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033行財政支援課\00.一時保存フォルダ（令和５年度）\M_地方財政\M4_財政診断\M409_財政状況資料集\02　速やかに公表？　（再出力完了のご連絡）【総務省財務調査課】令和３年度財政状況資料集の作成について（2回目・地方公会計関係）\03　市町村回答\"/>
    </mc:Choice>
  </mc:AlternateContent>
  <bookViews>
    <workbookView xWindow="1080" yWindow="-105" windowWidth="22065" windowHeight="13170"/>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AMBDA_WF"/>
        <xcalcf:feature name="microsoft.com:LET_WF"/>
      </xcalcf:calcFeatures>
    </ext>
  </extLst>
</workbook>
</file>

<file path=xl/calcChain.xml><?xml version="1.0" encoding="utf-8"?>
<calcChain xmlns="http://schemas.openxmlformats.org/spreadsheetml/2006/main">
  <c r="BG35" i="10" l="1"/>
  <c r="BG34" i="10"/>
  <c r="AO35" i="10"/>
  <c r="AO34"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C35" i="10"/>
  <c r="U34" i="10"/>
  <c r="U35" i="10" s="1"/>
  <c r="C34" i="10"/>
  <c r="AM34" i="10" l="1"/>
  <c r="AM35" i="10" s="1"/>
  <c r="BE34" i="10"/>
  <c r="BE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W34" i="10" l="1"/>
  <c r="BW35" i="10" s="1"/>
  <c r="BW36" i="10" s="1"/>
  <c r="BW37" i="10" s="1"/>
  <c r="BW38" i="10" s="1"/>
  <c r="BW39" i="10" s="1"/>
  <c r="BW40" i="10" s="1"/>
  <c r="BW41" i="10" s="1"/>
  <c r="BW42" i="10" s="1"/>
  <c r="BW43" i="10" s="1"/>
  <c r="CO34" i="10" l="1"/>
</calcChain>
</file>

<file path=xl/sharedStrings.xml><?xml version="1.0" encoding="utf-8"?>
<sst xmlns="http://schemas.openxmlformats.org/spreadsheetml/2006/main" count="1181" uniqueCount="629">
  <si>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</si>
  <si>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</si>
  <si>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</si>
  <si>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</si>
  <si>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</si>
  <si>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</si>
  <si>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</si>
  <si>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</si>
  <si>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</si>
  <si>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</si>
  <si>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</si>
  <si>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</si>
  <si>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</si>
  <si>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</si>
  <si>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</si>
  <si>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</si>
  <si>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</si>
  <si>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</si>
  <si>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</si>
  <si>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</si>
  <si>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</si>
  <si>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</si>
  <si>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</si>
  <si>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</si>
  <si>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</si>
  <si>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</si>
  <si>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</si>
  <si>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</si>
  <si>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</si>
  <si>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</si>
  <si>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</si>
  <si>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</si>
  <si>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</si>
  <si>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</si>
  <si>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</si>
  <si>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</si>
  <si>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</si>
  <si>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</si>
  <si>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</si>
  <si>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</si>
  <si>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</si>
  <si>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</si>
  <si>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</si>
  <si>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</si>
  <si>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</si>
  <si>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</si>
  <si>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</si>
  <si>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</si>
  <si>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</si>
  <si>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</si>
  <si>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</si>
  <si>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</si>
  <si>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</si>
  <si>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</si>
  <si>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</si>
  <si>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</si>
  <si>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</si>
  <si>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</si>
  <si>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</si>
  <si>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</si>
  <si>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</si>
  <si>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</si>
  <si>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</si>
  <si>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</si>
  <si>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</si>
  <si>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</si>
  <si>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</si>
  <si>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</si>
  <si>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</si>
  <si>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</si>
  <si>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</si>
  <si>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</si>
  <si>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</si>
  <si>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</si>
  <si>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</si>
  <si>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</si>
  <si>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</si>
  <si>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</si>
  <si>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</si>
  <si>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</si>
  <si>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</si>
  <si>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</si>
  <si>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</si>
  <si>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福岡県</t>
    <phoneticPr fontId="5"/>
  </si>
  <si>
    <t>市町村類型</t>
    <phoneticPr fontId="5"/>
  </si>
  <si>
    <t>Ⅱ－２</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</si>
  <si>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</si>
  <si>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</si>
  <si>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</si>
  <si>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</si>
  <si>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</si>
  <si>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</si>
  <si>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</si>
  <si>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</si>
  <si>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</si>
  <si>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</si>
  <si>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</si>
  <si>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</si>
  <si>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小竹町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</si>
  <si>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</si>
  <si>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</si>
  <si>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</si>
  <si>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</si>
  <si>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</si>
  <si>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</si>
  <si>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</si>
  <si>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</si>
  <si>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</si>
  <si>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</si>
  <si>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</si>
  <si>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</si>
  <si>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</si>
  <si>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</si>
  <si>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</si>
  <si>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</si>
  <si>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</si>
  <si>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</si>
  <si>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</si>
  <si>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</si>
  <si>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</si>
  <si>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</si>
  <si>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</si>
  <si>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</si>
  <si>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</si>
  <si>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-8.4</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</si>
  <si>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</si>
  <si>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</si>
  <si>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</si>
  <si>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</si>
  <si>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</si>
  <si>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</si>
  <si>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</si>
  <si>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</si>
  <si>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</si>
  <si>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</si>
  <si>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</si>
  <si>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</si>
  <si>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</si>
  <si>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</si>
  <si>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</si>
  <si>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</si>
  <si>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</si>
  <si>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</si>
  <si>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</si>
  <si>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</si>
  <si>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</si>
  <si>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</si>
  <si>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</si>
  <si>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</si>
  <si>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</si>
  <si>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-1.8</t>
    <phoneticPr fontId="5"/>
  </si>
  <si>
    <t>基準財政需要額</t>
    <phoneticPr fontId="25"/>
  </si>
  <si>
    <t>小竹町立病院事業特別会計</t>
    <phoneticPr fontId="5"/>
  </si>
  <si>
    <t>うち日本人(％)</t>
    <phoneticPr fontId="5"/>
  </si>
  <si>
    <t>-2.1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</si>
  <si>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</si>
  <si>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</si>
  <si>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</si>
  <si>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</si>
  <si>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</si>
  <si>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</si>
  <si>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</si>
  <si>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</si>
  <si>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</si>
  <si>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</si>
  <si>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</si>
  <si>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</si>
  <si>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</si>
  <si>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</si>
  <si>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</si>
  <si>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</si>
  <si>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</si>
  <si>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</si>
  <si>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</si>
  <si>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</si>
  <si>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</si>
  <si>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</si>
  <si>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</si>
  <si>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</si>
  <si>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</si>
  <si>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</si>
  <si>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</si>
  <si>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</si>
  <si>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</si>
  <si>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t>
    <phoneticPr fontId="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</si>
  <si>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</si>
  <si>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</si>
  <si>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</si>
  <si>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</si>
  <si>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</si>
  <si>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</si>
  <si>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</si>
  <si>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</si>
  <si>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</si>
  <si>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</si>
  <si>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</si>
  <si>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</si>
  <si>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</si>
  <si>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</si>
  <si>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</si>
  <si>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</si>
  <si>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</si>
  <si>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</si>
  <si>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</si>
  <si>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</si>
  <si>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</si>
  <si>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</si>
  <si>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</si>
  <si>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</si>
  <si>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</si>
  <si>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</si>
  <si>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</si>
  <si>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</si>
  <si>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</si>
  <si>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</si>
  <si>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</si>
  <si>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福岡県小竹町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</si>
  <si>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</si>
  <si>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</si>
  <si>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</si>
  <si>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</si>
  <si>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</si>
  <si>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</si>
  <si>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</si>
  <si>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</si>
  <si>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</si>
  <si>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</si>
  <si>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</si>
  <si>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</si>
  <si>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</si>
  <si>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</si>
  <si>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</si>
  <si>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</si>
  <si>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議会費</t>
  </si>
  <si>
    <t>利子割交付金</t>
  </si>
  <si>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</si>
  <si>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</si>
  <si>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</si>
  <si>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</si>
  <si>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</si>
  <si>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衛生費</t>
  </si>
  <si>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</si>
  <si>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</si>
  <si>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</si>
  <si>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</si>
  <si>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</si>
  <si>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</si>
  <si>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</si>
  <si>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</si>
  <si>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</si>
  <si>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土木費</t>
  </si>
  <si>
    <t>自動車取得税交付金</t>
  </si>
  <si>
    <t>　　軽自動車税</t>
    <phoneticPr fontId="5"/>
  </si>
  <si>
    <t>消防費</t>
  </si>
  <si>
    <t>軽油引取税交付金</t>
  </si>
  <si>
    <t>　　市町村たばこ税</t>
    <phoneticPr fontId="5"/>
  </si>
  <si>
    <t>教育費</t>
  </si>
  <si>
    <t>　　鉱産税</t>
    <phoneticPr fontId="5"/>
  </si>
  <si>
    <t>災害復旧費</t>
  </si>
  <si>
    <t>法人事業税交付金</t>
    <phoneticPr fontId="16"/>
  </si>
  <si>
    <t>公債費</t>
  </si>
  <si>
    <t>地方特例交付金等</t>
    <rPh sb="7" eb="8">
      <t>トウ</t>
    </rPh>
    <phoneticPr fontId="16"/>
  </si>
  <si>
    <t>諸支出金</t>
    <rPh sb="3" eb="4">
      <t>キン</t>
    </rPh>
    <phoneticPr fontId="25"/>
  </si>
  <si>
    <t>目的税</t>
  </si>
  <si>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</si>
  <si>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</si>
  <si>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</si>
  <si>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</si>
  <si>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</si>
  <si>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</si>
  <si>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</si>
  <si>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</si>
  <si>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</si>
  <si>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決算額</t>
  </si>
  <si>
    <t>構成比</t>
    <phoneticPr fontId="5"/>
  </si>
  <si>
    <t>経常経費充当一般財源等</t>
  </si>
  <si>
    <t>経常収支比率</t>
    <rPh sb="0" eb="2">
      <t>ケイジョウ</t>
    </rPh>
    <rPh sb="2" eb="4">
      <t>シュウシ</t>
    </rPh>
    <rPh sb="4" eb="6">
      <t>ヒリツ</t>
    </rPh>
    <phoneticPr fontId="20"/>
  </si>
  <si>
    <t>　普通交付税</t>
    <phoneticPr fontId="5"/>
  </si>
  <si>
    <t>義務的経費計</t>
    <rPh sb="0" eb="3">
      <t>ギムテキ</t>
    </rPh>
    <rPh sb="3" eb="5">
      <t>ケイヒ</t>
    </rPh>
    <rPh sb="5" eb="6">
      <t>ケイ</t>
    </rPh>
    <phoneticPr fontId="5"/>
  </si>
  <si>
    <t>　特別交付税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</si>
  <si>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</si>
  <si>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</si>
  <si>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</si>
  <si>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</si>
  <si>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</si>
  <si>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</si>
  <si>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</si>
  <si>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</si>
  <si>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</si>
  <si>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</si>
  <si>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</si>
  <si>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</si>
  <si>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</si>
  <si>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</si>
  <si>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</si>
  <si>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</si>
  <si>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</si>
  <si>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</si>
  <si>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</si>
  <si>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</si>
  <si>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</si>
  <si>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</si>
  <si>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</si>
  <si>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</si>
  <si>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</si>
  <si>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</si>
  <si>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</si>
  <si>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</si>
  <si>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</si>
  <si>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</si>
  <si>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</si>
  <si>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</si>
  <si>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</si>
  <si>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</si>
  <si>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</si>
  <si>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</si>
  <si>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再差引収支</t>
    <rPh sb="0" eb="1">
      <t>サイ</t>
    </rPh>
    <rPh sb="1" eb="3">
      <t>サシヒキ</t>
    </rPh>
    <rPh sb="3" eb="5">
      <t>シュウシ</t>
    </rPh>
    <phoneticPr fontId="5"/>
  </si>
  <si>
    <t>　　うち一部事務組合負担金</t>
    <phoneticPr fontId="5"/>
  </si>
  <si>
    <t>繰越金</t>
  </si>
  <si>
    <t>加入世帯数(世帯)</t>
  </si>
  <si>
    <t>諸収入</t>
  </si>
  <si>
    <t>上水道</t>
    <phoneticPr fontId="5"/>
  </si>
  <si>
    <t>被保険者数(人)</t>
  </si>
  <si>
    <t>　積立金</t>
    <phoneticPr fontId="5"/>
  </si>
  <si>
    <t>地方債</t>
  </si>
  <si>
    <t>工業用水道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</si>
  <si>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</si>
  <si>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</si>
  <si>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</si>
  <si>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</si>
  <si>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</si>
  <si>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</si>
  <si>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</si>
  <si>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</si>
  <si>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</si>
  <si>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</si>
  <si>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</si>
  <si>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</si>
  <si>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</si>
  <si>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</si>
  <si>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</si>
  <si>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</si>
  <si>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</si>
  <si>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</si>
  <si>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</si>
  <si>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</si>
  <si>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歳出合計</t>
    <phoneticPr fontId="5"/>
  </si>
  <si>
    <t>(2)各会計、関係団体の財政状況及び健全化判断比率（市町村）</t>
    <rPh sb="26" eb="29">
      <t>シチョウソン</t>
    </rPh>
    <phoneticPr fontId="5"/>
  </si>
  <si>
    <t>令和3年度</t>
  </si>
  <si>
    <t>福岡県小竹町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</si>
  <si>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</si>
  <si>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</si>
  <si>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</si>
  <si>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</si>
  <si>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</si>
  <si>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</si>
  <si>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</si>
  <si>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</si>
  <si>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</si>
  <si>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</si>
  <si>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</si>
  <si>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</si>
  <si>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</si>
  <si>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</si>
  <si>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</si>
  <si>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</si>
  <si>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</si>
  <si>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</si>
  <si>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</si>
  <si>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</si>
  <si>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</si>
  <si>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</si>
  <si>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</si>
  <si>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</si>
  <si>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</si>
  <si>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</si>
  <si>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</si>
  <si>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</si>
  <si>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</si>
  <si>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</si>
  <si>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</si>
  <si>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</si>
  <si>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</si>
  <si>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小竹町国民健康保険特別会計</t>
    <phoneticPr fontId="5"/>
  </si>
  <si>
    <t>小竹町後期高齢者医療特別会計</t>
    <phoneticPr fontId="5"/>
  </si>
  <si>
    <t>小竹町立病院事業特別会計</t>
    <phoneticPr fontId="5"/>
  </si>
  <si>
    <t>法適用企業</t>
    <phoneticPr fontId="5"/>
  </si>
  <si>
    <t>小竹町水道事業特別会計</t>
    <phoneticPr fontId="5"/>
  </si>
  <si>
    <t>小竹町農業集落排水事業特別会計</t>
    <phoneticPr fontId="5"/>
  </si>
  <si>
    <t>-</t>
    <phoneticPr fontId="5"/>
  </si>
  <si>
    <t>法非適用企業</t>
    <phoneticPr fontId="5"/>
  </si>
  <si>
    <t>小竹町公共下水道事業特別会計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</si>
  <si>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</si>
  <si>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</si>
  <si>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</si>
  <si>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</si>
  <si>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</si>
  <si>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</si>
  <si>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</si>
  <si>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</si>
  <si>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</si>
  <si>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</si>
  <si>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</si>
  <si>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</si>
  <si>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</si>
  <si>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</si>
  <si>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</si>
  <si>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</si>
  <si>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</si>
  <si>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</si>
  <si>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</si>
  <si>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</si>
  <si>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</si>
  <si>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</si>
  <si>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</si>
  <si>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</si>
  <si>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</si>
  <si>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</si>
  <si>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</si>
  <si>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</si>
  <si>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</si>
  <si>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</si>
  <si>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</si>
  <si>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</si>
  <si>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</si>
  <si>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</si>
  <si>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</si>
  <si>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</si>
  <si>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</si>
  <si>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</si>
  <si>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</si>
  <si>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</si>
  <si>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</si>
  <si>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</si>
  <si>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</si>
  <si>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</si>
  <si>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</si>
  <si>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</si>
  <si>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</si>
  <si>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</si>
  <si>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</si>
  <si>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t>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</si>
  <si>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</si>
  <si>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</si>
  <si>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</si>
  <si>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</si>
  <si>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</si>
  <si>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</si>
  <si>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</si>
  <si>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</si>
  <si>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</si>
  <si>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</si>
  <si>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</si>
  <si>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小竹町公共下水道事業特別会計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</si>
  <si>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</si>
  <si>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</si>
  <si>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小竹町立病院事業特別会計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</si>
  <si>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</si>
  <si>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小竹町農業集落排水事業特別会計</t>
    <phoneticPr fontId="5"/>
  </si>
  <si>
    <t>(Ｆ)</t>
    <phoneticPr fontId="5"/>
  </si>
  <si>
    <t>小竹町水道事業特別会計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</si>
  <si>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</si>
  <si>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</si>
  <si>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</si>
  <si>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</si>
  <si>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</si>
  <si>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</si>
  <si>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</si>
  <si>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</si>
  <si>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</si>
  <si>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</si>
  <si>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</si>
  <si>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</si>
  <si>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</si>
  <si>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</si>
  <si>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</si>
  <si>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</si>
  <si>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</si>
  <si>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</si>
  <si>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</si>
  <si>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</si>
  <si>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</si>
  <si>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</si>
  <si>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</si>
  <si>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</si>
  <si>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</si>
  <si>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</si>
  <si>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</si>
  <si>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</si>
  <si>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</si>
  <si>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</si>
  <si>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</si>
  <si>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</si>
  <si>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</si>
  <si>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</si>
  <si>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</si>
  <si>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</si>
  <si>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</si>
  <si>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</si>
  <si>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</si>
  <si>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</si>
  <si>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</si>
  <si>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</si>
  <si>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</si>
  <si>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</si>
  <si>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</si>
  <si>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</si>
  <si>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</si>
  <si>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</si>
  <si>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</si>
  <si>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</si>
  <si>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</si>
  <si>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</si>
  <si>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</si>
  <si>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</si>
  <si>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</si>
  <si>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</si>
  <si>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</si>
  <si>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</si>
  <si>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</si>
  <si>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</si>
  <si>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</si>
  <si>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</si>
  <si>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</si>
  <si>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</si>
  <si>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</si>
  <si>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</si>
  <si>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</si>
  <si>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</si>
  <si>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</si>
  <si>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</si>
  <si>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</si>
  <si>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</si>
  <si>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</si>
  <si>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</si>
  <si>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</si>
  <si>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</si>
  <si>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</si>
  <si>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</si>
  <si>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</si>
  <si>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</si>
  <si>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</si>
  <si>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</si>
  <si>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</si>
  <si>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5.45</t>
  </si>
  <si>
    <t>▲ 7.55</t>
  </si>
  <si>
    <t>小竹町立病院事業特別会計</t>
  </si>
  <si>
    <t>▲ 6.02</t>
  </si>
  <si>
    <t>▲ 5.50</t>
  </si>
  <si>
    <t>▲ 2.99</t>
  </si>
  <si>
    <t>▲ 3.57</t>
  </si>
  <si>
    <t>▲ 2.08</t>
  </si>
  <si>
    <t>一般会計</t>
  </si>
  <si>
    <t>小竹町国民健康保険特別会計</t>
  </si>
  <si>
    <t>小竹町水道事業特別会計</t>
  </si>
  <si>
    <t>小竹町後期高齢者医療特別会計</t>
  </si>
  <si>
    <t>小竹町農業集落排水事業特別会計</t>
  </si>
  <si>
    <t>小竹町公共下水道事業特別会計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</si>
  <si>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</si>
  <si>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</si>
  <si>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</si>
  <si>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</si>
  <si>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</si>
  <si>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</si>
  <si>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</si>
  <si>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</si>
  <si>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t>
    <phoneticPr fontId="2"/>
  </si>
  <si>
    <t>○</t>
    <phoneticPr fontId="2"/>
  </si>
  <si>
    <t>小竹町土地開発公社</t>
    <rPh sb="0" eb="3">
      <t>コタケマチ</t>
    </rPh>
    <rPh sb="3" eb="5">
      <t>トチ</t>
    </rPh>
    <rPh sb="5" eb="7">
      <t>カイハツ</t>
    </rPh>
    <rPh sb="7" eb="9">
      <t>コウシャ</t>
    </rPh>
    <phoneticPr fontId="2"/>
  </si>
  <si>
    <t>福岡県市町村消防団員等公務災害補償組合</t>
    <rPh sb="0" eb="3">
      <t>フクオカケン</t>
    </rPh>
    <rPh sb="3" eb="6">
      <t>シチョウソン</t>
    </rPh>
    <rPh sb="6" eb="9">
      <t>ショウボウダン</t>
    </rPh>
    <rPh sb="9" eb="11">
      <t>イントウ</t>
    </rPh>
    <rPh sb="11" eb="13">
      <t>コウム</t>
    </rPh>
    <rPh sb="13" eb="15">
      <t>サイガイ</t>
    </rPh>
    <rPh sb="15" eb="17">
      <t>ホショウ</t>
    </rPh>
    <rPh sb="17" eb="19">
      <t>クミアイ</t>
    </rPh>
    <phoneticPr fontId="2"/>
  </si>
  <si>
    <t>福岡県自治会館管理組合</t>
    <rPh sb="0" eb="3">
      <t>フクオカケン</t>
    </rPh>
    <rPh sb="3" eb="5">
      <t>ジチ</t>
    </rPh>
    <rPh sb="5" eb="6">
      <t>カイ</t>
    </rPh>
    <rPh sb="6" eb="7">
      <t>カン</t>
    </rPh>
    <rPh sb="7" eb="9">
      <t>カンリ</t>
    </rPh>
    <rPh sb="9" eb="11">
      <t>クミアイ</t>
    </rPh>
    <phoneticPr fontId="2"/>
  </si>
  <si>
    <t>宮若市外二町じん芥処理施設組合</t>
    <rPh sb="0" eb="2">
      <t>ミヤワカ</t>
    </rPh>
    <rPh sb="2" eb="4">
      <t>シガイ</t>
    </rPh>
    <rPh sb="4" eb="6">
      <t>ニチョウ</t>
    </rPh>
    <rPh sb="8" eb="9">
      <t>カイ</t>
    </rPh>
    <rPh sb="9" eb="11">
      <t>ショリ</t>
    </rPh>
    <rPh sb="11" eb="13">
      <t>シセツ</t>
    </rPh>
    <rPh sb="13" eb="15">
      <t>クミアイ</t>
    </rPh>
    <phoneticPr fontId="2"/>
  </si>
  <si>
    <t>直方・鞍手広域市町村圏事務組合（一般会計）</t>
    <rPh sb="0" eb="2">
      <t>ノオガタ</t>
    </rPh>
    <rPh sb="3" eb="5">
      <t>クラテ</t>
    </rPh>
    <rPh sb="5" eb="7">
      <t>コウイキ</t>
    </rPh>
    <rPh sb="7" eb="10">
      <t>シチョウソン</t>
    </rPh>
    <rPh sb="10" eb="11">
      <t>ケン</t>
    </rPh>
    <rPh sb="11" eb="13">
      <t>ジム</t>
    </rPh>
    <rPh sb="13" eb="15">
      <t>クミアイ</t>
    </rPh>
    <rPh sb="16" eb="18">
      <t>イッパン</t>
    </rPh>
    <rPh sb="18" eb="20">
      <t>カイケイ</t>
    </rPh>
    <phoneticPr fontId="2"/>
  </si>
  <si>
    <t>直方・鞍手広域市町村圏事務組合（休日等急患センター事業特別会計）</t>
    <rPh sb="0" eb="2">
      <t>ノオガタ</t>
    </rPh>
    <rPh sb="3" eb="5">
      <t>クラテ</t>
    </rPh>
    <rPh sb="5" eb="7">
      <t>コウイキ</t>
    </rPh>
    <rPh sb="7" eb="10">
      <t>シチョウソン</t>
    </rPh>
    <rPh sb="10" eb="11">
      <t>ケン</t>
    </rPh>
    <rPh sb="11" eb="13">
      <t>ジム</t>
    </rPh>
    <rPh sb="13" eb="15">
      <t>クミアイ</t>
    </rPh>
    <rPh sb="16" eb="19">
      <t>キュウジツトウ</t>
    </rPh>
    <rPh sb="19" eb="21">
      <t>キュウカン</t>
    </rPh>
    <rPh sb="25" eb="27">
      <t>ジギョウ</t>
    </rPh>
    <rPh sb="27" eb="29">
      <t>トクベツ</t>
    </rPh>
    <rPh sb="29" eb="31">
      <t>カイケイ</t>
    </rPh>
    <phoneticPr fontId="2"/>
  </si>
  <si>
    <t>直方・鞍手広域市町村圏事務組合（消防事業特別会計）</t>
    <rPh sb="0" eb="2">
      <t>ノオガタ</t>
    </rPh>
    <rPh sb="3" eb="5">
      <t>クラテ</t>
    </rPh>
    <rPh sb="5" eb="7">
      <t>コウイキ</t>
    </rPh>
    <rPh sb="7" eb="10">
      <t>シチョウソン</t>
    </rPh>
    <rPh sb="10" eb="11">
      <t>ケン</t>
    </rPh>
    <rPh sb="11" eb="13">
      <t>ジム</t>
    </rPh>
    <rPh sb="13" eb="15">
      <t>クミアイ</t>
    </rPh>
    <rPh sb="16" eb="18">
      <t>ショウボウ</t>
    </rPh>
    <rPh sb="18" eb="20">
      <t>ジギョウ</t>
    </rPh>
    <rPh sb="20" eb="22">
      <t>トクベツ</t>
    </rPh>
    <rPh sb="22" eb="24">
      <t>カイケイ</t>
    </rPh>
    <phoneticPr fontId="2"/>
  </si>
  <si>
    <t>ふくおか県央環境施設組合</t>
    <rPh sb="4" eb="6">
      <t>ケンオウ</t>
    </rPh>
    <rPh sb="6" eb="8">
      <t>カンキョウ</t>
    </rPh>
    <rPh sb="8" eb="10">
      <t>シセツ</t>
    </rPh>
    <rPh sb="10" eb="12">
      <t>クミアイ</t>
    </rPh>
    <phoneticPr fontId="2"/>
  </si>
  <si>
    <t>福岡県自治振興組合（一般会計）</t>
    <rPh sb="0" eb="3">
      <t>フクオカケン</t>
    </rPh>
    <rPh sb="3" eb="5">
      <t>ジチ</t>
    </rPh>
    <rPh sb="5" eb="7">
      <t>シンコウ</t>
    </rPh>
    <rPh sb="7" eb="9">
      <t>クミアイ</t>
    </rPh>
    <rPh sb="10" eb="12">
      <t>イッパン</t>
    </rPh>
    <rPh sb="12" eb="14">
      <t>カイケイ</t>
    </rPh>
    <phoneticPr fontId="2"/>
  </si>
  <si>
    <t>福岡県自治振興組合（公文書館事業特別会計）</t>
    <rPh sb="0" eb="3">
      <t>フクオカケン</t>
    </rPh>
    <rPh sb="3" eb="5">
      <t>ジチ</t>
    </rPh>
    <rPh sb="5" eb="7">
      <t>シンコウ</t>
    </rPh>
    <rPh sb="7" eb="9">
      <t>クミアイ</t>
    </rPh>
    <rPh sb="10" eb="14">
      <t>コウブンショカン</t>
    </rPh>
    <rPh sb="14" eb="16">
      <t>ジギョウ</t>
    </rPh>
    <rPh sb="16" eb="18">
      <t>トクベツ</t>
    </rPh>
    <rPh sb="18" eb="20">
      <t>カイケイ</t>
    </rPh>
    <phoneticPr fontId="2"/>
  </si>
  <si>
    <t>福岡県介護保険広域連合（一般会計）</t>
    <rPh sb="0" eb="3">
      <t>フクオカケン</t>
    </rPh>
    <rPh sb="3" eb="5">
      <t>カイゴ</t>
    </rPh>
    <rPh sb="5" eb="7">
      <t>ホケン</t>
    </rPh>
    <rPh sb="7" eb="9">
      <t>コウイキ</t>
    </rPh>
    <rPh sb="9" eb="11">
      <t>レンゴウ</t>
    </rPh>
    <rPh sb="12" eb="14">
      <t>イッパン</t>
    </rPh>
    <rPh sb="14" eb="16">
      <t>カイケイ</t>
    </rPh>
    <phoneticPr fontId="2"/>
  </si>
  <si>
    <t>福岡県介護保険広域連合（介護保険事業特別会計）</t>
    <rPh sb="0" eb="3">
      <t>フクオカケン</t>
    </rPh>
    <rPh sb="3" eb="5">
      <t>カイゴ</t>
    </rPh>
    <rPh sb="5" eb="7">
      <t>ホケン</t>
    </rPh>
    <rPh sb="7" eb="9">
      <t>コウイキ</t>
    </rPh>
    <rPh sb="9" eb="11">
      <t>レンゴウ</t>
    </rPh>
    <rPh sb="12" eb="14">
      <t>カイゴ</t>
    </rPh>
    <rPh sb="14" eb="16">
      <t>ホケン</t>
    </rPh>
    <rPh sb="16" eb="18">
      <t>ジギョウ</t>
    </rPh>
    <rPh sb="18" eb="20">
      <t>トクベツ</t>
    </rPh>
    <rPh sb="20" eb="22">
      <t>カイケイ</t>
    </rPh>
    <phoneticPr fontId="2"/>
  </si>
  <si>
    <t>福岡県後期高齢者医療広域連合（一般会計）</t>
    <rPh sb="0" eb="3">
      <t>フクオカケン</t>
    </rPh>
    <rPh sb="3" eb="5">
      <t>コウキ</t>
    </rPh>
    <rPh sb="5" eb="8">
      <t>コウレイシャ</t>
    </rPh>
    <rPh sb="8" eb="10">
      <t>イリョウ</t>
    </rPh>
    <rPh sb="10" eb="12">
      <t>コウイキ</t>
    </rPh>
    <rPh sb="12" eb="14">
      <t>レンゴウ</t>
    </rPh>
    <rPh sb="15" eb="17">
      <t>イッパン</t>
    </rPh>
    <rPh sb="17" eb="19">
      <t>カイケイ</t>
    </rPh>
    <phoneticPr fontId="2"/>
  </si>
  <si>
    <t>福岡県後期高齢者医療広域連合（後期高齢者医療特別会計）</t>
    <rPh sb="0" eb="3">
      <t>フクオカケン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</si>
  <si>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t>
    <phoneticPr fontId="2"/>
  </si>
  <si>
    <t>農業用施設整備及び自然環境の保全等に関する基金</t>
    <rPh sb="0" eb="5">
      <t>ノウギョウヨウシセツ</t>
    </rPh>
    <rPh sb="5" eb="7">
      <t>セイビ</t>
    </rPh>
    <rPh sb="7" eb="8">
      <t>オヨ</t>
    </rPh>
    <rPh sb="9" eb="13">
      <t>シゼンカンキョウ</t>
    </rPh>
    <rPh sb="14" eb="17">
      <t>ホゼントウ</t>
    </rPh>
    <rPh sb="18" eb="19">
      <t>カン</t>
    </rPh>
    <rPh sb="21" eb="23">
      <t>キキン</t>
    </rPh>
    <phoneticPr fontId="5"/>
  </si>
  <si>
    <t>ふるさと応援基金</t>
    <rPh sb="4" eb="8">
      <t>オウエンキキン</t>
    </rPh>
    <phoneticPr fontId="5"/>
  </si>
  <si>
    <t>自治体デジタル化推進基金</t>
    <rPh sb="0" eb="3">
      <t>ジチタイ</t>
    </rPh>
    <rPh sb="7" eb="8">
      <t>カ</t>
    </rPh>
    <rPh sb="8" eb="12">
      <t>スイシンキキン</t>
    </rPh>
    <phoneticPr fontId="5"/>
  </si>
  <si>
    <t>小竹町定住促進住宅基金</t>
    <rPh sb="0" eb="3">
      <t>コタケマチ</t>
    </rPh>
    <rPh sb="3" eb="11">
      <t>テイジュウソクシンジュウタクキキン</t>
    </rPh>
    <phoneticPr fontId="5"/>
  </si>
  <si>
    <t>災害対策基金</t>
    <rPh sb="0" eb="2">
      <t>サイガイ</t>
    </rPh>
    <rPh sb="2" eb="4">
      <t>タイサク</t>
    </rPh>
    <rPh sb="4" eb="6">
      <t>キキン</t>
    </rPh>
    <phoneticPr fontId="5"/>
  </si>
  <si>
    <t>-</t>
    <phoneticPr fontId="2"/>
  </si>
  <si>
    <t>-</t>
    <phoneticPr fontId="2"/>
  </si>
  <si>
    <t>-</t>
    <phoneticPr fontId="2"/>
  </si>
  <si>
    <t>目的別歳出の状況（単位 千円・％）</t>
    <phoneticPr fontId="5"/>
  </si>
  <si>
    <t>-</t>
    <phoneticPr fontId="5"/>
  </si>
  <si>
    <t>　法定普通税</t>
    <phoneticPr fontId="5"/>
  </si>
  <si>
    <t>　　市町村民税</t>
    <phoneticPr fontId="5"/>
  </si>
  <si>
    <t>-</t>
    <phoneticPr fontId="5"/>
  </si>
  <si>
    <t>　　　所得割</t>
    <phoneticPr fontId="5"/>
  </si>
  <si>
    <t>分離課税所得割交付金</t>
    <phoneticPr fontId="25"/>
  </si>
  <si>
    <t>　　　うち純固定資産税</t>
    <phoneticPr fontId="5"/>
  </si>
  <si>
    <t>自動車税環境性能割交付金</t>
    <phoneticPr fontId="5"/>
  </si>
  <si>
    <t>　　特別土地保有税</t>
    <phoneticPr fontId="5"/>
  </si>
  <si>
    <t>-</t>
    <phoneticPr fontId="5"/>
  </si>
  <si>
    <t>　法定外普通税</t>
    <phoneticPr fontId="5"/>
  </si>
  <si>
    <t>　個人住民税減収補塡特例交付金</t>
    <phoneticPr fontId="5"/>
  </si>
  <si>
    <t>前年度繰上充用金</t>
    <phoneticPr fontId="5"/>
  </si>
  <si>
    <t>-</t>
    <phoneticPr fontId="5"/>
  </si>
  <si>
    <t>　　都市計画税</t>
    <phoneticPr fontId="5"/>
  </si>
  <si>
    <t>充当一般財源等</t>
    <phoneticPr fontId="5"/>
  </si>
  <si>
    <t>　　水利地益税等</t>
    <phoneticPr fontId="5"/>
  </si>
  <si>
    <t>　法定外目的税</t>
    <phoneticPr fontId="5"/>
  </si>
  <si>
    <t>　維持補修費</t>
    <phoneticPr fontId="5"/>
  </si>
  <si>
    <t>下水道</t>
    <phoneticPr fontId="5"/>
  </si>
  <si>
    <t>病院</t>
    <phoneticPr fontId="5"/>
  </si>
  <si>
    <t>　繰出金</t>
    <phoneticPr fontId="5"/>
  </si>
  <si>
    <t>歳入合計</t>
    <phoneticPr fontId="5"/>
  </si>
  <si>
    <t>失業対策事業費</t>
    <phoneticPr fontId="5"/>
  </si>
  <si>
    <t xml:space="preserve">※8：職員の状況については、令和3年地方公務員給与実態調査に基づいている。 </t>
    <phoneticPr fontId="2"/>
  </si>
  <si>
    <t>-</t>
    <phoneticPr fontId="2"/>
  </si>
  <si>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</si>
  <si>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</si>
  <si>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将来負担比率については、類似団体より高い水準で推移している。これは庁舎建設事業に伴う地方債が多額であったことが大きな要因と考えられる。
　一方で、有形固定資産減価償却率は昨年と同様に類似団体と比較して低い水準で推移している。これは庁舎の建替えや道路、橋りょうについて順次更新整備を行っていることが要因として挙げられる。</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</si>
  <si>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</si>
  <si>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</si>
  <si>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</si>
  <si>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</si>
  <si>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</si>
  <si>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</si>
  <si>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将来負担比率については、類似団体より高い水準で推移している。これは庁舎建設事業に伴う地方債が多額であったことが大きな要因と考えられる。
実質公債費率については年々減少してきており、類似団体より低い状態となっているが、今後、七福団地住宅環境事業による地方債の償還が開始されることにより再び上昇に転じることが予想される。</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</si>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</sst>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4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Border="1" applyAlignment="1">
      <alignment horizontal="center" vertical="center" wrapText="1"/>
    </xf>
    <xf numFmtId="176" fontId="6" fillId="0" borderId="4" xfId="1" applyNumberFormat="1" applyFont="1" applyBorder="1" applyAlignment="1">
      <alignment horizontal="right" vertical="center" shrinkToFit="1"/>
    </xf>
    <xf numFmtId="176" fontId="6" fillId="0" borderId="5" xfId="1" applyNumberFormat="1" applyFont="1" applyBorder="1" applyAlignment="1">
      <alignment horizontal="right" vertical="center" shrinkToFit="1"/>
    </xf>
    <xf numFmtId="176" fontId="6" fillId="0" borderId="10" xfId="1" applyNumberFormat="1" applyFont="1" applyBorder="1" applyAlignment="1">
      <alignment horizontal="right" vertical="center" shrinkToFit="1"/>
    </xf>
    <xf numFmtId="0" fontId="6" fillId="0" borderId="11" xfId="1" applyFont="1" applyBorder="1" applyAlignment="1">
      <alignment horizontal="center" vertical="center" wrapText="1"/>
    </xf>
    <xf numFmtId="176" fontId="6" fillId="0" borderId="14" xfId="1" applyNumberFormat="1" applyFont="1" applyBorder="1" applyAlignment="1">
      <alignment horizontal="right" vertical="center" shrinkToFit="1"/>
    </xf>
    <xf numFmtId="176" fontId="6" fillId="0" borderId="15" xfId="1" applyNumberFormat="1" applyFont="1" applyBorder="1" applyAlignment="1">
      <alignment horizontal="right" vertical="center" shrinkToFit="1"/>
    </xf>
    <xf numFmtId="176" fontId="6" fillId="0" borderId="16" xfId="1" applyNumberFormat="1" applyFont="1" applyBorder="1" applyAlignment="1">
      <alignment horizontal="right" vertical="center" shrinkToFit="1"/>
    </xf>
    <xf numFmtId="0" fontId="6" fillId="0" borderId="17" xfId="1" applyFont="1" applyBorder="1" applyAlignment="1">
      <alignment horizontal="center" vertical="center"/>
    </xf>
    <xf numFmtId="176" fontId="6" fillId="0" borderId="20" xfId="1" applyNumberFormat="1" applyFont="1" applyBorder="1" applyAlignment="1">
      <alignment horizontal="right" vertical="center" shrinkToFit="1"/>
    </xf>
    <xf numFmtId="176" fontId="6" fillId="0" borderId="21" xfId="1" applyNumberFormat="1" applyFont="1" applyBorder="1" applyAlignment="1">
      <alignment horizontal="right" vertical="center" shrinkToFit="1"/>
    </xf>
    <xf numFmtId="176" fontId="6" fillId="0" borderId="22" xfId="1" applyNumberFormat="1" applyFont="1" applyBorder="1" applyAlignment="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Border="1" applyAlignment="1">
      <alignment vertical="center" wrapText="1"/>
    </xf>
    <xf numFmtId="176" fontId="6" fillId="0" borderId="27" xfId="2" applyNumberFormat="1" applyFont="1" applyBorder="1" applyAlignment="1">
      <alignment horizontal="right" vertical="center" shrinkToFit="1"/>
    </xf>
    <xf numFmtId="176" fontId="6" fillId="0" borderId="28" xfId="2" applyNumberFormat="1" applyFont="1" applyBorder="1" applyAlignment="1">
      <alignment horizontal="right" vertical="center" shrinkToFit="1"/>
    </xf>
    <xf numFmtId="176" fontId="6" fillId="0" borderId="29" xfId="2" applyNumberFormat="1" applyFont="1" applyBorder="1" applyAlignment="1">
      <alignment horizontal="right" vertical="center" shrinkToFit="1"/>
    </xf>
    <xf numFmtId="0" fontId="6" fillId="0" borderId="30" xfId="2" applyFont="1" applyBorder="1">
      <alignment vertical="center"/>
    </xf>
    <xf numFmtId="176" fontId="6" fillId="0" borderId="33" xfId="2" applyNumberFormat="1" applyFont="1" applyBorder="1" applyAlignment="1">
      <alignment horizontal="right" vertical="center" shrinkToFit="1"/>
    </xf>
    <xf numFmtId="176" fontId="6" fillId="0" borderId="34" xfId="2" applyNumberFormat="1" applyFont="1" applyBorder="1" applyAlignment="1">
      <alignment horizontal="right" vertical="center" shrinkToFit="1"/>
    </xf>
    <xf numFmtId="176" fontId="6" fillId="0" borderId="35" xfId="2" applyNumberFormat="1" applyFont="1" applyBorder="1" applyAlignment="1">
      <alignment horizontal="right" vertical="center" shrinkToFit="1"/>
    </xf>
    <xf numFmtId="0" fontId="6" fillId="0" borderId="11" xfId="2" applyFont="1" applyBorder="1">
      <alignment vertical="center"/>
    </xf>
    <xf numFmtId="0" fontId="6" fillId="0" borderId="17" xfId="2" applyFont="1" applyBorder="1">
      <alignment vertical="center"/>
    </xf>
    <xf numFmtId="176" fontId="6" fillId="0" borderId="20" xfId="2" applyNumberFormat="1" applyFont="1" applyBorder="1" applyAlignment="1">
      <alignment horizontal="right" vertical="center" shrinkToFit="1"/>
    </xf>
    <xf numFmtId="176" fontId="6" fillId="0" borderId="21" xfId="2" applyNumberFormat="1" applyFont="1" applyBorder="1" applyAlignment="1">
      <alignment horizontal="right" vertical="center" shrinkToFit="1"/>
    </xf>
    <xf numFmtId="176" fontId="6" fillId="0" borderId="22" xfId="2" applyNumberFormat="1" applyFont="1" applyBorder="1" applyAlignment="1">
      <alignment horizontal="right" vertical="center" shrinkToFit="1"/>
    </xf>
    <xf numFmtId="0" fontId="7" fillId="0" borderId="0" xfId="2" applyFont="1">
      <alignment vertical="center"/>
    </xf>
    <xf numFmtId="0" fontId="7" fillId="0" borderId="0" xfId="2" applyFont="1" applyAlignment="1">
      <alignment vertical="center" wrapText="1"/>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Border="1" applyAlignment="1">
      <alignment vertical="center" wrapText="1"/>
    </xf>
    <xf numFmtId="177" fontId="7" fillId="0" borderId="27" xfId="3" applyNumberFormat="1" applyFont="1" applyBorder="1" applyAlignment="1">
      <alignment horizontal="right" vertical="center" shrinkToFit="1"/>
    </xf>
    <xf numFmtId="177" fontId="7" fillId="0" borderId="28" xfId="3" applyNumberFormat="1" applyFont="1" applyBorder="1" applyAlignment="1">
      <alignment horizontal="right" vertical="center" shrinkToFit="1"/>
    </xf>
    <xf numFmtId="177" fontId="7" fillId="0" borderId="29" xfId="3" applyNumberFormat="1" applyFont="1" applyBorder="1" applyAlignment="1">
      <alignment horizontal="right" vertical="center" shrinkToFit="1"/>
    </xf>
    <xf numFmtId="0" fontId="7" fillId="0" borderId="39" xfId="3" applyFont="1" applyBorder="1">
      <alignment vertical="center"/>
    </xf>
    <xf numFmtId="177" fontId="7" fillId="0" borderId="33" xfId="3" applyNumberFormat="1" applyFont="1" applyBorder="1" applyAlignment="1">
      <alignment horizontal="right" vertical="center" shrinkToFit="1"/>
    </xf>
    <xf numFmtId="177" fontId="7" fillId="0" borderId="34" xfId="3" applyNumberFormat="1" applyFont="1" applyBorder="1" applyAlignment="1">
      <alignment horizontal="right" vertical="center" shrinkToFit="1"/>
    </xf>
    <xf numFmtId="177" fontId="7" fillId="0" borderId="35" xfId="3" applyNumberFormat="1" applyFont="1" applyBorder="1" applyAlignment="1">
      <alignment horizontal="right" vertical="center" shrinkToFit="1"/>
    </xf>
    <xf numFmtId="0" fontId="7" fillId="0" borderId="41" xfId="3" applyFont="1" applyBorder="1">
      <alignment vertical="center"/>
    </xf>
    <xf numFmtId="0" fontId="7" fillId="0" borderId="44" xfId="3" applyFont="1" applyBorder="1">
      <alignment vertical="center"/>
    </xf>
    <xf numFmtId="177" fontId="7" fillId="0" borderId="20" xfId="3" applyNumberFormat="1" applyFont="1" applyBorder="1" applyAlignment="1">
      <alignment horizontal="right" vertical="center" shrinkToFit="1"/>
    </xf>
    <xf numFmtId="177" fontId="7" fillId="0" borderId="21" xfId="3" applyNumberFormat="1" applyFont="1" applyBorder="1" applyAlignment="1">
      <alignment horizontal="right" vertical="center" shrinkToFit="1"/>
    </xf>
    <xf numFmtId="177" fontId="7" fillId="0" borderId="22" xfId="3" applyNumberFormat="1" applyFont="1" applyBorder="1" applyAlignment="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Border="1" applyAlignment="1">
      <alignment vertical="center" wrapText="1"/>
    </xf>
    <xf numFmtId="0" fontId="7" fillId="0" borderId="39" xfId="4" applyFont="1" applyBorder="1">
      <alignment vertical="center"/>
    </xf>
    <xf numFmtId="0" fontId="7" fillId="0" borderId="41" xfId="4" applyFont="1" applyBorder="1">
      <alignment vertical="center"/>
    </xf>
    <xf numFmtId="0" fontId="7" fillId="0" borderId="47" xfId="4" applyFont="1" applyBorder="1">
      <alignment vertical="center"/>
    </xf>
    <xf numFmtId="0" fontId="7" fillId="0" borderId="39" xfId="4" applyFont="1" applyBorder="1" applyAlignment="1">
      <alignment vertical="center" wrapText="1"/>
    </xf>
    <xf numFmtId="0" fontId="7" fillId="0" borderId="44" xfId="4" applyFont="1" applyBorder="1">
      <alignment vertical="center"/>
    </xf>
    <xf numFmtId="0" fontId="7" fillId="0" borderId="0" xfId="4" applyFont="1" applyAlignment="1"/>
    <xf numFmtId="0" fontId="7" fillId="0" borderId="0" xfId="4" applyFont="1">
      <alignment vertical="center"/>
    </xf>
    <xf numFmtId="0" fontId="7" fillId="0" borderId="0" xfId="4" applyFont="1" applyAlignment="1">
      <alignment horizontal="left" vertical="center"/>
    </xf>
    <xf numFmtId="177" fontId="7" fillId="0" borderId="0" xfId="4" applyNumberFormat="1" applyFont="1" applyAlignment="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Border="1" applyAlignment="1">
      <alignment horizontal="center" vertical="center" wrapText="1"/>
    </xf>
    <xf numFmtId="177" fontId="13" fillId="0" borderId="5" xfId="5" applyNumberFormat="1" applyFont="1" applyBorder="1" applyAlignment="1">
      <alignment horizontal="right" vertical="center" shrinkToFit="1"/>
    </xf>
    <xf numFmtId="177" fontId="13" fillId="0" borderId="10" xfId="5" applyNumberFormat="1" applyFont="1" applyBorder="1" applyAlignment="1">
      <alignment horizontal="right" vertical="center" shrinkToFit="1"/>
    </xf>
    <xf numFmtId="0" fontId="13" fillId="0" borderId="11" xfId="1" applyFont="1" applyBorder="1" applyAlignment="1">
      <alignment horizontal="center" vertical="center" wrapText="1"/>
    </xf>
    <xf numFmtId="177" fontId="13" fillId="0" borderId="15" xfId="5" applyNumberFormat="1" applyFont="1" applyBorder="1" applyAlignment="1">
      <alignment horizontal="right" vertical="center" shrinkToFit="1"/>
    </xf>
    <xf numFmtId="177" fontId="13" fillId="0" borderId="16" xfId="5" applyNumberFormat="1" applyFont="1" applyBorder="1" applyAlignment="1">
      <alignment horizontal="right" vertical="center" shrinkToFit="1"/>
    </xf>
    <xf numFmtId="177" fontId="13" fillId="0" borderId="34" xfId="5" applyNumberFormat="1" applyFont="1" applyBorder="1" applyAlignment="1">
      <alignment horizontal="right" vertical="center" shrinkToFit="1"/>
    </xf>
    <xf numFmtId="177" fontId="13" fillId="0" borderId="35" xfId="5" applyNumberFormat="1" applyFont="1" applyBorder="1" applyAlignment="1">
      <alignment horizontal="right" vertical="center" shrinkToFit="1"/>
    </xf>
    <xf numFmtId="0" fontId="13" fillId="0" borderId="49" xfId="1" applyFont="1" applyBorder="1" applyAlignment="1">
      <alignment horizontal="center" vertical="center"/>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0" fontId="13" fillId="0" borderId="50" xfId="1" applyFont="1" applyBorder="1" applyAlignment="1">
      <alignment horizontal="center" vertical="center"/>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13" fillId="0" borderId="1" xfId="1" applyFont="1" applyBorder="1" applyAlignment="1">
      <alignment horizontal="center" vertical="center"/>
    </xf>
    <xf numFmtId="177" fontId="13" fillId="0" borderId="51" xfId="5" applyNumberFormat="1" applyFont="1" applyBorder="1" applyAlignment="1">
      <alignment horizontal="right" vertical="center" shrinkToFit="1"/>
    </xf>
    <xf numFmtId="177" fontId="13" fillId="0" borderId="6" xfId="5" applyNumberFormat="1" applyFont="1" applyBorder="1" applyAlignment="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56" xfId="6" applyNumberFormat="1" applyFont="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Border="1" applyAlignment="1">
      <alignment vertical="center"/>
    </xf>
    <xf numFmtId="179" fontId="17" fillId="0" borderId="59" xfId="6" applyNumberFormat="1" applyFont="1" applyBorder="1" applyAlignment="1">
      <alignment vertical="center"/>
    </xf>
    <xf numFmtId="180" fontId="17" fillId="0" borderId="57" xfId="6" applyNumberFormat="1" applyFont="1" applyBorder="1" applyAlignment="1">
      <alignment vertical="center"/>
    </xf>
    <xf numFmtId="179" fontId="17" fillId="0" borderId="60" xfId="6" applyNumberFormat="1" applyFont="1" applyBorder="1" applyAlignment="1">
      <alignment vertical="center"/>
    </xf>
    <xf numFmtId="180" fontId="17" fillId="0" borderId="61" xfId="6" applyNumberFormat="1" applyFont="1" applyBorder="1" applyAlignment="1">
      <alignment vertical="center"/>
    </xf>
    <xf numFmtId="180" fontId="17" fillId="0" borderId="58" xfId="6" applyNumberFormat="1" applyFont="1" applyBorder="1" applyAlignment="1">
      <alignment vertical="center"/>
    </xf>
    <xf numFmtId="179" fontId="17" fillId="0" borderId="58" xfId="6" applyNumberFormat="1" applyFont="1" applyBorder="1" applyAlignment="1">
      <alignment vertical="center" wrapText="1"/>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lignment vertical="center"/>
    </xf>
    <xf numFmtId="0" fontId="34" fillId="0" borderId="41" xfId="16" applyFont="1" applyBorder="1">
      <alignment vertical="center"/>
    </xf>
    <xf numFmtId="0" fontId="1" fillId="0" borderId="12" xfId="16" applyFont="1" applyBorder="1">
      <alignment vertical="center"/>
    </xf>
    <xf numFmtId="0" fontId="1" fillId="0" borderId="48" xfId="16" applyFont="1" applyBorder="1">
      <alignment vertical="center"/>
    </xf>
    <xf numFmtId="0" fontId="1" fillId="0" borderId="64" xfId="16" applyFont="1" applyBorder="1">
      <alignment vertical="center"/>
    </xf>
    <xf numFmtId="178" fontId="3" fillId="0" borderId="0" xfId="16" applyNumberFormat="1" applyFont="1">
      <alignment vertical="center"/>
    </xf>
    <xf numFmtId="0" fontId="1" fillId="0" borderId="38" xfId="16" applyFont="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lignment vertical="center"/>
    </xf>
    <xf numFmtId="178" fontId="3" fillId="0" borderId="39" xfId="16" applyNumberFormat="1" applyFont="1" applyBorder="1">
      <alignment vertical="center"/>
    </xf>
    <xf numFmtId="178" fontId="3" fillId="0" borderId="31" xfId="16" applyNumberFormat="1" applyFont="1" applyBorder="1">
      <alignment vertical="center"/>
    </xf>
    <xf numFmtId="178" fontId="3" fillId="0" borderId="42" xfId="16" applyNumberFormat="1" applyFont="1" applyBorder="1">
      <alignment vertical="center"/>
    </xf>
    <xf numFmtId="178" fontId="3" fillId="0" borderId="34" xfId="16" applyNumberFormat="1" applyFont="1" applyBorder="1" applyAlignment="1">
      <alignment horizontal="center" vertical="center"/>
    </xf>
    <xf numFmtId="178" fontId="3" fillId="0" borderId="186" xfId="16" applyNumberFormat="1" applyFont="1" applyBorder="1" applyAlignment="1">
      <alignment horizontal="center" vertical="center"/>
    </xf>
    <xf numFmtId="178" fontId="3" fillId="0" borderId="52" xfId="16" applyNumberFormat="1" applyFont="1" applyBorder="1" applyAlignment="1">
      <alignment horizontal="center" vertical="center"/>
    </xf>
    <xf numFmtId="178" fontId="3" fillId="0" borderId="0" xfId="16" applyNumberFormat="1" applyFont="1" applyAlignment="1">
      <alignment horizontal="center" vertical="center"/>
    </xf>
    <xf numFmtId="178" fontId="3" fillId="0" borderId="64" xfId="16" applyNumberFormat="1" applyFont="1" applyBorder="1">
      <alignment vertical="center"/>
    </xf>
    <xf numFmtId="190" fontId="17" fillId="0" borderId="34" xfId="16" applyNumberFormat="1" applyFont="1" applyBorder="1" applyAlignment="1">
      <alignment horizontal="right" vertical="center" shrinkToFit="1"/>
    </xf>
    <xf numFmtId="190" fontId="17" fillId="0" borderId="186" xfId="16" applyNumberFormat="1" applyFont="1" applyBorder="1" applyAlignment="1">
      <alignment horizontal="right" vertical="center" shrinkToFit="1"/>
    </xf>
    <xf numFmtId="190" fontId="3" fillId="0" borderId="52" xfId="16" applyNumberFormat="1" applyFont="1" applyBorder="1" applyAlignment="1">
      <alignment horizontal="right" vertical="center" shrinkToFit="1"/>
    </xf>
    <xf numFmtId="178" fontId="3" fillId="0" borderId="38" xfId="16" applyNumberFormat="1" applyFont="1" applyBorder="1">
      <alignment vertical="center"/>
    </xf>
    <xf numFmtId="187" fontId="17" fillId="0" borderId="34" xfId="16" applyNumberFormat="1" applyFont="1" applyBorder="1" applyAlignment="1">
      <alignment horizontal="right" vertical="center" shrinkToFit="1"/>
    </xf>
    <xf numFmtId="187" fontId="17" fillId="0" borderId="186" xfId="16" applyNumberFormat="1" applyFont="1" applyBorder="1" applyAlignment="1">
      <alignment horizontal="right" vertical="center" shrinkToFit="1"/>
    </xf>
    <xf numFmtId="187" fontId="3" fillId="0" borderId="52" xfId="16" applyNumberFormat="1" applyFont="1" applyBorder="1" applyAlignment="1">
      <alignment horizontal="right" vertical="center" shrinkToFit="1"/>
    </xf>
    <xf numFmtId="178" fontId="3" fillId="0" borderId="37" xfId="16" applyNumberFormat="1" applyFont="1" applyBorder="1">
      <alignment vertical="center"/>
    </xf>
    <xf numFmtId="178" fontId="3" fillId="0" borderId="54" xfId="16" applyNumberFormat="1" applyFont="1" applyBorder="1">
      <alignment vertical="center"/>
    </xf>
    <xf numFmtId="189" fontId="3" fillId="0" borderId="54" xfId="16" applyNumberFormat="1" applyFont="1" applyBorder="1">
      <alignment vertical="center"/>
    </xf>
    <xf numFmtId="178" fontId="3" fillId="0" borderId="40" xfId="16" applyNumberFormat="1" applyFont="1" applyBorder="1">
      <alignment vertical="center"/>
    </xf>
    <xf numFmtId="0" fontId="3" fillId="0" borderId="0" xfId="16" applyFont="1">
      <alignment vertical="center"/>
    </xf>
    <xf numFmtId="0" fontId="1" fillId="0" borderId="48" xfId="16" applyFont="1" applyBorder="1" applyAlignment="1"/>
    <xf numFmtId="0" fontId="1" fillId="0" borderId="38" xfId="16" applyFont="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Border="1" applyAlignment="1">
      <alignment horizontal="right" vertical="center" shrinkToFit="1"/>
    </xf>
    <xf numFmtId="177" fontId="3" fillId="0" borderId="186" xfId="16" applyNumberFormat="1" applyFont="1" applyBorder="1" applyAlignment="1">
      <alignment horizontal="right" vertical="center" shrinkToFit="1"/>
    </xf>
    <xf numFmtId="0" fontId="3" fillId="0" borderId="0" xfId="16" applyFont="1" applyAlignment="1"/>
    <xf numFmtId="0" fontId="1" fillId="0" borderId="0" xfId="16" applyFont="1" applyAlignment="1"/>
    <xf numFmtId="189" fontId="3" fillId="0" borderId="12" xfId="16" applyNumberFormat="1" applyFont="1" applyBorder="1">
      <alignment vertical="center"/>
    </xf>
    <xf numFmtId="0" fontId="1" fillId="0" borderId="54" xfId="16" applyFont="1" applyBorder="1">
      <alignment vertical="center"/>
    </xf>
    <xf numFmtId="0" fontId="34" fillId="0" borderId="64" xfId="16" applyFont="1" applyBorder="1">
      <alignment vertical="center"/>
    </xf>
    <xf numFmtId="0" fontId="1" fillId="0" borderId="54" xfId="17" applyFont="1" applyBorder="1">
      <alignment vertical="center"/>
    </xf>
    <xf numFmtId="189" fontId="3" fillId="0" borderId="54" xfId="17" applyNumberFormat="1" applyFont="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56" xfId="19" applyNumberFormat="1" applyFont="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Border="1" applyAlignment="1">
      <alignment horizontal="right" vertical="center" shrinkToFit="1"/>
    </xf>
    <xf numFmtId="177" fontId="17" fillId="0" borderId="59"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60" xfId="19" applyNumberFormat="1" applyFont="1" applyBorder="1" applyAlignment="1">
      <alignment horizontal="right" vertical="center" shrinkToFit="1"/>
    </xf>
    <xf numFmtId="187" fontId="17" fillId="0" borderId="61" xfId="19" applyNumberFormat="1" applyFont="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87" fontId="17" fillId="0" borderId="12" xfId="19" applyNumberFormat="1" applyFont="1" applyBorder="1" applyAlignment="1">
      <alignment horizontal="right" vertical="center" shrinkToFit="1"/>
    </xf>
    <xf numFmtId="0" fontId="1" fillId="0" borderId="37" xfId="16" applyFont="1" applyBorder="1">
      <alignment vertical="center"/>
    </xf>
    <xf numFmtId="0" fontId="1" fillId="0" borderId="40" xfId="16" applyFont="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54" xfId="11" applyFont="1" applyBorder="1">
      <alignment vertical="center"/>
    </xf>
    <xf numFmtId="0" fontId="24" fillId="0" borderId="0" xfId="11" applyFont="1">
      <alignment vertical="center"/>
    </xf>
    <xf numFmtId="0" fontId="20" fillId="0" borderId="0" xfId="11" applyFont="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6" fillId="6" borderId="0" xfId="6" applyFill="1" applyAlignment="1">
      <alignment vertical="center"/>
    </xf>
    <xf numFmtId="0" fontId="1" fillId="0" borderId="41" xfId="16" applyFont="1" applyBorder="1">
      <alignment vertical="center"/>
    </xf>
    <xf numFmtId="189" fontId="1" fillId="0" borderId="12" xfId="16" applyNumberFormat="1" applyFont="1" applyBorder="1">
      <alignment vertical="center"/>
    </xf>
    <xf numFmtId="0" fontId="1" fillId="0" borderId="3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Border="1" applyAlignment="1">
      <alignment horizontal="left" vertical="center"/>
    </xf>
    <xf numFmtId="0" fontId="20" fillId="0" borderId="8" xfId="10" applyBorder="1" applyAlignment="1">
      <alignment horizontal="left" vertical="center"/>
    </xf>
    <xf numFmtId="0" fontId="20" fillId="0" borderId="9" xfId="10"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48" xfId="11" applyNumberFormat="1" applyFont="1" applyBorder="1" applyAlignment="1">
      <alignment horizontal="right" vertical="center" shrinkToFit="1"/>
    </xf>
    <xf numFmtId="0" fontId="20" fillId="0" borderId="64"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4"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64"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0" fontId="26" fillId="0" borderId="64" xfId="11" applyFont="1" applyBorder="1">
      <alignment vertical="center"/>
    </xf>
    <xf numFmtId="0" fontId="26" fillId="0" borderId="0" xfId="11" applyFont="1">
      <alignment vertical="center"/>
    </xf>
    <xf numFmtId="0" fontId="26" fillId="0" borderId="38" xfId="11" applyFont="1" applyBorder="1">
      <alignment vertical="center"/>
    </xf>
    <xf numFmtId="178" fontId="20" fillId="0" borderId="84" xfId="11" applyNumberFormat="1" applyFon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85" xfId="11" applyNumberForma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12" xfId="11" applyBorder="1" applyAlignment="1">
      <alignment horizontal="right" vertical="center" shrinkToFit="1"/>
    </xf>
    <xf numFmtId="0" fontId="1" fillId="0" borderId="48" xfId="11" applyBorder="1" applyAlignment="1">
      <alignment horizontal="right" vertical="center" shrinkToFit="1"/>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4" xfId="11" applyFont="1" applyBorder="1" applyAlignment="1">
      <alignment vertical="center" textRotation="255"/>
    </xf>
    <xf numFmtId="181" fontId="20" fillId="0" borderId="64"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4" xfId="11" applyBorder="1" applyAlignment="1">
      <alignment horizontal="right" vertical="center" shrinkToFit="1"/>
    </xf>
    <xf numFmtId="181" fontId="20" fillId="0" borderId="54" xfId="11" applyNumberFormat="1" applyFont="1" applyBorder="1" applyAlignment="1">
      <alignment horizontal="right" vertical="center" shrinkToFit="1"/>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48" xfId="11" applyFont="1" applyBorder="1" applyAlignment="1">
      <alignment horizontal="left" vertical="center"/>
    </xf>
    <xf numFmtId="178" fontId="20" fillId="0" borderId="48" xfId="11" applyNumberFormat="1" applyFont="1" applyBorder="1" applyAlignment="1">
      <alignment horizontal="right" vertical="center" shrinkToFit="1"/>
    </xf>
    <xf numFmtId="0" fontId="20" fillId="0" borderId="64"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0" borderId="37" xfId="11" applyFont="1" applyBorder="1" applyAlignment="1">
      <alignment horizontal="left" vertical="center"/>
    </xf>
    <xf numFmtId="0" fontId="20" fillId="0" borderId="54" xfId="11" applyFont="1" applyBorder="1" applyAlignment="1">
      <alignment horizontal="left" vertical="center"/>
    </xf>
    <xf numFmtId="0" fontId="20" fillId="0" borderId="40" xfId="11" applyFont="1" applyBorder="1" applyAlignment="1">
      <alignment horizontal="left" vertical="center"/>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37" xfId="11" applyNumberFormat="1" applyFont="1" applyBorder="1" applyAlignment="1">
      <alignment horizontal="right" vertical="center" shrinkToFit="1"/>
    </xf>
    <xf numFmtId="178" fontId="20" fillId="0" borderId="54"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0" fontId="1" fillId="0" borderId="89" xfId="11" applyBorder="1" applyAlignment="1">
      <alignment horizontal="right" vertical="center" shrinkToFit="1"/>
    </xf>
    <xf numFmtId="181" fontId="1" fillId="0" borderId="54"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4" fillId="0" borderId="0" xfId="11" applyFont="1">
      <alignment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ill="1" applyBorder="1" applyAlignment="1">
      <alignment vertical="center" shrinkToFit="1"/>
    </xf>
    <xf numFmtId="0" fontId="1" fillId="6" borderId="0" xfId="12" applyFill="1" applyAlignment="1">
      <alignment vertical="center" shrinkToFit="1"/>
    </xf>
    <xf numFmtId="0" fontId="1" fillId="6" borderId="38" xfId="12"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Border="1" applyAlignment="1">
      <alignment vertical="center" wrapText="1"/>
    </xf>
    <xf numFmtId="178" fontId="3" fillId="0" borderId="31" xfId="16" applyNumberFormat="1" applyFont="1" applyBorder="1" applyAlignment="1">
      <alignment vertical="center" wrapText="1"/>
    </xf>
    <xf numFmtId="178" fontId="3" fillId="0" borderId="42" xfId="16" applyNumberFormat="1" applyFont="1" applyBorder="1" applyAlignment="1">
      <alignment vertical="center" wrapText="1"/>
    </xf>
    <xf numFmtId="0" fontId="3" fillId="6" borderId="39" xfId="16" applyFont="1" applyFill="1" applyBorder="1">
      <alignment vertical="center"/>
    </xf>
    <xf numFmtId="0" fontId="3" fillId="6" borderId="31" xfId="16" applyFont="1" applyFill="1" applyBorder="1">
      <alignment vertical="center"/>
    </xf>
    <xf numFmtId="0" fontId="3" fillId="6" borderId="42" xfId="16" applyFont="1" applyFill="1" applyBorder="1">
      <alignment vertical="center"/>
    </xf>
    <xf numFmtId="0" fontId="6" fillId="0" borderId="8" xfId="1" applyFont="1" applyBorder="1" applyAlignment="1">
      <alignment horizontal="left" vertical="center" wrapText="1"/>
    </xf>
    <xf numFmtId="0" fontId="6" fillId="0" borderId="9" xfId="1" applyFont="1" applyBorder="1" applyAlignment="1">
      <alignment horizontal="left" vertical="center" wrapText="1"/>
    </xf>
    <xf numFmtId="0" fontId="6" fillId="0" borderId="12" xfId="1" applyFont="1" applyBorder="1" applyAlignment="1">
      <alignment horizontal="left" vertical="center"/>
    </xf>
    <xf numFmtId="0" fontId="6" fillId="0" borderId="13" xfId="1" applyFont="1" applyBorder="1" applyAlignment="1">
      <alignment horizontal="left" vertical="center"/>
    </xf>
    <xf numFmtId="0" fontId="6" fillId="0" borderId="18" xfId="1" applyFont="1" applyBorder="1" applyAlignment="1">
      <alignment horizontal="left" vertical="center"/>
    </xf>
    <xf numFmtId="0" fontId="6" fillId="0" borderId="19" xfId="1" applyFont="1" applyBorder="1" applyAlignment="1">
      <alignment horizontal="left" vertical="center"/>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Border="1" applyAlignment="1">
      <alignment horizontal="left" vertical="center" wrapText="1"/>
    </xf>
    <xf numFmtId="0" fontId="7" fillId="0" borderId="26" xfId="2" applyFont="1" applyBorder="1" applyAlignment="1">
      <alignment horizontal="left" vertical="center" wrapText="1"/>
    </xf>
    <xf numFmtId="0" fontId="7" fillId="0" borderId="36" xfId="3" applyFont="1" applyBorder="1" applyAlignment="1">
      <alignment vertical="center" wrapText="1"/>
    </xf>
    <xf numFmtId="0" fontId="7" fillId="0" borderId="23" xfId="3" applyFont="1" applyBorder="1" applyAlignment="1">
      <alignment vertical="center" wrapText="1"/>
    </xf>
    <xf numFmtId="0" fontId="7" fillId="0" borderId="7" xfId="3" applyFont="1" applyBorder="1" applyAlignment="1">
      <alignment vertical="center" wrapText="1"/>
    </xf>
    <xf numFmtId="0" fontId="7" fillId="0" borderId="38" xfId="3" applyFont="1" applyBorder="1" applyAlignment="1">
      <alignment vertical="center" wrapText="1"/>
    </xf>
    <xf numFmtId="0" fontId="7" fillId="0" borderId="24" xfId="3" applyFont="1" applyBorder="1" applyAlignment="1">
      <alignment vertical="center" wrapText="1"/>
    </xf>
    <xf numFmtId="0" fontId="7" fillId="0" borderId="40" xfId="3" applyFont="1" applyBorder="1" applyAlignment="1">
      <alignment vertical="center" wrapText="1"/>
    </xf>
    <xf numFmtId="0" fontId="7" fillId="0" borderId="25" xfId="3" applyFont="1" applyBorder="1">
      <alignment vertical="center"/>
    </xf>
    <xf numFmtId="0" fontId="7" fillId="0" borderId="26" xfId="3" applyFont="1" applyBorder="1">
      <alignment vertical="center"/>
    </xf>
    <xf numFmtId="0" fontId="7" fillId="0" borderId="31" xfId="3" applyFont="1" applyBorder="1">
      <alignment vertical="center"/>
    </xf>
    <xf numFmtId="0" fontId="7" fillId="0" borderId="32" xfId="3" applyFont="1" applyBorder="1">
      <alignment vertical="center"/>
    </xf>
    <xf numFmtId="0" fontId="7" fillId="0" borderId="30" xfId="3" applyFont="1" applyBorder="1" applyAlignment="1">
      <alignment vertical="center" wrapText="1"/>
    </xf>
    <xf numFmtId="0" fontId="7" fillId="0" borderId="42" xfId="3" applyFont="1" applyBorder="1" applyAlignment="1">
      <alignment vertical="center" wrapText="1"/>
    </xf>
    <xf numFmtId="0" fontId="7" fillId="0" borderId="17" xfId="3" applyFont="1" applyBorder="1">
      <alignment vertical="center"/>
    </xf>
    <xf numFmtId="0" fontId="7" fillId="0" borderId="43" xfId="3" applyFont="1" applyBorder="1">
      <alignment vertical="center"/>
    </xf>
    <xf numFmtId="0" fontId="7" fillId="0" borderId="18" xfId="3" applyFont="1" applyBorder="1">
      <alignment vertical="center"/>
    </xf>
    <xf numFmtId="0" fontId="7" fillId="0" borderId="19" xfId="3" applyFont="1" applyBorder="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Border="1" applyAlignment="1">
      <alignment vertical="center" wrapText="1"/>
    </xf>
    <xf numFmtId="0" fontId="7" fillId="0" borderId="23" xfId="4" applyFont="1" applyBorder="1" applyAlignment="1">
      <alignment vertical="center" wrapText="1"/>
    </xf>
    <xf numFmtId="0" fontId="7" fillId="0" borderId="7" xfId="4" applyFont="1" applyBorder="1" applyAlignment="1">
      <alignment vertical="center" wrapText="1"/>
    </xf>
    <xf numFmtId="0" fontId="7" fillId="0" borderId="38" xfId="4" applyFont="1" applyBorder="1" applyAlignment="1">
      <alignment vertical="center" wrapText="1"/>
    </xf>
    <xf numFmtId="0" fontId="7" fillId="0" borderId="24" xfId="4" applyFont="1" applyBorder="1" applyAlignment="1">
      <alignment vertical="center" wrapText="1"/>
    </xf>
    <xf numFmtId="0" fontId="7" fillId="0" borderId="40" xfId="4" applyFont="1" applyBorder="1" applyAlignment="1">
      <alignment vertical="center" wrapText="1"/>
    </xf>
    <xf numFmtId="0" fontId="7" fillId="0" borderId="25" xfId="4" applyFont="1" applyBorder="1" applyAlignment="1">
      <alignment horizontal="left" vertical="center"/>
    </xf>
    <xf numFmtId="0" fontId="7" fillId="0" borderId="26" xfId="4" applyFont="1" applyBorder="1" applyAlignment="1">
      <alignment horizontal="left" vertical="center"/>
    </xf>
    <xf numFmtId="0" fontId="7" fillId="0" borderId="31" xfId="4" applyFont="1" applyBorder="1" applyAlignment="1">
      <alignment horizontal="left" vertical="center"/>
    </xf>
    <xf numFmtId="0" fontId="7" fillId="0" borderId="32" xfId="4" applyFont="1" applyBorder="1" applyAlignment="1">
      <alignment horizontal="left" vertical="center"/>
    </xf>
    <xf numFmtId="0" fontId="7" fillId="0" borderId="39" xfId="4" applyFont="1" applyBorder="1" applyAlignment="1">
      <alignment horizontal="center" vertical="center" shrinkToFit="1"/>
    </xf>
    <xf numFmtId="0" fontId="7" fillId="0" borderId="31" xfId="4" applyFont="1" applyBorder="1" applyAlignment="1">
      <alignment horizontal="center" vertical="center" shrinkToFit="1"/>
    </xf>
    <xf numFmtId="0" fontId="7" fillId="0" borderId="32" xfId="4" applyFont="1" applyBorder="1" applyAlignment="1">
      <alignment horizontal="center" vertical="center" shrinkToFit="1"/>
    </xf>
    <xf numFmtId="0" fontId="7" fillId="0" borderId="11" xfId="4" applyFont="1" applyBorder="1" applyAlignment="1">
      <alignment vertical="center" wrapText="1"/>
    </xf>
    <xf numFmtId="0" fontId="7" fillId="0" borderId="48" xfId="4" applyFont="1" applyBorder="1" applyAlignment="1">
      <alignment vertical="center" wrapText="1"/>
    </xf>
    <xf numFmtId="0" fontId="7" fillId="0" borderId="17" xfId="4" applyFont="1" applyBorder="1">
      <alignment vertical="center"/>
    </xf>
    <xf numFmtId="0" fontId="7" fillId="0" borderId="43" xfId="4" applyFont="1" applyBorder="1">
      <alignment vertical="center"/>
    </xf>
    <xf numFmtId="0" fontId="7" fillId="0" borderId="18" xfId="4" applyFont="1" applyBorder="1" applyAlignment="1">
      <alignment horizontal="left" vertical="center"/>
    </xf>
    <xf numFmtId="0" fontId="7" fillId="0" borderId="19" xfId="4" applyFont="1" applyBorder="1" applyAlignment="1">
      <alignment horizontal="left" vertical="center"/>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Border="1" applyAlignment="1">
      <alignment horizontal="left" vertical="center"/>
    </xf>
    <xf numFmtId="0" fontId="13" fillId="0" borderId="3" xfId="1" applyFont="1" applyBorder="1" applyAlignment="1">
      <alignment horizontal="left" vertical="center"/>
    </xf>
    <xf numFmtId="0" fontId="13" fillId="0" borderId="8" xfId="1" applyFont="1" applyBorder="1" applyAlignment="1">
      <alignment horizontal="left" vertical="center" wrapText="1"/>
    </xf>
    <xf numFmtId="0" fontId="13" fillId="0" borderId="9" xfId="1" applyFont="1" applyBorder="1" applyAlignment="1">
      <alignment horizontal="left" vertical="center" wrapText="1"/>
    </xf>
    <xf numFmtId="0" fontId="13" fillId="0" borderId="12" xfId="1" applyFont="1" applyBorder="1" applyAlignment="1">
      <alignment horizontal="left" vertical="center"/>
    </xf>
    <xf numFmtId="0" fontId="13" fillId="0" borderId="13" xfId="1" applyFont="1" applyBorder="1" applyAlignment="1">
      <alignment horizontal="left" vertical="center"/>
    </xf>
    <xf numFmtId="0" fontId="13" fillId="0" borderId="31" xfId="1" applyFont="1" applyBorder="1" applyAlignment="1">
      <alignment horizontal="left" vertical="center"/>
    </xf>
    <xf numFmtId="0" fontId="13" fillId="0" borderId="32" xfId="1" applyFont="1" applyBorder="1" applyAlignment="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116162</c:v>
                </c:pt>
                <c:pt idx="1">
                  <c:v>121449</c:v>
                </c:pt>
                <c:pt idx="2">
                  <c:v>145139</c:v>
                </c:pt>
                <c:pt idx="3">
                  <c:v>125391</c:v>
                </c:pt>
                <c:pt idx="4">
                  <c:v>138402</c:v>
                </c:pt>
              </c:numCache>
            </c:numRef>
          </c:val>
          <c:smooth val="0"/>
          <c:extLst xmlns:c16r2="http://schemas.microsoft.com/office/drawing/2015/06/chart">
            <c:ext xmlns:c16="http://schemas.microsoft.com/office/drawing/2014/chart" uri="{C3380CC4-5D6E-409C-BE32-E72D297353CC}">
              <c16:uniqueId val="{00000000-517C-4C36-8B96-7A47BB33E41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85831</c:v>
                </c:pt>
                <c:pt idx="1">
                  <c:v>71907</c:v>
                </c:pt>
                <c:pt idx="2">
                  <c:v>215638</c:v>
                </c:pt>
                <c:pt idx="3">
                  <c:v>78019</c:v>
                </c:pt>
                <c:pt idx="4">
                  <c:v>64073</c:v>
                </c:pt>
              </c:numCache>
            </c:numRef>
          </c:val>
          <c:smooth val="0"/>
          <c:extLst xmlns:c16r2="http://schemas.microsoft.com/office/drawing/2015/06/chart">
            <c:ext xmlns:c16="http://schemas.microsoft.com/office/drawing/2014/chart" uri="{C3380CC4-5D6E-409C-BE32-E72D297353CC}">
              <c16:uniqueId val="{00000001-517C-4C36-8B96-7A47BB33E41A}"/>
            </c:ext>
          </c:extLst>
        </c:ser>
        <c:dLbls>
          <c:showLegendKey val="0"/>
          <c:showVal val="0"/>
          <c:showCatName val="0"/>
          <c:showSerName val="0"/>
          <c:showPercent val="0"/>
          <c:showBubbleSize val="0"/>
        </c:dLbls>
        <c:marker val="1"/>
        <c:smooth val="0"/>
        <c:axId val="406981496"/>
        <c:axId val="201036712"/>
      </c:lineChart>
      <c:catAx>
        <c:axId val="40698149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01036712"/>
        <c:crosses val="autoZero"/>
        <c:auto val="1"/>
        <c:lblAlgn val="ctr"/>
        <c:lblOffset val="100"/>
        <c:tickLblSkip val="1"/>
        <c:tickMarkSkip val="1"/>
        <c:noMultiLvlLbl val="0"/>
      </c:catAx>
      <c:valAx>
        <c:axId val="201036712"/>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0698149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4.3899999999999997</c:v>
                </c:pt>
                <c:pt idx="1">
                  <c:v>5.79</c:v>
                </c:pt>
                <c:pt idx="2">
                  <c:v>2.35</c:v>
                </c:pt>
                <c:pt idx="3">
                  <c:v>4.41</c:v>
                </c:pt>
                <c:pt idx="4">
                  <c:v>7.83</c:v>
                </c:pt>
              </c:numCache>
            </c:numRef>
          </c:val>
          <c:extLst xmlns:c16r2="http://schemas.microsoft.com/office/drawing/2015/06/chart">
            <c:ext xmlns:c16="http://schemas.microsoft.com/office/drawing/2014/chart" uri="{C3380CC4-5D6E-409C-BE32-E72D297353CC}">
              <c16:uniqueId val="{00000000-F116-4863-B0B1-91699550FB5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26.7</c:v>
                </c:pt>
                <c:pt idx="1">
                  <c:v>29.06</c:v>
                </c:pt>
                <c:pt idx="2">
                  <c:v>28.25</c:v>
                </c:pt>
                <c:pt idx="3">
                  <c:v>27.89</c:v>
                </c:pt>
                <c:pt idx="4">
                  <c:v>28.87</c:v>
                </c:pt>
              </c:numCache>
            </c:numRef>
          </c:val>
          <c:extLst xmlns:c16r2="http://schemas.microsoft.com/office/drawing/2015/06/chart">
            <c:ext xmlns:c16="http://schemas.microsoft.com/office/drawing/2014/chart" uri="{C3380CC4-5D6E-409C-BE32-E72D297353CC}">
              <c16:uniqueId val="{00000001-F116-4863-B0B1-91699550FB5A}"/>
            </c:ext>
          </c:extLst>
        </c:ser>
        <c:dLbls>
          <c:showLegendKey val="0"/>
          <c:showVal val="0"/>
          <c:showCatName val="0"/>
          <c:showSerName val="0"/>
          <c:showPercent val="0"/>
          <c:showBubbleSize val="0"/>
        </c:dLbls>
        <c:gapWidth val="250"/>
        <c:overlap val="100"/>
        <c:axId val="406980576"/>
        <c:axId val="40739150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-5.45</c:v>
                </c:pt>
                <c:pt idx="1">
                  <c:v>1.18</c:v>
                </c:pt>
                <c:pt idx="2">
                  <c:v>-7.55</c:v>
                </c:pt>
                <c:pt idx="3">
                  <c:v>1.91</c:v>
                </c:pt>
                <c:pt idx="4">
                  <c:v>3.64</c:v>
                </c:pt>
              </c:numCache>
            </c:numRef>
          </c:val>
          <c:smooth val="0"/>
          <c:extLst xmlns:c16r2="http://schemas.microsoft.com/office/drawing/2015/06/chart">
            <c:ext xmlns:c16="http://schemas.microsoft.com/office/drawing/2014/chart" uri="{C3380CC4-5D6E-409C-BE32-E72D297353CC}">
              <c16:uniqueId val="{00000002-F116-4863-B0B1-91699550FB5A}"/>
            </c:ext>
          </c:extLst>
        </c:ser>
        <c:dLbls>
          <c:showLegendKey val="0"/>
          <c:showVal val="0"/>
          <c:showCatName val="0"/>
          <c:showSerName val="0"/>
          <c:showPercent val="0"/>
          <c:showBubbleSize val="0"/>
        </c:dLbls>
        <c:marker val="1"/>
        <c:smooth val="0"/>
        <c:axId val="406980576"/>
        <c:axId val="407391504"/>
      </c:lineChart>
      <c:catAx>
        <c:axId val="4069805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07391504"/>
        <c:crosses val="autoZero"/>
        <c:auto val="1"/>
        <c:lblAlgn val="ctr"/>
        <c:lblOffset val="100"/>
        <c:tickLblSkip val="1"/>
        <c:tickMarkSkip val="1"/>
        <c:noMultiLvlLbl val="0"/>
      </c:catAx>
      <c:valAx>
        <c:axId val="4073915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069805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3632-48D7-84EA-7144BCF8C68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3632-48D7-84EA-7144BCF8C68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3632-48D7-84EA-7144BCF8C68C}"/>
            </c:ext>
          </c:extLst>
        </c:ser>
        <c:ser>
          <c:idx val="3"/>
          <c:order val="3"/>
          <c:tx>
            <c:strRef>
              <c:f>データシート!$A$30</c:f>
              <c:strCache>
                <c:ptCount val="1"/>
                <c:pt idx="0">
                  <c:v>小竹町公共下水道事業特別会計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3632-48D7-84EA-7144BCF8C68C}"/>
            </c:ext>
          </c:extLst>
        </c:ser>
        <c:ser>
          <c:idx val="4"/>
          <c:order val="4"/>
          <c:tx>
            <c:strRef>
              <c:f>データシート!$A$31</c:f>
              <c:strCache>
                <c:ptCount val="1"/>
                <c:pt idx="0">
                  <c:v>小竹町農業集落排水事業特別会計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4-3632-48D7-84EA-7144BCF8C68C}"/>
            </c:ext>
          </c:extLst>
        </c:ser>
        <c:ser>
          <c:idx val="5"/>
          <c:order val="5"/>
          <c:tx>
            <c:strRef>
              <c:f>データシート!$A$32</c:f>
              <c:strCache>
                <c:ptCount val="1"/>
                <c:pt idx="0">
                  <c:v>小竹町後期高齢者医療特別会計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0.01</c:v>
                </c:pt>
                <c:pt idx="2">
                  <c:v>#N/A</c:v>
                </c:pt>
                <c:pt idx="3">
                  <c:v>0.01</c:v>
                </c:pt>
                <c:pt idx="4">
                  <c:v>#N/A</c:v>
                </c:pt>
                <c:pt idx="5">
                  <c:v>0.02</c:v>
                </c:pt>
                <c:pt idx="6">
                  <c:v>#N/A</c:v>
                </c:pt>
                <c:pt idx="7">
                  <c:v>0.01</c:v>
                </c:pt>
                <c:pt idx="8">
                  <c:v>#N/A</c:v>
                </c:pt>
                <c:pt idx="9">
                  <c:v>0.01</c:v>
                </c:pt>
              </c:numCache>
            </c:numRef>
          </c:val>
          <c:extLst xmlns:c16r2="http://schemas.microsoft.com/office/drawing/2015/06/chart">
            <c:ext xmlns:c16="http://schemas.microsoft.com/office/drawing/2014/chart" uri="{C3380CC4-5D6E-409C-BE32-E72D297353CC}">
              <c16:uniqueId val="{00000005-3632-48D7-84EA-7144BCF8C68C}"/>
            </c:ext>
          </c:extLst>
        </c:ser>
        <c:ser>
          <c:idx val="6"/>
          <c:order val="6"/>
          <c:tx>
            <c:strRef>
              <c:f>データシート!$A$33</c:f>
              <c:strCache>
                <c:ptCount val="1"/>
                <c:pt idx="0">
                  <c:v>小竹町水道事業特別会計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5.0199999999999996</c:v>
                </c:pt>
                <c:pt idx="2">
                  <c:v>#N/A</c:v>
                </c:pt>
                <c:pt idx="3">
                  <c:v>4.47</c:v>
                </c:pt>
                <c:pt idx="4">
                  <c:v>#N/A</c:v>
                </c:pt>
                <c:pt idx="5">
                  <c:v>4.03</c:v>
                </c:pt>
                <c:pt idx="6">
                  <c:v>#N/A</c:v>
                </c:pt>
                <c:pt idx="7">
                  <c:v>4.4000000000000004</c:v>
                </c:pt>
                <c:pt idx="8">
                  <c:v>#N/A</c:v>
                </c:pt>
                <c:pt idx="9">
                  <c:v>3.69</c:v>
                </c:pt>
              </c:numCache>
            </c:numRef>
          </c:val>
          <c:extLst xmlns:c16r2="http://schemas.microsoft.com/office/drawing/2015/06/chart">
            <c:ext xmlns:c16="http://schemas.microsoft.com/office/drawing/2014/chart" uri="{C3380CC4-5D6E-409C-BE32-E72D297353CC}">
              <c16:uniqueId val="{00000006-3632-48D7-84EA-7144BCF8C68C}"/>
            </c:ext>
          </c:extLst>
        </c:ser>
        <c:ser>
          <c:idx val="7"/>
          <c:order val="7"/>
          <c:tx>
            <c:strRef>
              <c:f>データシート!$A$34</c:f>
              <c:strCache>
                <c:ptCount val="1"/>
                <c:pt idx="0">
                  <c:v>小竹町国民健康保険特別会計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1.61</c:v>
                </c:pt>
                <c:pt idx="2">
                  <c:v>#N/A</c:v>
                </c:pt>
                <c:pt idx="3">
                  <c:v>1.19</c:v>
                </c:pt>
                <c:pt idx="4">
                  <c:v>#N/A</c:v>
                </c:pt>
                <c:pt idx="5">
                  <c:v>0.89</c:v>
                </c:pt>
                <c:pt idx="6">
                  <c:v>#N/A</c:v>
                </c:pt>
                <c:pt idx="7">
                  <c:v>2.79</c:v>
                </c:pt>
                <c:pt idx="8">
                  <c:v>#N/A</c:v>
                </c:pt>
                <c:pt idx="9">
                  <c:v>4.58</c:v>
                </c:pt>
              </c:numCache>
            </c:numRef>
          </c:val>
          <c:extLst xmlns:c16r2="http://schemas.microsoft.com/office/drawing/2015/06/chart">
            <c:ext xmlns:c16="http://schemas.microsoft.com/office/drawing/2014/chart" uri="{C3380CC4-5D6E-409C-BE32-E72D297353CC}">
              <c16:uniqueId val="{00000007-3632-48D7-84EA-7144BCF8C68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4.3899999999999997</c:v>
                </c:pt>
                <c:pt idx="2">
                  <c:v>#N/A</c:v>
                </c:pt>
                <c:pt idx="3">
                  <c:v>5.79</c:v>
                </c:pt>
                <c:pt idx="4">
                  <c:v>#N/A</c:v>
                </c:pt>
                <c:pt idx="5">
                  <c:v>2.35</c:v>
                </c:pt>
                <c:pt idx="6">
                  <c:v>#N/A</c:v>
                </c:pt>
                <c:pt idx="7">
                  <c:v>4.41</c:v>
                </c:pt>
                <c:pt idx="8">
                  <c:v>#N/A</c:v>
                </c:pt>
                <c:pt idx="9">
                  <c:v>7.82</c:v>
                </c:pt>
              </c:numCache>
            </c:numRef>
          </c:val>
          <c:extLst xmlns:c16r2="http://schemas.microsoft.com/office/drawing/2015/06/chart">
            <c:ext xmlns:c16="http://schemas.microsoft.com/office/drawing/2014/chart" uri="{C3380CC4-5D6E-409C-BE32-E72D297353CC}">
              <c16:uniqueId val="{00000008-3632-48D7-84EA-7144BCF8C68C}"/>
            </c:ext>
          </c:extLst>
        </c:ser>
        <c:ser>
          <c:idx val="9"/>
          <c:order val="9"/>
          <c:tx>
            <c:strRef>
              <c:f>データシート!$A$36</c:f>
              <c:strCache>
                <c:ptCount val="1"/>
                <c:pt idx="0">
                  <c:v>小竹町立病院事業特別会計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6.02</c:v>
                </c:pt>
                <c:pt idx="1">
                  <c:v>#N/A</c:v>
                </c:pt>
                <c:pt idx="2">
                  <c:v>5.5</c:v>
                </c:pt>
                <c:pt idx="3">
                  <c:v>#N/A</c:v>
                </c:pt>
                <c:pt idx="4">
                  <c:v>2.99</c:v>
                </c:pt>
                <c:pt idx="5">
                  <c:v>#N/A</c:v>
                </c:pt>
                <c:pt idx="6">
                  <c:v>3.57</c:v>
                </c:pt>
                <c:pt idx="7">
                  <c:v>#N/A</c:v>
                </c:pt>
                <c:pt idx="8">
                  <c:v>2.08</c:v>
                </c:pt>
                <c:pt idx="9">
                  <c:v>#N/A</c:v>
                </c:pt>
              </c:numCache>
            </c:numRef>
          </c:val>
          <c:extLst xmlns:c16r2="http://schemas.microsoft.com/office/drawing/2015/06/chart">
            <c:ext xmlns:c16="http://schemas.microsoft.com/office/drawing/2014/chart" uri="{C3380CC4-5D6E-409C-BE32-E72D297353CC}">
              <c16:uniqueId val="{00000009-3632-48D7-84EA-7144BCF8C68C}"/>
            </c:ext>
          </c:extLst>
        </c:ser>
        <c:dLbls>
          <c:showLegendKey val="0"/>
          <c:showVal val="0"/>
          <c:showCatName val="0"/>
          <c:showSerName val="0"/>
          <c:showPercent val="0"/>
          <c:showBubbleSize val="0"/>
        </c:dLbls>
        <c:gapWidth val="150"/>
        <c:overlap val="100"/>
        <c:axId val="407589248"/>
        <c:axId val="503284568"/>
      </c:barChart>
      <c:catAx>
        <c:axId val="4075892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03284568"/>
        <c:crosses val="autoZero"/>
        <c:auto val="1"/>
        <c:lblAlgn val="ctr"/>
        <c:lblOffset val="100"/>
        <c:tickLblSkip val="1"/>
        <c:tickMarkSkip val="1"/>
        <c:noMultiLvlLbl val="0"/>
      </c:catAx>
      <c:valAx>
        <c:axId val="5032845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0758924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413</c:v>
                </c:pt>
                <c:pt idx="5">
                  <c:v>414</c:v>
                </c:pt>
                <c:pt idx="8">
                  <c:v>417</c:v>
                </c:pt>
                <c:pt idx="11">
                  <c:v>414</c:v>
                </c:pt>
                <c:pt idx="14">
                  <c:v>400</c:v>
                </c:pt>
              </c:numCache>
            </c:numRef>
          </c:val>
          <c:extLst xmlns:c16r2="http://schemas.microsoft.com/office/drawing/2015/06/chart">
            <c:ext xmlns:c16="http://schemas.microsoft.com/office/drawing/2014/chart" uri="{C3380CC4-5D6E-409C-BE32-E72D297353CC}">
              <c16:uniqueId val="{00000000-672D-45A9-BD52-A2C3BD88441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672D-45A9-BD52-A2C3BD88441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672D-45A9-BD52-A2C3BD88441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68</c:v>
                </c:pt>
                <c:pt idx="3">
                  <c:v>41</c:v>
                </c:pt>
                <c:pt idx="6">
                  <c:v>33</c:v>
                </c:pt>
                <c:pt idx="9">
                  <c:v>20</c:v>
                </c:pt>
                <c:pt idx="12">
                  <c:v>3</c:v>
                </c:pt>
              </c:numCache>
            </c:numRef>
          </c:val>
          <c:extLst xmlns:c16r2="http://schemas.microsoft.com/office/drawing/2015/06/chart">
            <c:ext xmlns:c16="http://schemas.microsoft.com/office/drawing/2014/chart" uri="{C3380CC4-5D6E-409C-BE32-E72D297353CC}">
              <c16:uniqueId val="{00000003-672D-45A9-BD52-A2C3BD88441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70</c:v>
                </c:pt>
                <c:pt idx="3">
                  <c:v>72</c:v>
                </c:pt>
                <c:pt idx="6">
                  <c:v>77</c:v>
                </c:pt>
                <c:pt idx="9">
                  <c:v>78</c:v>
                </c:pt>
                <c:pt idx="12">
                  <c:v>89</c:v>
                </c:pt>
              </c:numCache>
            </c:numRef>
          </c:val>
          <c:extLst xmlns:c16r2="http://schemas.microsoft.com/office/drawing/2015/06/chart">
            <c:ext xmlns:c16="http://schemas.microsoft.com/office/drawing/2014/chart" uri="{C3380CC4-5D6E-409C-BE32-E72D297353CC}">
              <c16:uniqueId val="{00000004-672D-45A9-BD52-A2C3BD88441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672D-45A9-BD52-A2C3BD88441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672D-45A9-BD52-A2C3BD88441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507</c:v>
                </c:pt>
                <c:pt idx="3">
                  <c:v>513</c:v>
                </c:pt>
                <c:pt idx="6">
                  <c:v>504</c:v>
                </c:pt>
                <c:pt idx="9">
                  <c:v>494</c:v>
                </c:pt>
                <c:pt idx="12">
                  <c:v>506</c:v>
                </c:pt>
              </c:numCache>
            </c:numRef>
          </c:val>
          <c:extLst xmlns:c16r2="http://schemas.microsoft.com/office/drawing/2015/06/chart">
            <c:ext xmlns:c16="http://schemas.microsoft.com/office/drawing/2014/chart" uri="{C3380CC4-5D6E-409C-BE32-E72D297353CC}">
              <c16:uniqueId val="{00000007-672D-45A9-BD52-A2C3BD884414}"/>
            </c:ext>
          </c:extLst>
        </c:ser>
        <c:dLbls>
          <c:showLegendKey val="0"/>
          <c:showVal val="0"/>
          <c:showCatName val="0"/>
          <c:showSerName val="0"/>
          <c:showPercent val="0"/>
          <c:showBubbleSize val="0"/>
        </c:dLbls>
        <c:gapWidth val="100"/>
        <c:overlap val="100"/>
        <c:axId val="508831768"/>
        <c:axId val="49398397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232</c:v>
                </c:pt>
                <c:pt idx="2">
                  <c:v>#N/A</c:v>
                </c:pt>
                <c:pt idx="3">
                  <c:v>#N/A</c:v>
                </c:pt>
                <c:pt idx="4">
                  <c:v>212</c:v>
                </c:pt>
                <c:pt idx="5">
                  <c:v>#N/A</c:v>
                </c:pt>
                <c:pt idx="6">
                  <c:v>#N/A</c:v>
                </c:pt>
                <c:pt idx="7">
                  <c:v>197</c:v>
                </c:pt>
                <c:pt idx="8">
                  <c:v>#N/A</c:v>
                </c:pt>
                <c:pt idx="9">
                  <c:v>#N/A</c:v>
                </c:pt>
                <c:pt idx="10">
                  <c:v>178</c:v>
                </c:pt>
                <c:pt idx="11">
                  <c:v>#N/A</c:v>
                </c:pt>
                <c:pt idx="12">
                  <c:v>#N/A</c:v>
                </c:pt>
                <c:pt idx="13">
                  <c:v>198</c:v>
                </c:pt>
                <c:pt idx="14">
                  <c:v>#N/A</c:v>
                </c:pt>
              </c:numCache>
            </c:numRef>
          </c:val>
          <c:smooth val="0"/>
          <c:extLst xmlns:c16r2="http://schemas.microsoft.com/office/drawing/2015/06/chart">
            <c:ext xmlns:c16="http://schemas.microsoft.com/office/drawing/2014/chart" uri="{C3380CC4-5D6E-409C-BE32-E72D297353CC}">
              <c16:uniqueId val="{00000008-672D-45A9-BD52-A2C3BD884414}"/>
            </c:ext>
          </c:extLst>
        </c:ser>
        <c:dLbls>
          <c:showLegendKey val="0"/>
          <c:showVal val="0"/>
          <c:showCatName val="0"/>
          <c:showSerName val="0"/>
          <c:showPercent val="0"/>
          <c:showBubbleSize val="0"/>
        </c:dLbls>
        <c:marker val="1"/>
        <c:smooth val="0"/>
        <c:axId val="508831768"/>
        <c:axId val="493983976"/>
      </c:lineChart>
      <c:catAx>
        <c:axId val="5088317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93983976"/>
        <c:crosses val="autoZero"/>
        <c:auto val="1"/>
        <c:lblAlgn val="ctr"/>
        <c:lblOffset val="100"/>
        <c:tickLblSkip val="1"/>
        <c:tickMarkSkip val="1"/>
        <c:noMultiLvlLbl val="0"/>
      </c:catAx>
      <c:valAx>
        <c:axId val="4939839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088317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4137</c:v>
                </c:pt>
                <c:pt idx="5">
                  <c:v>4274</c:v>
                </c:pt>
                <c:pt idx="8">
                  <c:v>4574</c:v>
                </c:pt>
                <c:pt idx="11">
                  <c:v>4617</c:v>
                </c:pt>
                <c:pt idx="14">
                  <c:v>4461</c:v>
                </c:pt>
              </c:numCache>
            </c:numRef>
          </c:val>
          <c:extLst xmlns:c16r2="http://schemas.microsoft.com/office/drawing/2015/06/chart">
            <c:ext xmlns:c16="http://schemas.microsoft.com/office/drawing/2014/chart" uri="{C3380CC4-5D6E-409C-BE32-E72D297353CC}">
              <c16:uniqueId val="{00000000-C4EC-4C4E-B1F5-C38DA46B1F9A}"/>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12</c:v>
                </c:pt>
                <c:pt idx="5">
                  <c:v>11</c:v>
                </c:pt>
                <c:pt idx="8">
                  <c:v>8</c:v>
                </c:pt>
                <c:pt idx="11">
                  <c:v>9</c:v>
                </c:pt>
                <c:pt idx="14">
                  <c:v>7</c:v>
                </c:pt>
              </c:numCache>
            </c:numRef>
          </c:val>
          <c:extLst xmlns:c16r2="http://schemas.microsoft.com/office/drawing/2015/06/chart">
            <c:ext xmlns:c16="http://schemas.microsoft.com/office/drawing/2014/chart" uri="{C3380CC4-5D6E-409C-BE32-E72D297353CC}">
              <c16:uniqueId val="{00000001-C4EC-4C4E-B1F5-C38DA46B1F9A}"/>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1499</c:v>
                </c:pt>
                <c:pt idx="5">
                  <c:v>1520</c:v>
                </c:pt>
                <c:pt idx="8">
                  <c:v>1432</c:v>
                </c:pt>
                <c:pt idx="11">
                  <c:v>1454</c:v>
                </c:pt>
                <c:pt idx="14">
                  <c:v>1924</c:v>
                </c:pt>
              </c:numCache>
            </c:numRef>
          </c:val>
          <c:extLst xmlns:c16r2="http://schemas.microsoft.com/office/drawing/2015/06/chart">
            <c:ext xmlns:c16="http://schemas.microsoft.com/office/drawing/2014/chart" uri="{C3380CC4-5D6E-409C-BE32-E72D297353CC}">
              <c16:uniqueId val="{00000002-C4EC-4C4E-B1F5-C38DA46B1F9A}"/>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4EC-4C4E-B1F5-C38DA46B1F9A}"/>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4EC-4C4E-B1F5-C38DA46B1F9A}"/>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4EC-4C4E-B1F5-C38DA46B1F9A}"/>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673</c:v>
                </c:pt>
                <c:pt idx="3">
                  <c:v>618</c:v>
                </c:pt>
                <c:pt idx="6">
                  <c:v>575</c:v>
                </c:pt>
                <c:pt idx="9">
                  <c:v>560</c:v>
                </c:pt>
                <c:pt idx="12">
                  <c:v>554</c:v>
                </c:pt>
              </c:numCache>
            </c:numRef>
          </c:val>
          <c:extLst xmlns:c16r2="http://schemas.microsoft.com/office/drawing/2015/06/chart">
            <c:ext xmlns:c16="http://schemas.microsoft.com/office/drawing/2014/chart" uri="{C3380CC4-5D6E-409C-BE32-E72D297353CC}">
              <c16:uniqueId val="{00000006-C4EC-4C4E-B1F5-C38DA46B1F9A}"/>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99</c:v>
                </c:pt>
                <c:pt idx="3">
                  <c:v>60</c:v>
                </c:pt>
                <c:pt idx="6">
                  <c:v>28</c:v>
                </c:pt>
                <c:pt idx="9">
                  <c:v>8</c:v>
                </c:pt>
                <c:pt idx="12">
                  <c:v>4</c:v>
                </c:pt>
              </c:numCache>
            </c:numRef>
          </c:val>
          <c:extLst xmlns:c16r2="http://schemas.microsoft.com/office/drawing/2015/06/chart">
            <c:ext xmlns:c16="http://schemas.microsoft.com/office/drawing/2014/chart" uri="{C3380CC4-5D6E-409C-BE32-E72D297353CC}">
              <c16:uniqueId val="{00000007-C4EC-4C4E-B1F5-C38DA46B1F9A}"/>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1447</c:v>
                </c:pt>
                <c:pt idx="3">
                  <c:v>1566</c:v>
                </c:pt>
                <c:pt idx="6">
                  <c:v>1659</c:v>
                </c:pt>
                <c:pt idx="9">
                  <c:v>1836</c:v>
                </c:pt>
                <c:pt idx="12">
                  <c:v>2041</c:v>
                </c:pt>
              </c:numCache>
            </c:numRef>
          </c:val>
          <c:extLst xmlns:c16r2="http://schemas.microsoft.com/office/drawing/2015/06/chart">
            <c:ext xmlns:c16="http://schemas.microsoft.com/office/drawing/2014/chart" uri="{C3380CC4-5D6E-409C-BE32-E72D297353CC}">
              <c16:uniqueId val="{00000008-C4EC-4C4E-B1F5-C38DA46B1F9A}"/>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250</c:v>
                </c:pt>
                <c:pt idx="3">
                  <c:v>1373</c:v>
                </c:pt>
                <c:pt idx="6">
                  <c:v>187</c:v>
                </c:pt>
                <c:pt idx="9">
                  <c:v>128</c:v>
                </c:pt>
                <c:pt idx="12">
                  <c:v>128</c:v>
                </c:pt>
              </c:numCache>
            </c:numRef>
          </c:val>
          <c:extLst xmlns:c16r2="http://schemas.microsoft.com/office/drawing/2015/06/chart">
            <c:ext xmlns:c16="http://schemas.microsoft.com/office/drawing/2014/chart" uri="{C3380CC4-5D6E-409C-BE32-E72D297353CC}">
              <c16:uniqueId val="{00000009-C4EC-4C4E-B1F5-C38DA46B1F9A}"/>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4946</c:v>
                </c:pt>
                <c:pt idx="3">
                  <c:v>4947</c:v>
                </c:pt>
                <c:pt idx="6">
                  <c:v>5948</c:v>
                </c:pt>
                <c:pt idx="9">
                  <c:v>5949</c:v>
                </c:pt>
                <c:pt idx="12">
                  <c:v>5831</c:v>
                </c:pt>
              </c:numCache>
            </c:numRef>
          </c:val>
          <c:extLst xmlns:c16r2="http://schemas.microsoft.com/office/drawing/2015/06/chart">
            <c:ext xmlns:c16="http://schemas.microsoft.com/office/drawing/2014/chart" uri="{C3380CC4-5D6E-409C-BE32-E72D297353CC}">
              <c16:uniqueId val="{0000000A-C4EC-4C4E-B1F5-C38DA46B1F9A}"/>
            </c:ext>
          </c:extLst>
        </c:ser>
        <c:dLbls>
          <c:showLegendKey val="0"/>
          <c:showVal val="0"/>
          <c:showCatName val="0"/>
          <c:showSerName val="0"/>
          <c:showPercent val="0"/>
          <c:showBubbleSize val="0"/>
        </c:dLbls>
        <c:gapWidth val="100"/>
        <c:overlap val="100"/>
        <c:axId val="493985152"/>
        <c:axId val="49398280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1767</c:v>
                </c:pt>
                <c:pt idx="2">
                  <c:v>#N/A</c:v>
                </c:pt>
                <c:pt idx="3">
                  <c:v>#N/A</c:v>
                </c:pt>
                <c:pt idx="4">
                  <c:v>2759</c:v>
                </c:pt>
                <c:pt idx="5">
                  <c:v>#N/A</c:v>
                </c:pt>
                <c:pt idx="6">
                  <c:v>#N/A</c:v>
                </c:pt>
                <c:pt idx="7">
                  <c:v>2383</c:v>
                </c:pt>
                <c:pt idx="8">
                  <c:v>#N/A</c:v>
                </c:pt>
                <c:pt idx="9">
                  <c:v>#N/A</c:v>
                </c:pt>
                <c:pt idx="10">
                  <c:v>2400</c:v>
                </c:pt>
                <c:pt idx="11">
                  <c:v>#N/A</c:v>
                </c:pt>
                <c:pt idx="12">
                  <c:v>#N/A</c:v>
                </c:pt>
                <c:pt idx="13">
                  <c:v>2167</c:v>
                </c:pt>
                <c:pt idx="14">
                  <c:v>#N/A</c:v>
                </c:pt>
              </c:numCache>
            </c:numRef>
          </c:val>
          <c:smooth val="0"/>
          <c:extLst xmlns:c16r2="http://schemas.microsoft.com/office/drawing/2015/06/chart">
            <c:ext xmlns:c16="http://schemas.microsoft.com/office/drawing/2014/chart" uri="{C3380CC4-5D6E-409C-BE32-E72D297353CC}">
              <c16:uniqueId val="{0000000B-C4EC-4C4E-B1F5-C38DA46B1F9A}"/>
            </c:ext>
          </c:extLst>
        </c:ser>
        <c:dLbls>
          <c:showLegendKey val="0"/>
          <c:showVal val="0"/>
          <c:showCatName val="0"/>
          <c:showSerName val="0"/>
          <c:showPercent val="0"/>
          <c:showBubbleSize val="0"/>
        </c:dLbls>
        <c:marker val="1"/>
        <c:smooth val="0"/>
        <c:axId val="493985152"/>
        <c:axId val="493982800"/>
      </c:lineChart>
      <c:catAx>
        <c:axId val="4939851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93982800"/>
        <c:crosses val="autoZero"/>
        <c:auto val="1"/>
        <c:lblAlgn val="ctr"/>
        <c:lblOffset val="100"/>
        <c:tickLblSkip val="1"/>
        <c:tickMarkSkip val="1"/>
        <c:noMultiLvlLbl val="0"/>
      </c:catAx>
      <c:valAx>
        <c:axId val="4939828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939851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754</c:v>
                </c:pt>
                <c:pt idx="1">
                  <c:v>779</c:v>
                </c:pt>
                <c:pt idx="2">
                  <c:v>849</c:v>
                </c:pt>
              </c:numCache>
            </c:numRef>
          </c:val>
          <c:extLst xmlns:c16r2="http://schemas.microsoft.com/office/drawing/2015/06/chart">
            <c:ext xmlns:c16="http://schemas.microsoft.com/office/drawing/2014/chart" uri="{C3380CC4-5D6E-409C-BE32-E72D297353CC}">
              <c16:uniqueId val="{00000000-79CF-4439-A5BB-5A9B6E7CC846}"/>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0</c:v>
                </c:pt>
                <c:pt idx="1">
                  <c:v>0</c:v>
                </c:pt>
                <c:pt idx="2">
                  <c:v>100</c:v>
                </c:pt>
              </c:numCache>
            </c:numRef>
          </c:val>
          <c:extLst xmlns:c16r2="http://schemas.microsoft.com/office/drawing/2015/06/chart">
            <c:ext xmlns:c16="http://schemas.microsoft.com/office/drawing/2014/chart" uri="{C3380CC4-5D6E-409C-BE32-E72D297353CC}">
              <c16:uniqueId val="{00000001-79CF-4439-A5BB-5A9B6E7CC846}"/>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642</c:v>
                </c:pt>
                <c:pt idx="1">
                  <c:v>640</c:v>
                </c:pt>
                <c:pt idx="2">
                  <c:v>939</c:v>
                </c:pt>
              </c:numCache>
            </c:numRef>
          </c:val>
          <c:extLst xmlns:c16r2="http://schemas.microsoft.com/office/drawing/2015/06/chart">
            <c:ext xmlns:c16="http://schemas.microsoft.com/office/drawing/2014/chart" uri="{C3380CC4-5D6E-409C-BE32-E72D297353CC}">
              <c16:uniqueId val="{00000002-79CF-4439-A5BB-5A9B6E7CC846}"/>
            </c:ext>
          </c:extLst>
        </c:ser>
        <c:dLbls>
          <c:showLegendKey val="0"/>
          <c:showVal val="0"/>
          <c:showCatName val="0"/>
          <c:showSerName val="0"/>
          <c:showPercent val="0"/>
          <c:showBubbleSize val="0"/>
        </c:dLbls>
        <c:gapWidth val="120"/>
        <c:overlap val="100"/>
        <c:axId val="494762104"/>
        <c:axId val="494760928"/>
      </c:barChart>
      <c:catAx>
        <c:axId val="4947621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94760928"/>
        <c:crosses val="autoZero"/>
        <c:auto val="1"/>
        <c:lblAlgn val="ctr"/>
        <c:lblOffset val="100"/>
        <c:tickLblSkip val="1"/>
        <c:tickMarkSkip val="1"/>
        <c:noMultiLvlLbl val="0"/>
      </c:catAx>
      <c:valAx>
        <c:axId val="49476092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947621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BFEF-4677-8437-D1F476BF5E63}"/>
                </c:ext>
                <c:ext xmlns:c15="http://schemas.microsoft.com/office/drawing/2012/chart" uri="{CE6537A1-D6FC-4f65-9D91-7224C49458BB}">
                  <c15:layout/>
                  <c15:dlblFieldTable>
                    <c15:dlblFTEntry>
                      <c15:txfldGUID>{4E6D97DC-8869-4891-BA3C-7749E6276BB4}</c15:txfldGUID>
                      <c15:f>公会計指標分析・財政指標組合せ分析表!$BP$50</c15:f>
                      <c15:dlblFieldTableCache>
                        <c:ptCount val="1"/>
                        <c:pt idx="0">
                          <c:v>H29</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BFEF-4677-8437-D1F476BF5E63}"/>
                </c:ext>
                <c:ext xmlns:c15="http://schemas.microsoft.com/office/drawing/2012/chart" uri="{CE6537A1-D6FC-4f65-9D91-7224C49458BB}">
                  <c15:dlblFieldTable>
                    <c15:dlblFTEntry>
                      <c15:txfldGUID>{26385F87-36CC-42D8-957B-08CB95EB58DB}</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BFEF-4677-8437-D1F476BF5E63}"/>
                </c:ext>
                <c:ext xmlns:c15="http://schemas.microsoft.com/office/drawing/2012/chart" uri="{CE6537A1-D6FC-4f65-9D91-7224C49458BB}">
                  <c15:dlblFieldTable>
                    <c15:dlblFTEntry>
                      <c15:txfldGUID>{4884D5BB-3B14-4098-9A01-14D7FD86568F}</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BFEF-4677-8437-D1F476BF5E63}"/>
                </c:ext>
                <c:ext xmlns:c15="http://schemas.microsoft.com/office/drawing/2012/chart" uri="{CE6537A1-D6FC-4f65-9D91-7224C49458BB}">
                  <c15:dlblFieldTable>
                    <c15:dlblFTEntry>
                      <c15:txfldGUID>{7B540E5B-06DB-4B70-A2AE-BC79CDA04117}</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BFEF-4677-8437-D1F476BF5E63}"/>
                </c:ext>
                <c:ext xmlns:c15="http://schemas.microsoft.com/office/drawing/2012/chart" uri="{CE6537A1-D6FC-4f65-9D91-7224C49458BB}">
                  <c15:dlblFieldTable>
                    <c15:dlblFTEntry>
                      <c15:txfldGUID>{E595010D-E885-4A74-9863-0E254DC61E30}</c15:txfldGUID>
                      <c15:f>#REF!</c15:f>
                      <c15:dlblFieldTableCache>
                        <c:ptCount val="1"/>
                        <c:pt idx="0">
                          <c:v>#REF!</c:v>
                        </c:pt>
                      </c15:dlblFieldTableCache>
                    </c15:dlblFTEntry>
                  </c15:dlblFieldTable>
                  <c15:showDataLabelsRange val="0"/>
                </c:ext>
              </c:extLst>
            </c:dLbl>
            <c:dLbl>
              <c:idx val="8"/>
              <c:layout/>
              <c:tx>
                <c:strRef>
                  <c:f>公会計指標分析・財政指標組合せ分析表!$BX$50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BFEF-4677-8437-D1F476BF5E63}"/>
                </c:ext>
                <c:ext xmlns:c15="http://schemas.microsoft.com/office/drawing/2012/chart" uri="{CE6537A1-D6FC-4f65-9D91-7224C49458BB}">
                  <c15:layout/>
                  <c15:dlblFieldTable>
                    <c15:dlblFTEntry>
                      <c15:txfldGUID>{70A065CF-D85D-4DD8-BA70-AAE1F253B14F}</c15:txfldGUID>
                      <c15:f>公会計指標分析・財政指標組合せ分析表!$BX$50</c15:f>
                      <c15:dlblFieldTableCache>
                        <c:ptCount val="1"/>
                        <c:pt idx="0">
                          <c:v>H30</c:v>
                        </c:pt>
                      </c15:dlblFieldTableCache>
                    </c15:dlblFTEntry>
                  </c15:dlblFieldTable>
                  <c15:showDataLabelsRange val="0"/>
                </c:ext>
              </c:extLst>
            </c:dLbl>
            <c:dLbl>
              <c:idx val="16"/>
              <c:layout/>
              <c:tx>
                <c:strRef>
                  <c:f>公会計指標分析・財政指標組合せ分析表!$CF$50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BFEF-4677-8437-D1F476BF5E63}"/>
                </c:ext>
                <c:ext xmlns:c15="http://schemas.microsoft.com/office/drawing/2012/chart" uri="{CE6537A1-D6FC-4f65-9D91-7224C49458BB}">
                  <c15:layout/>
                  <c15:dlblFieldTable>
                    <c15:dlblFTEntry>
                      <c15:txfldGUID>{B54B4016-82AB-41B7-99BA-82986DB059A7}</c15:txfldGUID>
                      <c15:f>公会計指標分析・財政指標組合せ分析表!$CF$50</c15:f>
                      <c15:dlblFieldTableCache>
                        <c:ptCount val="1"/>
                        <c:pt idx="0">
                          <c:v>R01</c:v>
                        </c:pt>
                      </c15:dlblFieldTableCache>
                    </c15:dlblFTEntry>
                  </c15:dlblFieldTable>
                  <c15:showDataLabelsRange val="0"/>
                </c:ext>
              </c:extLst>
            </c:dLbl>
            <c:dLbl>
              <c:idx val="24"/>
              <c:layout/>
              <c:tx>
                <c:strRef>
                  <c:f>公会計指標分析・財政指標組合せ分析表!$CN$50</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BFEF-4677-8437-D1F476BF5E63}"/>
                </c:ext>
                <c:ext xmlns:c15="http://schemas.microsoft.com/office/drawing/2012/chart" uri="{CE6537A1-D6FC-4f65-9D91-7224C49458BB}">
                  <c15:layout/>
                  <c15:dlblFieldTable>
                    <c15:dlblFTEntry>
                      <c15:txfldGUID>{09F8B48D-2D26-4554-9B23-72EC8EFEAFF0}</c15:txfldGUID>
                      <c15:f>公会計指標分析・財政指標組合せ分析表!$CN$50</c15:f>
                      <c15:dlblFieldTableCache>
                        <c:ptCount val="1"/>
                        <c:pt idx="0">
                          <c:v>R02</c:v>
                        </c:pt>
                      </c15:dlblFieldTableCache>
                    </c15:dlblFTEntry>
                  </c15:dlblFieldTable>
                  <c15:showDataLabelsRange val="0"/>
                </c:ext>
              </c:extLst>
            </c:dLbl>
            <c:dLbl>
              <c:idx val="32"/>
              <c:layout/>
              <c:tx>
                <c:strRef>
                  <c:f>公会計指標分析・財政指標組合せ分析表!$CV$50</c:f>
                  <c:strCache>
                    <c:ptCount val="1"/>
                    <c:pt idx="0">
                      <c:v>R03</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BFEF-4677-8437-D1F476BF5E63}"/>
                </c:ext>
                <c:ext xmlns:c15="http://schemas.microsoft.com/office/drawing/2012/chart" uri="{CE6537A1-D6FC-4f65-9D91-7224C49458BB}">
                  <c15:layout/>
                  <c15:dlblFieldTable>
                    <c15:dlblFTEntry>
                      <c15:txfldGUID>{C035E771-9A96-4AB8-9DE6-947FFB1D2FBF}</c15:txfldGUID>
                      <c15:f>公会計指標分析・財政指標組合せ分析表!$CV$50</c15:f>
                      <c15:dlblFieldTableCache>
                        <c:ptCount val="1"/>
                        <c:pt idx="0">
                          <c:v>R03</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52</c:v>
                </c:pt>
                <c:pt idx="8">
                  <c:v>53.5</c:v>
                </c:pt>
                <c:pt idx="16">
                  <c:v>53.5</c:v>
                </c:pt>
                <c:pt idx="24">
                  <c:v>55.8</c:v>
                </c:pt>
                <c:pt idx="32">
                  <c:v>57.3</c:v>
                </c:pt>
              </c:numCache>
            </c:numRef>
          </c:xVal>
          <c:yVal>
            <c:numRef>
              <c:f>公会計指標分析・財政指標組合せ分析表!$BP$51:$DC$51</c:f>
              <c:numCache>
                <c:formatCode>#,##0.0;"▲ "#,##0.0</c:formatCode>
                <c:ptCount val="40"/>
                <c:pt idx="0">
                  <c:v>77.400000000000006</c:v>
                </c:pt>
                <c:pt idx="8">
                  <c:v>120.9</c:v>
                </c:pt>
                <c:pt idx="16">
                  <c:v>105.6</c:v>
                </c:pt>
                <c:pt idx="24">
                  <c:v>100.7</c:v>
                </c:pt>
                <c:pt idx="32">
                  <c:v>85.1</c:v>
                </c:pt>
              </c:numCache>
            </c:numRef>
          </c:yVal>
          <c:smooth val="0"/>
          <c:extLst xmlns:c16r2="http://schemas.microsoft.com/office/drawing/2015/06/chart">
            <c:ext xmlns:c16="http://schemas.microsoft.com/office/drawing/2014/chart" uri="{C3380CC4-5D6E-409C-BE32-E72D297353CC}">
              <c16:uniqueId val="{00000009-BFEF-4677-8437-D1F476BF5E63}"/>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H29</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BFEF-4677-8437-D1F476BF5E63}"/>
                </c:ext>
                <c:ext xmlns:c15="http://schemas.microsoft.com/office/drawing/2012/chart" uri="{CE6537A1-D6FC-4f65-9D91-7224C49458BB}">
                  <c15:layout/>
                  <c15:dlblFieldTable>
                    <c15:dlblFTEntry>
                      <c15:txfldGUID>{895FFF5F-2F8C-42DD-B050-ACE414815A5C}</c15:txfldGUID>
                      <c15:f>公会計指標分析・財政指標組合せ分析表!$BP$50</c15:f>
                      <c15:dlblFieldTableCache>
                        <c:ptCount val="1"/>
                        <c:pt idx="0">
                          <c:v>H29</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BFEF-4677-8437-D1F476BF5E63}"/>
                </c:ext>
                <c:ext xmlns:c15="http://schemas.microsoft.com/office/drawing/2012/chart" uri="{CE6537A1-D6FC-4f65-9D91-7224C49458BB}">
                  <c15:dlblFieldTable>
                    <c15:dlblFTEntry>
                      <c15:txfldGUID>{34143724-5B21-454E-B4CD-173944AD6F55}</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BFEF-4677-8437-D1F476BF5E63}"/>
                </c:ext>
                <c:ext xmlns:c15="http://schemas.microsoft.com/office/drawing/2012/chart" uri="{CE6537A1-D6FC-4f65-9D91-7224C49458BB}">
                  <c15:dlblFieldTable>
                    <c15:dlblFTEntry>
                      <c15:txfldGUID>{EA289146-7D56-41B4-8158-13A92E6465DB}</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BFEF-4677-8437-D1F476BF5E63}"/>
                </c:ext>
                <c:ext xmlns:c15="http://schemas.microsoft.com/office/drawing/2012/chart" uri="{CE6537A1-D6FC-4f65-9D91-7224C49458BB}">
                  <c15:dlblFieldTable>
                    <c15:dlblFTEntry>
                      <c15:txfldGUID>{3142821F-EB7C-46C8-AB0F-62BD6B7A96DF}</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BFEF-4677-8437-D1F476BF5E63}"/>
                </c:ext>
                <c:ext xmlns:c15="http://schemas.microsoft.com/office/drawing/2012/chart" uri="{CE6537A1-D6FC-4f65-9D91-7224C49458BB}">
                  <c15:dlblFieldTable>
                    <c15:dlblFTEntry>
                      <c15:txfldGUID>{2B45B763-689C-4AA0-A3F5-037584013AB8}</c15:txfldGUID>
                      <c15:f>#REF!</c15:f>
                      <c15:dlblFieldTableCache>
                        <c:ptCount val="1"/>
                        <c:pt idx="0">
                          <c:v>#REF!</c:v>
                        </c:pt>
                      </c15:dlblFieldTableCache>
                    </c15:dlblFTEntry>
                  </c15:dlblFieldTable>
                  <c15:showDataLabelsRange val="0"/>
                </c:ext>
              </c:extLst>
            </c:dLbl>
            <c:dLbl>
              <c:idx val="8"/>
              <c:layout>
                <c:manualLayout>
                  <c:x val="-4.3588404324934479E-2"/>
                  <c:y val="-6.4739042105865174E-2"/>
                </c:manualLayout>
              </c:layout>
              <c:tx>
                <c:strRef>
                  <c:f>公会計指標分析・財政指標組合せ分析表!$BX$50</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BFEF-4677-8437-D1F476BF5E63}"/>
                </c:ext>
                <c:ext xmlns:c15="http://schemas.microsoft.com/office/drawing/2012/chart" uri="{CE6537A1-D6FC-4f65-9D91-7224C49458BB}">
                  <c15:layout/>
                  <c15:dlblFieldTable>
                    <c15:dlblFTEntry>
                      <c15:txfldGUID>{8D0178E9-2FB1-49C2-AEF9-86767B52DA97}</c15:txfldGUID>
                      <c15:f>公会計指標分析・財政指標組合せ分析表!$BX$50</c15:f>
                      <c15:dlblFieldTableCache>
                        <c:ptCount val="1"/>
                        <c:pt idx="0">
                          <c:v>H30</c:v>
                        </c:pt>
                      </c15:dlblFieldTableCache>
                    </c15:dlblFTEntry>
                  </c15:dlblFieldTable>
                  <c15:showDataLabelsRange val="0"/>
                </c:ext>
              </c:extLst>
            </c:dLbl>
            <c:dLbl>
              <c:idx val="16"/>
              <c:layout>
                <c:manualLayout>
                  <c:x val="-2.0572546794871981E-2"/>
                  <c:y val="-0.10784736868093203"/>
                </c:manualLayout>
              </c:layout>
              <c:tx>
                <c:strRef>
                  <c:f>公会計指標分析・財政指標組合せ分析表!$CF$50</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BFEF-4677-8437-D1F476BF5E63}"/>
                </c:ext>
                <c:ext xmlns:c15="http://schemas.microsoft.com/office/drawing/2012/chart" uri="{CE6537A1-D6FC-4f65-9D91-7224C49458BB}">
                  <c15:layout/>
                  <c15:dlblFieldTable>
                    <c15:dlblFTEntry>
                      <c15:txfldGUID>{349A31EB-80A2-489C-AB15-D3216797AB36}</c15:txfldGUID>
                      <c15:f>公会計指標分析・財政指標組合せ分析表!$CF$50</c15:f>
                      <c15:dlblFieldTableCache>
                        <c:ptCount val="1"/>
                        <c:pt idx="0">
                          <c:v>R01</c:v>
                        </c:pt>
                      </c15:dlblFieldTableCache>
                    </c15:dlblFTEntry>
                  </c15:dlblFieldTable>
                  <c15:showDataLabelsRange val="0"/>
                </c:ext>
              </c:extLst>
            </c:dLbl>
            <c:dLbl>
              <c:idx val="24"/>
              <c:layout>
                <c:manualLayout>
                  <c:x val="-3.2015750650234161E-2"/>
                  <c:y val="-3.1355514656646315E-2"/>
                </c:manualLayout>
              </c:layout>
              <c:tx>
                <c:strRef>
                  <c:f>公会計指標分析・財政指標組合せ分析表!$CN$50</c:f>
                  <c:strCache>
                    <c:ptCount val="1"/>
                    <c:pt idx="0">
                      <c:v>R02</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BFEF-4677-8437-D1F476BF5E63}"/>
                </c:ext>
                <c:ext xmlns:c15="http://schemas.microsoft.com/office/drawing/2012/chart" uri="{CE6537A1-D6FC-4f65-9D91-7224C49458BB}">
                  <c15:layout/>
                  <c15:dlblFieldTable>
                    <c15:dlblFTEntry>
                      <c15:txfldGUID>{340BD616-86D1-475A-A4B4-51D36384CB0A}</c15:txfldGUID>
                      <c15:f>公会計指標分析・財政指標組合せ分析表!$CN$50</c15:f>
                      <c15:dlblFieldTableCache>
                        <c:ptCount val="1"/>
                        <c:pt idx="0">
                          <c:v>R02</c:v>
                        </c:pt>
                      </c15:dlblFieldTableCache>
                    </c15:dlblFTEntry>
                  </c15:dlblFieldTable>
                  <c15:showDataLabelsRange val="0"/>
                </c:ext>
              </c:extLst>
            </c:dLbl>
            <c:dLbl>
              <c:idx val="32"/>
              <c:layout>
                <c:manualLayout>
                  <c:x val="-3.2015750650234161E-2"/>
                  <c:y val="-5.5013532518362766E-2"/>
                </c:manualLayout>
              </c:layout>
              <c:tx>
                <c:strRef>
                  <c:f>公会計指標分析・財政指標組合せ分析表!$CV$50</c:f>
                  <c:strCache>
                    <c:ptCount val="1"/>
                    <c:pt idx="0">
                      <c:v>R03</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BFEF-4677-8437-D1F476BF5E63}"/>
                </c:ext>
                <c:ext xmlns:c15="http://schemas.microsoft.com/office/drawing/2012/chart" uri="{CE6537A1-D6FC-4f65-9D91-7224C49458BB}">
                  <c15:layout/>
                  <c15:dlblFieldTable>
                    <c15:dlblFTEntry>
                      <c15:txfldGUID>{91D7C253-DBA8-4EA2-9F6A-26132547D74C}</c15:txfldGUID>
                      <c15:f>公会計指標分析・財政指標組合せ分析表!$CV$50</c15:f>
                      <c15:dlblFieldTableCache>
                        <c:ptCount val="1"/>
                        <c:pt idx="0">
                          <c:v>R03</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59.2</c:v>
                </c:pt>
                <c:pt idx="8">
                  <c:v>63.4</c:v>
                </c:pt>
                <c:pt idx="16">
                  <c:v>63.3</c:v>
                </c:pt>
                <c:pt idx="24">
                  <c:v>62.8</c:v>
                </c:pt>
                <c:pt idx="32">
                  <c:v>62.8</c:v>
                </c:pt>
              </c:numCache>
            </c:numRef>
          </c:xVal>
          <c:yVal>
            <c:numRef>
              <c:f>公会計指標分析・財政指標組合せ分析表!$BP$55:$DC$55</c:f>
              <c:numCache>
                <c:formatCode>#,##0.0;"▲ "#,##0.0</c:formatCode>
                <c:ptCount val="40"/>
                <c:pt idx="0">
                  <c:v>23.4</c:v>
                </c:pt>
                <c:pt idx="8">
                  <c:v>7.6</c:v>
                </c:pt>
                <c:pt idx="16">
                  <c:v>3</c:v>
                </c:pt>
                <c:pt idx="24">
                  <c:v>3.4</c:v>
                </c:pt>
                <c:pt idx="32">
                  <c:v>0</c:v>
                </c:pt>
              </c:numCache>
            </c:numRef>
          </c:yVal>
          <c:smooth val="0"/>
          <c:extLst xmlns:c16r2="http://schemas.microsoft.com/office/drawing/2015/06/chart">
            <c:ext xmlns:c16="http://schemas.microsoft.com/office/drawing/2014/chart" uri="{C3380CC4-5D6E-409C-BE32-E72D297353CC}">
              <c16:uniqueId val="{00000013-BFEF-4677-8437-D1F476BF5E63}"/>
            </c:ext>
          </c:extLst>
        </c:ser>
        <c:dLbls>
          <c:showLegendKey val="0"/>
          <c:showVal val="1"/>
          <c:showCatName val="0"/>
          <c:showSerName val="0"/>
          <c:showPercent val="0"/>
          <c:showBubbleSize val="0"/>
        </c:dLbls>
        <c:axId val="494764456"/>
        <c:axId val="494763672"/>
      </c:scatterChart>
      <c:valAx>
        <c:axId val="494764456"/>
        <c:scaling>
          <c:orientation val="maxMin"/>
          <c:max val="70"/>
          <c:min val="5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94763672"/>
        <c:crosses val="autoZero"/>
        <c:crossBetween val="midCat"/>
      </c:valAx>
      <c:valAx>
        <c:axId val="494763672"/>
        <c:scaling>
          <c:orientation val="maxMin"/>
          <c:max val="140"/>
          <c:min val="-3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94764456"/>
        <c:crosses val="autoZero"/>
        <c:crossBetween val="midCat"/>
        <c:majorUnit val="3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50EF-4B75-A325-DE7F023DF6E7}"/>
                </c:ext>
                <c:ext xmlns:c15="http://schemas.microsoft.com/office/drawing/2012/chart" uri="{CE6537A1-D6FC-4f65-9D91-7224C49458BB}">
                  <c15:dlblFieldTable>
                    <c15:dlblFTEntry>
                      <c15:txfldGUID>{5291BBC7-70F7-4FBE-8045-2355A731BE55}</c15:txfldGUID>
                      <c15:f>公会計指標分析・財政指標組合せ分析表!$BP$72</c15:f>
                      <c15:dlblFieldTableCache>
                        <c:ptCount val="1"/>
                        <c:pt idx="0">
                          <c:v>H29</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50EF-4B75-A325-DE7F023DF6E7}"/>
                </c:ext>
                <c:ext xmlns:c15="http://schemas.microsoft.com/office/drawing/2012/chart" uri="{CE6537A1-D6FC-4f65-9D91-7224C49458BB}">
                  <c15:dlblFieldTable>
                    <c15:dlblFTEntry>
                      <c15:txfldGUID>{B64C4B7B-340B-4E89-9850-7BF306773A34}</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50EF-4B75-A325-DE7F023DF6E7}"/>
                </c:ext>
                <c:ext xmlns:c15="http://schemas.microsoft.com/office/drawing/2012/chart" uri="{CE6537A1-D6FC-4f65-9D91-7224C49458BB}">
                  <c15:dlblFieldTable>
                    <c15:dlblFTEntry>
                      <c15:txfldGUID>{8039C6FC-1DBC-4667-B963-EE1993C75C9C}</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50EF-4B75-A325-DE7F023DF6E7}"/>
                </c:ext>
                <c:ext xmlns:c15="http://schemas.microsoft.com/office/drawing/2012/chart" uri="{CE6537A1-D6FC-4f65-9D91-7224C49458BB}">
                  <c15:dlblFieldTable>
                    <c15:dlblFTEntry>
                      <c15:txfldGUID>{BA998BC8-FFEB-4CF7-AE5B-A691C0AE3451}</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50EF-4B75-A325-DE7F023DF6E7}"/>
                </c:ext>
                <c:ext xmlns:c15="http://schemas.microsoft.com/office/drawing/2012/chart" uri="{CE6537A1-D6FC-4f65-9D91-7224C49458BB}">
                  <c15:dlblFieldTable>
                    <c15:dlblFTEntry>
                      <c15:txfldGUID>{B2791A57-D8ED-4E96-82DB-B5DDE1565032}</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50EF-4B75-A325-DE7F023DF6E7}"/>
                </c:ext>
                <c:ext xmlns:c15="http://schemas.microsoft.com/office/drawing/2012/chart" uri="{CE6537A1-D6FC-4f65-9D91-7224C49458BB}">
                  <c15:dlblFieldTable>
                    <c15:dlblFTEntry>
                      <c15:txfldGUID>{2FA92BA3-33FC-4571-B7A5-AD2F2E0B9D14}</c15:txfldGUID>
                      <c15:f>公会計指標分析・財政指標組合せ分析表!$BX$72</c15:f>
                      <c15:dlblFieldTableCache>
                        <c:ptCount val="1"/>
                        <c:pt idx="0">
                          <c:v>H30</c:v>
                        </c:pt>
                      </c15:dlblFieldTableCache>
                    </c15:dlblFTEntry>
                  </c15:dlblFieldTable>
                  <c15:showDataLabelsRange val="0"/>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50EF-4B75-A325-DE7F023DF6E7}"/>
                </c:ext>
                <c:ext xmlns:c15="http://schemas.microsoft.com/office/drawing/2012/chart" uri="{CE6537A1-D6FC-4f65-9D91-7224C49458BB}">
                  <c15:dlblFieldTable>
                    <c15:dlblFTEntry>
                      <c15:txfldGUID>{ADBA5004-5780-428C-9327-B690FAC381CC}</c15:txfldGUID>
                      <c15:f>公会計指標分析・財政指標組合せ分析表!$CF$72</c15:f>
                      <c15:dlblFieldTableCache>
                        <c:ptCount val="1"/>
                        <c:pt idx="0">
                          <c:v>R01</c:v>
                        </c:pt>
                      </c15:dlblFieldTableCache>
                    </c15:dlblFTEntry>
                  </c15:dlblFieldTable>
                  <c15:showDataLabelsRange val="0"/>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50EF-4B75-A325-DE7F023DF6E7}"/>
                </c:ext>
                <c:ext xmlns:c15="http://schemas.microsoft.com/office/drawing/2012/chart" uri="{CE6537A1-D6FC-4f65-9D91-7224C49458BB}">
                  <c15:dlblFieldTable>
                    <c15:dlblFTEntry>
                      <c15:txfldGUID>{7B79CA5C-D58D-4337-A9D1-0B65DBE7FC53}</c15:txfldGUID>
                      <c15:f>公会計指標分析・財政指標組合せ分析表!$CN$72</c15:f>
                      <c15:dlblFieldTableCache>
                        <c:ptCount val="1"/>
                        <c:pt idx="0">
                          <c:v>R02</c:v>
                        </c:pt>
                      </c15:dlblFieldTableCache>
                    </c15:dlblFTEntry>
                  </c15:dlblFieldTable>
                  <c15:showDataLabelsRange val="0"/>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50EF-4B75-A325-DE7F023DF6E7}"/>
                </c:ext>
                <c:ext xmlns:c15="http://schemas.microsoft.com/office/drawing/2012/chart" uri="{CE6537A1-D6FC-4f65-9D91-7224C49458BB}">
                  <c15:dlblFieldTable>
                    <c15:dlblFTEntry>
                      <c15:txfldGUID>{E6A6B22B-6CA7-4375-9BF8-A76750A537DE}</c15:txfldGUID>
                      <c15:f>公会計指標分析・財政指標組合せ分析表!$CV$72</c15:f>
                      <c15:dlblFieldTableCache>
                        <c:ptCount val="1"/>
                        <c:pt idx="0">
                          <c:v>R03</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11.6</c:v>
                </c:pt>
                <c:pt idx="8">
                  <c:v>10.3</c:v>
                </c:pt>
                <c:pt idx="16">
                  <c:v>9.4</c:v>
                </c:pt>
                <c:pt idx="24">
                  <c:v>8.5</c:v>
                </c:pt>
                <c:pt idx="32">
                  <c:v>8</c:v>
                </c:pt>
              </c:numCache>
            </c:numRef>
          </c:xVal>
          <c:yVal>
            <c:numRef>
              <c:f>公会計指標分析・財政指標組合せ分析表!$BP$73:$DC$73</c:f>
              <c:numCache>
                <c:formatCode>#,##0.0;"▲ "#,##0.0</c:formatCode>
                <c:ptCount val="40"/>
                <c:pt idx="0">
                  <c:v>77.400000000000006</c:v>
                </c:pt>
                <c:pt idx="8">
                  <c:v>120.9</c:v>
                </c:pt>
                <c:pt idx="16">
                  <c:v>105.6</c:v>
                </c:pt>
                <c:pt idx="24">
                  <c:v>100.7</c:v>
                </c:pt>
                <c:pt idx="32">
                  <c:v>85.1</c:v>
                </c:pt>
              </c:numCache>
            </c:numRef>
          </c:yVal>
          <c:smooth val="0"/>
          <c:extLst xmlns:c16r2="http://schemas.microsoft.com/office/drawing/2015/06/chart">
            <c:ext xmlns:c16="http://schemas.microsoft.com/office/drawing/2014/chart" uri="{C3380CC4-5D6E-409C-BE32-E72D297353CC}">
              <c16:uniqueId val="{00000009-50EF-4B75-A325-DE7F023DF6E7}"/>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50EF-4B75-A325-DE7F023DF6E7}"/>
                </c:ext>
                <c:ext xmlns:c15="http://schemas.microsoft.com/office/drawing/2012/chart" uri="{CE6537A1-D6FC-4f65-9D91-7224C49458BB}">
                  <c15:dlblFieldTable>
                    <c15:dlblFTEntry>
                      <c15:txfldGUID>{CA3C8A40-57F9-4362-BDA0-8A4A6DDB321B}</c15:txfldGUID>
                      <c15:f>公会計指標分析・財政指標組合せ分析表!$BP$72</c15:f>
                      <c15:dlblFieldTableCache>
                        <c:ptCount val="1"/>
                        <c:pt idx="0">
                          <c:v>H29</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50EF-4B75-A325-DE7F023DF6E7}"/>
                </c:ext>
                <c:ext xmlns:c15="http://schemas.microsoft.com/office/drawing/2012/chart" uri="{CE6537A1-D6FC-4f65-9D91-7224C49458BB}">
                  <c15:dlblFieldTable>
                    <c15:dlblFTEntry>
                      <c15:txfldGUID>{4A811B7F-A5AA-4B0B-A80D-2E5A28F00BD5}</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50EF-4B75-A325-DE7F023DF6E7}"/>
                </c:ext>
                <c:ext xmlns:c15="http://schemas.microsoft.com/office/drawing/2012/chart" uri="{CE6537A1-D6FC-4f65-9D91-7224C49458BB}">
                  <c15:dlblFieldTable>
                    <c15:dlblFTEntry>
                      <c15:txfldGUID>{E346293E-BC16-4950-913F-E1A7EFC01B5A}</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50EF-4B75-A325-DE7F023DF6E7}"/>
                </c:ext>
                <c:ext xmlns:c15="http://schemas.microsoft.com/office/drawing/2012/chart" uri="{CE6537A1-D6FC-4f65-9D91-7224C49458BB}">
                  <c15:dlblFieldTable>
                    <c15:dlblFTEntry>
                      <c15:txfldGUID>{4623101C-4120-498A-9AF6-74065AE8A2E9}</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50EF-4B75-A325-DE7F023DF6E7}"/>
                </c:ext>
                <c:ext xmlns:c15="http://schemas.microsoft.com/office/drawing/2012/chart" uri="{CE6537A1-D6FC-4f65-9D91-7224C49458BB}">
                  <c15:dlblFieldTable>
                    <c15:dlblFTEntry>
                      <c15:txfldGUID>{9319D850-16CC-49E1-A258-90456FA9F3D1}</c15:txfldGUID>
                      <c15:f>#REF!</c15:f>
                      <c15:dlblFieldTableCache>
                        <c:ptCount val="1"/>
                        <c:pt idx="0">
                          <c:v>#REF!</c:v>
                        </c:pt>
                      </c15:dlblFieldTableCache>
                    </c15:dlblFTEntry>
                  </c15:dlblFieldTable>
                  <c15:showDataLabelsRange val="0"/>
                </c:ext>
              </c:extLst>
            </c:dLbl>
            <c:dLbl>
              <c:idx val="8"/>
              <c:layout>
                <c:manualLayout>
                  <c:x val="-3.1697991619110633E-2"/>
                  <c:y val="-5.3120506991198753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50EF-4B75-A325-DE7F023DF6E7}"/>
                </c:ext>
                <c:ext xmlns:c15="http://schemas.microsoft.com/office/drawing/2012/chart" uri="{CE6537A1-D6FC-4f65-9D91-7224C49458BB}">
                  <c15:dlblFieldTable>
                    <c15:dlblFTEntry>
                      <c15:txfldGUID>{8720FE5F-DD48-4405-A802-38563C570415}</c15:txfldGUID>
                      <c15:f>公会計指標分析・財政指標組合せ分析表!$BX$72</c15:f>
                      <c15:dlblFieldTableCache>
                        <c:ptCount val="1"/>
                        <c:pt idx="0">
                          <c:v>H30</c:v>
                        </c:pt>
                      </c15:dlblFieldTableCache>
                    </c15:dlblFTEntry>
                  </c15:dlblFieldTable>
                  <c15:showDataLabelsRange val="0"/>
                </c:ext>
              </c:extLst>
            </c:dLbl>
            <c:dLbl>
              <c:idx val="16"/>
              <c:layout>
                <c:manualLayout>
                  <c:x val="-4.4905057365901176E-2"/>
                  <c:y val="-4.722732338429779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50EF-4B75-A325-DE7F023DF6E7}"/>
                </c:ext>
                <c:ext xmlns:c15="http://schemas.microsoft.com/office/drawing/2012/chart" uri="{CE6537A1-D6FC-4f65-9D91-7224C49458BB}">
                  <c15:dlblFieldTable>
                    <c15:dlblFTEntry>
                      <c15:txfldGUID>{28E448C0-613C-4B8E-81AF-29866454ABA0}</c15:txfldGUID>
                      <c15:f>公会計指標分析・財政指標組合せ分析表!$CF$72</c15:f>
                      <c15:dlblFieldTableCache>
                        <c:ptCount val="1"/>
                        <c:pt idx="0">
                          <c:v>R01</c:v>
                        </c:pt>
                      </c15:dlblFieldTableCache>
                    </c15:dlblFTEntry>
                  </c15:dlblFieldTable>
                  <c15:showDataLabelsRange val="0"/>
                </c:ext>
              </c:extLst>
            </c:dLbl>
            <c:dLbl>
              <c:idx val="24"/>
              <c:layout>
                <c:manualLayout>
                  <c:x val="-1.8235628084249993E-2"/>
                  <c:y val="-8.6902110887885325E-2"/>
                </c:manualLayout>
              </c:layout>
              <c:tx>
                <c:strRef>
                  <c:f>公会計指標分析・財政指標組合せ分析表!$CN$72</c:f>
                  <c:strCache>
                    <c:ptCount val="1"/>
                    <c:pt idx="0">
                      <c:v>R02</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50EF-4B75-A325-DE7F023DF6E7}"/>
                </c:ext>
                <c:ext xmlns:c15="http://schemas.microsoft.com/office/drawing/2012/chart" uri="{CE6537A1-D6FC-4f65-9D91-7224C49458BB}">
                  <c15:dlblFieldTable>
                    <c15:dlblFTEntry>
                      <c15:txfldGUID>{30AC3512-AAE4-4976-82E1-D58018367D5F}</c15:txfldGUID>
                      <c15:f>公会計指標分析・財政指標組合せ分析表!$CN$72</c15:f>
                      <c15:dlblFieldTableCache>
                        <c:ptCount val="1"/>
                        <c:pt idx="0">
                          <c:v>R02</c:v>
                        </c:pt>
                      </c15:dlblFieldTableCache>
                    </c15:dlblFTEntry>
                  </c15:dlblFieldTable>
                  <c15:showDataLabelsRange val="0"/>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50EF-4B75-A325-DE7F023DF6E7}"/>
                </c:ext>
                <c:ext xmlns:c15="http://schemas.microsoft.com/office/drawing/2012/chart" uri="{CE6537A1-D6FC-4f65-9D91-7224C49458BB}">
                  <c15:dlblFieldTable>
                    <c15:dlblFTEntry>
                      <c15:txfldGUID>{55CA6CB8-7EB2-4877-AEBF-041A463C858D}</c15:txfldGUID>
                      <c15:f>公会計指標分析・財政指標組合せ分析表!$CV$72</c15:f>
                      <c15:dlblFieldTableCache>
                        <c:ptCount val="1"/>
                        <c:pt idx="0">
                          <c:v>R03</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8.5</c:v>
                </c:pt>
                <c:pt idx="8">
                  <c:v>8.6</c:v>
                </c:pt>
                <c:pt idx="16">
                  <c:v>8.8000000000000007</c:v>
                </c:pt>
                <c:pt idx="24">
                  <c:v>8.8000000000000007</c:v>
                </c:pt>
                <c:pt idx="32">
                  <c:v>8.3000000000000007</c:v>
                </c:pt>
              </c:numCache>
            </c:numRef>
          </c:xVal>
          <c:yVal>
            <c:numRef>
              <c:f>公会計指標分析・財政指標組合せ分析表!$BP$77:$DC$77</c:f>
              <c:numCache>
                <c:formatCode>#,##0.0;"▲ "#,##0.0</c:formatCode>
                <c:ptCount val="40"/>
                <c:pt idx="0">
                  <c:v>23.4</c:v>
                </c:pt>
                <c:pt idx="8">
                  <c:v>7.6</c:v>
                </c:pt>
                <c:pt idx="16">
                  <c:v>3</c:v>
                </c:pt>
                <c:pt idx="24">
                  <c:v>3.4</c:v>
                </c:pt>
                <c:pt idx="32">
                  <c:v>0</c:v>
                </c:pt>
              </c:numCache>
            </c:numRef>
          </c:yVal>
          <c:smooth val="0"/>
          <c:extLst xmlns:c16r2="http://schemas.microsoft.com/office/drawing/2015/06/chart">
            <c:ext xmlns:c16="http://schemas.microsoft.com/office/drawing/2014/chart" uri="{C3380CC4-5D6E-409C-BE32-E72D297353CC}">
              <c16:uniqueId val="{00000013-50EF-4B75-A325-DE7F023DF6E7}"/>
            </c:ext>
          </c:extLst>
        </c:ser>
        <c:dLbls>
          <c:showLegendKey val="0"/>
          <c:showVal val="1"/>
          <c:showCatName val="0"/>
          <c:showSerName val="0"/>
          <c:showPercent val="0"/>
          <c:showBubbleSize val="0"/>
        </c:dLbls>
        <c:axId val="494762496"/>
        <c:axId val="494762888"/>
      </c:scatterChart>
      <c:valAx>
        <c:axId val="494762496"/>
        <c:scaling>
          <c:orientation val="maxMin"/>
          <c:max val="12"/>
          <c:min val="7"/>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94762888"/>
        <c:crosses val="autoZero"/>
        <c:crossBetween val="midCat"/>
      </c:valAx>
      <c:valAx>
        <c:axId val="494762888"/>
        <c:scaling>
          <c:orientation val="maxMin"/>
          <c:max val="140"/>
          <c:min val="-3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94762496"/>
        <c:crosses val="autoZero"/>
        <c:crossBetween val="midCat"/>
        <c:majorUnit val="3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xmlns=""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xmlns=""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福岡県小竹町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latin typeface="ＭＳ ゴシック" pitchFamily="49" charset="-128"/>
              <a:ea typeface="ＭＳ ゴシック" pitchFamily="49" charset="-128"/>
            </a:rPr>
            <a:t>組合等が起こした地方債の元利償還金に対する負担金等の</a:t>
          </a:r>
          <a:r>
            <a:rPr kumimoji="1" lang="en-US" altLang="ja-JP" sz="1400">
              <a:latin typeface="ＭＳ ゴシック" pitchFamily="49" charset="-128"/>
              <a:ea typeface="ＭＳ ゴシック" pitchFamily="49" charset="-128"/>
            </a:rPr>
            <a:t>17</a:t>
          </a:r>
          <a:r>
            <a:rPr kumimoji="1" lang="ja-JP" altLang="en-US" sz="1400">
              <a:latin typeface="ＭＳ ゴシック" pitchFamily="49" charset="-128"/>
              <a:ea typeface="ＭＳ ゴシック" pitchFamily="49" charset="-128"/>
            </a:rPr>
            <a:t>百万円の減少はしているが、庁舎建設の地方債償還が一部開始されたことに伴い元利償還金は</a:t>
          </a:r>
          <a:r>
            <a:rPr kumimoji="1" lang="en-US" altLang="ja-JP" sz="1400">
              <a:latin typeface="ＭＳ ゴシック" pitchFamily="49" charset="-128"/>
              <a:ea typeface="ＭＳ ゴシック" pitchFamily="49" charset="-128"/>
            </a:rPr>
            <a:t>12</a:t>
          </a:r>
          <a:r>
            <a:rPr kumimoji="1" lang="ja-JP" altLang="en-US" sz="1400">
              <a:latin typeface="ＭＳ ゴシック" pitchFamily="49" charset="-128"/>
              <a:ea typeface="ＭＳ ゴシック" pitchFamily="49" charset="-128"/>
            </a:rPr>
            <a:t>百万円増加や公共下水道における起債の償還が順次開始されていることで、</a:t>
          </a:r>
          <a:r>
            <a:rPr kumimoji="1" lang="en-US" altLang="ja-JP" sz="1400">
              <a:latin typeface="ＭＳ ゴシック" pitchFamily="49" charset="-128"/>
              <a:ea typeface="ＭＳ ゴシック" pitchFamily="49" charset="-128"/>
            </a:rPr>
            <a:t>11</a:t>
          </a:r>
          <a:r>
            <a:rPr kumimoji="1" lang="ja-JP" altLang="en-US" sz="1400">
              <a:latin typeface="ＭＳ ゴシック" pitchFamily="49" charset="-128"/>
              <a:ea typeface="ＭＳ ゴシック" pitchFamily="49" charset="-128"/>
            </a:rPr>
            <a:t>百万円が増加していることにより、実質的な公債費率については増加している。今後も下水道事業や庁舎建設に伴う元利償還金が増加していくことが予想されるため、投資的事業の計画的な実施により、起債の抑制に努め当該比率の上昇を抑える。</a:t>
          </a:r>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ここに入力</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福岡県小竹町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一般会計の地方債現在高、組合等負担等見込額、退職手当負担見込額は減少しているが、公共下水道事業特別会計の起債により、公営企業債等見込額が</a:t>
          </a:r>
          <a:r>
            <a:rPr kumimoji="1" lang="en-US" altLang="ja-JP" sz="1400">
              <a:latin typeface="ＭＳ ゴシック" pitchFamily="49" charset="-128"/>
              <a:ea typeface="ＭＳ ゴシック" pitchFamily="49" charset="-128"/>
            </a:rPr>
            <a:t>205</a:t>
          </a:r>
          <a:r>
            <a:rPr kumimoji="1" lang="ja-JP" altLang="en-US" sz="1400">
              <a:latin typeface="ＭＳ ゴシック" pitchFamily="49" charset="-128"/>
              <a:ea typeface="ＭＳ ゴシック" pitchFamily="49" charset="-128"/>
            </a:rPr>
            <a:t>百万円増加しており、将来負担額については、増額しているが、各種基金の増額により充当可能基金が増額となっていることから、分子となる数値は</a:t>
          </a:r>
          <a:r>
            <a:rPr kumimoji="1" lang="en-US" altLang="ja-JP" sz="1400">
              <a:latin typeface="ＭＳ ゴシック" pitchFamily="49" charset="-128"/>
              <a:ea typeface="ＭＳ ゴシック" pitchFamily="49" charset="-128"/>
            </a:rPr>
            <a:t>23</a:t>
          </a:r>
          <a:r>
            <a:rPr kumimoji="1" lang="ja-JP" altLang="en-US" sz="1400">
              <a:latin typeface="ＭＳ ゴシック" pitchFamily="49" charset="-128"/>
              <a:ea typeface="ＭＳ ゴシック" pitchFamily="49" charset="-128"/>
            </a:rPr>
            <a:t>百万円減少している。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今後は投資的事業を計画的に実施し、起債の抑制に努める。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福岡県小竹町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年度末の基金残高は、普通会計で約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1,888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百万円となっており、前年度から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469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百万円の増加となっている。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主な要因としては、財政調整基金による剰余金積立と減債基金による積立とその他の特定基金の積立額が取崩しを上回ったため、増加となった。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今後多額の基金取崩しを避けるため、より真に必要な事業を見極め、事業実施の適正化を図り、計画的に積み立てる。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農業用施設整備及び自然環境の保全等に関する基金：水源のかん養、自然環境の保全及び良好な景観の形成等多面的な機能を将来にわたって適切かつ十分に発揮し、農業の持続的発展に資することを目的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ふるさと応援基金：寄付された小竹町ふるさと応援寄付金により、住民との協働のまちづくりを実現し、地域活性化を図る。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自治体デジタル化推進基金：デジタル技術を活用し、行政サービスの利便性向上及び行政運営の効率化を図る。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小竹町定住促進住宅基金：促進住宅及び共同施設の建設、修繕または改良等に要する経費の財源に充てる。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災害対策基金：地震、風水害その他の自然災害により甚大な被害が発生した場合の応急対策及び復旧対策に要する経費の財源に充てる。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農業用施設整備及び自然環境の保全等に関する基金：毎年のランニングコストに加え、排水機場のポンプ、除塵機等の修繕や排水路の転倒ゲート修繕のために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ふるさと応援基金：積み立て額が取崩し額より多く上回ったため増額となった。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自治体デジタル化推進基金：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小竹町定住促進住宅基金：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災害対策基金：増減なし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自治体デジタル化推進基金：令和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年度より取り崩す。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定住促進住宅基金：使用料から維持管理費を差し引いた金額の近似値である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万円を毎年積立しているが、使用料収入が減少しているため、見直しの必要がある。次期大規模改築のために取崩しする予定。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年度の基金残高は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849,292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千円となっており、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70,000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千円の増加となっている。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要因としては、令和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年度末において積立（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70,000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千円）を行うに対し、取り崩しがなかったため、増加となった。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不安定な地方行政が続く中、経常経費の増加や、山積みした諸課題に対応しつつ、不測の事態による行政サービスの低下を招くことのないよう、適切な管理を行う。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令和３年度にて、積み立てを行ったことにより増額となった。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本町においては毎年度起債を行っており、今後もその状況が続く見込みである。このことを踏まえて、厳しい財政状況ではあるが、将来の償還財源として模索していき、当該基金の積み立てを行っていく。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45C4B17C-291F-412A-B3EA-EB70AE46070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5B2398B9-CD7F-4CD0-A357-10341750D6D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xmlns="" id="{380B0DAE-2C99-4C54-8ABE-25CED0FA1846}"/>
            </a:ext>
          </a:extLst>
        </xdr:cNvPr>
        <xdr:cNvSpPr/>
      </xdr:nvSpPr>
      <xdr:spPr>
        <a:xfrm>
          <a:off x="359410" y="59690"/>
          <a:ext cx="11391265" cy="638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xmlns="" id="{877F7D0A-F07C-486F-B748-CB44F1991ED8}"/>
            </a:ext>
          </a:extLst>
        </xdr:cNvPr>
        <xdr:cNvSpPr/>
      </xdr:nvSpPr>
      <xdr:spPr>
        <a:xfrm>
          <a:off x="15346680" y="190500"/>
          <a:ext cx="3551555" cy="56261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xmlns="" id="{07F9E703-EF0B-4118-8575-3677540E3AB2}"/>
            </a:ext>
          </a:extLst>
        </xdr:cNvPr>
        <xdr:cNvSpPr/>
      </xdr:nvSpPr>
      <xdr:spPr>
        <a:xfrm>
          <a:off x="15351125" y="212090"/>
          <a:ext cx="3524250" cy="50990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xmlns="" id="{4B9C0DA4-1DA1-47BA-B6F7-E0DAF4CD09B4}"/>
            </a:ext>
          </a:extLst>
        </xdr:cNvPr>
        <xdr:cNvSpPr/>
      </xdr:nvSpPr>
      <xdr:spPr>
        <a:xfrm>
          <a:off x="15372715" y="245110"/>
          <a:ext cx="3470910" cy="43878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福岡県小竹町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xmlns="" id="{1F977D6E-F496-446D-8B23-BF0C3BB8EF94}"/>
            </a:ext>
          </a:extLst>
        </xdr:cNvPr>
        <xdr:cNvSpPr/>
      </xdr:nvSpPr>
      <xdr:spPr>
        <a:xfrm>
          <a:off x="12817475" y="190500"/>
          <a:ext cx="2392045" cy="56261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xmlns="" id="{087A39B1-1968-464E-AE35-024954D3DD7B}"/>
            </a:ext>
          </a:extLst>
        </xdr:cNvPr>
        <xdr:cNvSpPr/>
      </xdr:nvSpPr>
      <xdr:spPr>
        <a:xfrm>
          <a:off x="12839065" y="212090"/>
          <a:ext cx="2355215" cy="50990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xmlns="" id="{EE91726C-2C63-4983-BE05-6B2658C918F6}"/>
            </a:ext>
          </a:extLst>
        </xdr:cNvPr>
        <xdr:cNvSpPr/>
      </xdr:nvSpPr>
      <xdr:spPr>
        <a:xfrm>
          <a:off x="12870180" y="245110"/>
          <a:ext cx="2313305" cy="45339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xmlns="" id="{54A18743-C7ED-4DA6-942A-83EDAA0771CD}"/>
            </a:ext>
          </a:extLst>
        </xdr:cNvPr>
        <xdr:cNvSpPr/>
      </xdr:nvSpPr>
      <xdr:spPr>
        <a:xfrm>
          <a:off x="440690" y="885190"/>
          <a:ext cx="9081135" cy="177990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xmlns="" id="{BF3595D6-5828-40E6-BBB0-64897B4F5BCA}"/>
            </a:ext>
          </a:extLst>
        </xdr:cNvPr>
        <xdr:cNvSpPr/>
      </xdr:nvSpPr>
      <xdr:spPr>
        <a:xfrm>
          <a:off x="563880" y="924560"/>
          <a:ext cx="1242695" cy="17106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xmlns="" id="{05558D4E-4846-4F41-A954-092D9239A387}"/>
            </a:ext>
          </a:extLst>
        </xdr:cNvPr>
        <xdr:cNvSpPr/>
      </xdr:nvSpPr>
      <xdr:spPr>
        <a:xfrm>
          <a:off x="1764030" y="924560"/>
          <a:ext cx="1200150" cy="17106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7,281
7,053
14.28
5,654,263
5,390,412
230,302
2,942,098
5,830,764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xmlns="" id="{2D6F7B5B-5241-48EF-9C21-1A160B48B816}"/>
            </a:ext>
          </a:extLst>
        </xdr:cNvPr>
        <xdr:cNvSpPr/>
      </xdr:nvSpPr>
      <xdr:spPr>
        <a:xfrm>
          <a:off x="2964180" y="924560"/>
          <a:ext cx="1371600" cy="17106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xmlns="" id="{9B09BF95-4A1F-4773-8EAD-21A21099375F}"/>
            </a:ext>
          </a:extLst>
        </xdr:cNvPr>
        <xdr:cNvSpPr/>
      </xdr:nvSpPr>
      <xdr:spPr>
        <a:xfrm>
          <a:off x="4335780" y="939800"/>
          <a:ext cx="181673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xmlns="" id="{907252FC-0408-4F28-AF99-CB73E18D38B2}"/>
            </a:ext>
          </a:extLst>
        </xdr:cNvPr>
        <xdr:cNvSpPr/>
      </xdr:nvSpPr>
      <xdr:spPr>
        <a:xfrm>
          <a:off x="6152515" y="939800"/>
          <a:ext cx="114046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8.0
85.1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xmlns="" id="{BC51F17E-A68B-45CD-AFE6-C8A90ED5DAF2}"/>
            </a:ext>
          </a:extLst>
        </xdr:cNvPr>
        <xdr:cNvSpPr/>
      </xdr:nvSpPr>
      <xdr:spPr>
        <a:xfrm>
          <a:off x="7352665" y="954405"/>
          <a:ext cx="583565" cy="9417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xmlns="" id="{A62D3682-AFE7-4A63-8E27-F67A29552CEE}"/>
            </a:ext>
          </a:extLst>
        </xdr:cNvPr>
        <xdr:cNvSpPr/>
      </xdr:nvSpPr>
      <xdr:spPr>
        <a:xfrm>
          <a:off x="4335780" y="1716405"/>
          <a:ext cx="1816735"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xmlns="" id="{5F96BDFF-C836-40C1-A52C-A5025FA4E8FE}"/>
            </a:ext>
          </a:extLst>
        </xdr:cNvPr>
        <xdr:cNvSpPr/>
      </xdr:nvSpPr>
      <xdr:spPr>
        <a:xfrm>
          <a:off x="6221730" y="1716405"/>
          <a:ext cx="3300095"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xmlns="" id="{7DF408C4-A34A-4EBE-BB64-DFB033BD4DF8}"/>
            </a:ext>
          </a:extLst>
        </xdr:cNvPr>
        <xdr:cNvSpPr/>
      </xdr:nvSpPr>
      <xdr:spPr>
        <a:xfrm>
          <a:off x="9979025" y="885190"/>
          <a:ext cx="1371600" cy="127381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xmlns="" id="{CF2DBCE8-C249-45F4-9123-796DE59FAE88}"/>
            </a:ext>
          </a:extLst>
        </xdr:cNvPr>
        <xdr:cNvSpPr/>
      </xdr:nvSpPr>
      <xdr:spPr>
        <a:xfrm>
          <a:off x="10208895" y="954405"/>
          <a:ext cx="120015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xmlns="" id="{C9FF2881-A274-4466-BAB4-7B996087D851}"/>
            </a:ext>
          </a:extLst>
        </xdr:cNvPr>
        <xdr:cNvSpPr/>
      </xdr:nvSpPr>
      <xdr:spPr>
        <a:xfrm>
          <a:off x="10208895" y="1217295"/>
          <a:ext cx="1200150" cy="5226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xmlns="" id="{356997A0-FA42-4F00-A71D-971438DD077E}"/>
            </a:ext>
          </a:extLst>
        </xdr:cNvPr>
        <xdr:cNvSpPr/>
      </xdr:nvSpPr>
      <xdr:spPr>
        <a:xfrm>
          <a:off x="10208895" y="1560195"/>
          <a:ext cx="1319530" cy="6515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xmlns="" id="{8C95195D-BC9C-4D28-AF46-ED373E62D446}"/>
            </a:ext>
          </a:extLst>
        </xdr:cNvPr>
        <xdr:cNvCxnSpPr/>
      </xdr:nvCxnSpPr>
      <xdr:spPr>
        <a:xfrm flipH="1">
          <a:off x="10042525" y="103759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xmlns="" id="{2F5AA51D-F639-446D-A23B-0A9E3EED7CE4}"/>
            </a:ext>
          </a:extLst>
        </xdr:cNvPr>
        <xdr:cNvSpPr/>
      </xdr:nvSpPr>
      <xdr:spPr>
        <a:xfrm>
          <a:off x="10092690" y="999490"/>
          <a:ext cx="107315"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xmlns="" id="{AFE9FC1B-588E-4C5F-9B59-698C73A42F20}"/>
            </a:ext>
          </a:extLst>
        </xdr:cNvPr>
        <xdr:cNvSpPr/>
      </xdr:nvSpPr>
      <xdr:spPr>
        <a:xfrm>
          <a:off x="10092690" y="1308100"/>
          <a:ext cx="10731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xmlns="" id="{A914DB6F-01CA-430D-9232-8FA4E97F94B6}"/>
            </a:ext>
          </a:extLst>
        </xdr:cNvPr>
        <xdr:cNvCxnSpPr/>
      </xdr:nvCxnSpPr>
      <xdr:spPr>
        <a:xfrm>
          <a:off x="10137140" y="1560195"/>
          <a:ext cx="0" cy="145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xmlns="" id="{E48B907D-5ED1-4525-9E7F-1DAA6FD04ADD}"/>
            </a:ext>
          </a:extLst>
        </xdr:cNvPr>
        <xdr:cNvCxnSpPr/>
      </xdr:nvCxnSpPr>
      <xdr:spPr>
        <a:xfrm>
          <a:off x="10057765" y="1560195"/>
          <a:ext cx="15621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xmlns="" id="{4913F4B1-FE85-4FE2-A241-806915E2A6D2}"/>
            </a:ext>
          </a:extLst>
        </xdr:cNvPr>
        <xdr:cNvCxnSpPr/>
      </xdr:nvCxnSpPr>
      <xdr:spPr>
        <a:xfrm flipV="1">
          <a:off x="10137140" y="179641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xmlns="" id="{DECD7CE6-A9F2-41ED-9D89-A6B8B3011696}"/>
            </a:ext>
          </a:extLst>
        </xdr:cNvPr>
        <xdr:cNvCxnSpPr/>
      </xdr:nvCxnSpPr>
      <xdr:spPr>
        <a:xfrm>
          <a:off x="10057765" y="1941195"/>
          <a:ext cx="15621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xmlns="" id="{026C19C3-978A-4072-8A66-F06763053EED}"/>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xmlns="" id="{FD2053BB-8552-4A43-8860-F52585CAFB20}"/>
            </a:ext>
          </a:extLst>
        </xdr:cNvPr>
        <xdr:cNvSpPr txBox="1"/>
      </xdr:nvSpPr>
      <xdr:spPr>
        <a:xfrm>
          <a:off x="419100" y="300799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xmlns="" id="{BB1DA057-9657-46C0-A8B9-7046FEB02F80}"/>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xmlns="" id="{8E835BE6-DB98-4AE4-9DDA-E08E27975B6C}"/>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xmlns="" id="{2F3A0A58-D43F-47AC-AE2D-228A4D137FBE}"/>
            </a:ext>
          </a:extLst>
        </xdr:cNvPr>
        <xdr:cNvSpPr txBox="1"/>
      </xdr:nvSpPr>
      <xdr:spPr>
        <a:xfrm>
          <a:off x="419100" y="373189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xmlns="" id="{C6AFB59C-A73B-49BD-B104-329025E799B7}"/>
            </a:ext>
          </a:extLst>
        </xdr:cNvPr>
        <xdr:cNvSpPr/>
      </xdr:nvSpPr>
      <xdr:spPr>
        <a:xfrm>
          <a:off x="1142365" y="4254500"/>
          <a:ext cx="3826510" cy="29654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xmlns="" id="{1907D448-AAE6-46AC-AA2B-6873E7800309}"/>
            </a:ext>
          </a:extLst>
        </xdr:cNvPr>
        <xdr:cNvSpPr/>
      </xdr:nvSpPr>
      <xdr:spPr>
        <a:xfrm>
          <a:off x="1808974" y="4607497"/>
          <a:ext cx="1550316" cy="27762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xmlns="" id="{F2AC85D3-E334-4E40-8A13-BC56532DEB3E}"/>
            </a:ext>
          </a:extLst>
        </xdr:cNvPr>
        <xdr:cNvSpPr/>
      </xdr:nvSpPr>
      <xdr:spPr>
        <a:xfrm>
          <a:off x="3451854" y="4585111"/>
          <a:ext cx="765186" cy="31096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[ 57.3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xmlns="" id="{38867406-CC9B-46AB-A704-31CC225E48E3}"/>
            </a:ext>
          </a:extLst>
        </xdr:cNvPr>
        <xdr:cNvSpPr/>
      </xdr:nvSpPr>
      <xdr:spPr>
        <a:xfrm>
          <a:off x="4914265" y="4368165"/>
          <a:ext cx="137160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xmlns="" id="{5CE2EE89-EAC2-403E-84B1-26B16C968316}"/>
            </a:ext>
          </a:extLst>
        </xdr:cNvPr>
        <xdr:cNvSpPr/>
      </xdr:nvSpPr>
      <xdr:spPr>
        <a:xfrm>
          <a:off x="4914265" y="455104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xmlns="" id="{30B39AC0-5C0C-477F-B8FE-E08EC3F4AA90}"/>
            </a:ext>
          </a:extLst>
        </xdr:cNvPr>
        <xdr:cNvSpPr/>
      </xdr:nvSpPr>
      <xdr:spPr>
        <a:xfrm>
          <a:off x="6285865" y="4368165"/>
          <a:ext cx="137160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xmlns="" id="{9EAE36B7-A6F0-4C62-9E01-33C2640C9D3C}"/>
            </a:ext>
          </a:extLst>
        </xdr:cNvPr>
        <xdr:cNvSpPr/>
      </xdr:nvSpPr>
      <xdr:spPr>
        <a:xfrm>
          <a:off x="6285865" y="455104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xmlns="" id="{78CD7EDA-41A7-4BB2-AB81-186D85FAB73C}"/>
            </a:ext>
          </a:extLst>
        </xdr:cNvPr>
        <xdr:cNvSpPr/>
      </xdr:nvSpPr>
      <xdr:spPr>
        <a:xfrm>
          <a:off x="7788275" y="4368165"/>
          <a:ext cx="137160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xmlns="" id="{12569B26-1DB1-4018-B344-5839D3861335}"/>
            </a:ext>
          </a:extLst>
        </xdr:cNvPr>
        <xdr:cNvSpPr/>
      </xdr:nvSpPr>
      <xdr:spPr>
        <a:xfrm>
          <a:off x="7788275" y="455104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xmlns="" id="{573E48A8-643D-42D6-BA1C-082CBF8B224B}"/>
            </a:ext>
          </a:extLst>
        </xdr:cNvPr>
        <xdr:cNvSpPr/>
      </xdr:nvSpPr>
      <xdr:spPr>
        <a:xfrm>
          <a:off x="1142365" y="4932045"/>
          <a:ext cx="3826510" cy="216471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xmlns="" id="{CCC6D6CF-CDCF-468C-8A9B-DCD98FB32168}"/>
            </a:ext>
          </a:extLst>
        </xdr:cNvPr>
        <xdr:cNvSpPr/>
      </xdr:nvSpPr>
      <xdr:spPr>
        <a:xfrm>
          <a:off x="5216525" y="4932045"/>
          <a:ext cx="4286250" cy="21647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xmlns="" id="{6EBA87EC-6F39-46C1-8E81-8D0358FC474C}"/>
            </a:ext>
          </a:extLst>
        </xdr:cNvPr>
        <xdr:cNvSpPr/>
      </xdr:nvSpPr>
      <xdr:spPr>
        <a:xfrm>
          <a:off x="5216525" y="5001260"/>
          <a:ext cx="41148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xmlns="" id="{7A43FAF8-2A73-451D-81CF-9EA43B530729}"/>
            </a:ext>
          </a:extLst>
        </xdr:cNvPr>
        <xdr:cNvSpPr txBox="1"/>
      </xdr:nvSpPr>
      <xdr:spPr>
        <a:xfrm>
          <a:off x="5273675" y="5229860"/>
          <a:ext cx="4098290" cy="17741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有形固定資産減価償却率は類似団体より低い水準にある。</a:t>
          </a:r>
          <a:endParaRPr lang="ja-JP" altLang="ja-JP">
            <a:effectLst/>
          </a:endParaRPr>
        </a:p>
        <a:p>
          <a:r>
            <a:rPr kumimoji="1" lang="ja-JP" altLang="ja-JP" sz="1100">
              <a:solidFill>
                <a:schemeClr val="dk1"/>
              </a:solidFill>
              <a:effectLst/>
              <a:latin typeface="+mn-lt"/>
              <a:ea typeface="+mn-ea"/>
              <a:cs typeface="+mn-cs"/>
            </a:rPr>
            <a:t>各公共施設等については、個別施設計画を基づき施設の維持管理を進めていく。</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xmlns="" id="{3B043673-7B3B-4DD6-928D-E77F71B27D12}"/>
            </a:ext>
          </a:extLst>
        </xdr:cNvPr>
        <xdr:cNvSpPr txBox="1"/>
      </xdr:nvSpPr>
      <xdr:spPr>
        <a:xfrm>
          <a:off x="1123315" y="474535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xmlns="" id="{2DE8C1E2-D609-4188-B27B-655BFA877989}"/>
            </a:ext>
          </a:extLst>
        </xdr:cNvPr>
        <xdr:cNvCxnSpPr/>
      </xdr:nvCxnSpPr>
      <xdr:spPr>
        <a:xfrm>
          <a:off x="1142365" y="7096760"/>
          <a:ext cx="382651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a:extLst>
            <a:ext uri="{FF2B5EF4-FFF2-40B4-BE49-F238E27FC236}">
              <a16:creationId xmlns:a16="http://schemas.microsoft.com/office/drawing/2014/main" xmlns="" id="{B605962B-A74D-41C1-98F0-DB50B8AA5B42}"/>
            </a:ext>
          </a:extLst>
        </xdr:cNvPr>
        <xdr:cNvSpPr txBox="1"/>
      </xdr:nvSpPr>
      <xdr:spPr>
        <a:xfrm>
          <a:off x="784241" y="69991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2" name="直線コネクタ 51">
          <a:extLst>
            <a:ext uri="{FF2B5EF4-FFF2-40B4-BE49-F238E27FC236}">
              <a16:creationId xmlns:a16="http://schemas.microsoft.com/office/drawing/2014/main" xmlns="" id="{5373DAC4-2FB7-4AD1-AC83-5693C2877D06}"/>
            </a:ext>
          </a:extLst>
        </xdr:cNvPr>
        <xdr:cNvCxnSpPr/>
      </xdr:nvCxnSpPr>
      <xdr:spPr>
        <a:xfrm>
          <a:off x="1142365" y="6782617"/>
          <a:ext cx="382651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3" name="テキスト ボックス 52">
          <a:extLst>
            <a:ext uri="{FF2B5EF4-FFF2-40B4-BE49-F238E27FC236}">
              <a16:creationId xmlns:a16="http://schemas.microsoft.com/office/drawing/2014/main" xmlns="" id="{60748DC1-12D7-4623-9042-EFBB60C10E3B}"/>
            </a:ext>
          </a:extLst>
        </xdr:cNvPr>
        <xdr:cNvSpPr txBox="1"/>
      </xdr:nvSpPr>
      <xdr:spPr>
        <a:xfrm>
          <a:off x="784241" y="668881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4" name="直線コネクタ 53">
          <a:extLst>
            <a:ext uri="{FF2B5EF4-FFF2-40B4-BE49-F238E27FC236}">
              <a16:creationId xmlns:a16="http://schemas.microsoft.com/office/drawing/2014/main" xmlns="" id="{75920B25-CA66-417B-A17A-AF939DFD63DE}"/>
            </a:ext>
          </a:extLst>
        </xdr:cNvPr>
        <xdr:cNvCxnSpPr/>
      </xdr:nvCxnSpPr>
      <xdr:spPr>
        <a:xfrm>
          <a:off x="1142365" y="6474188"/>
          <a:ext cx="382651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5" name="テキスト ボックス 54">
          <a:extLst>
            <a:ext uri="{FF2B5EF4-FFF2-40B4-BE49-F238E27FC236}">
              <a16:creationId xmlns:a16="http://schemas.microsoft.com/office/drawing/2014/main" xmlns="" id="{B5ED87E4-C7DD-440D-A9F0-5CDF09CFB8A2}"/>
            </a:ext>
          </a:extLst>
        </xdr:cNvPr>
        <xdr:cNvSpPr txBox="1"/>
      </xdr:nvSpPr>
      <xdr:spPr>
        <a:xfrm>
          <a:off x="784241" y="638038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6" name="直線コネクタ 55">
          <a:extLst>
            <a:ext uri="{FF2B5EF4-FFF2-40B4-BE49-F238E27FC236}">
              <a16:creationId xmlns:a16="http://schemas.microsoft.com/office/drawing/2014/main" xmlns="" id="{56288950-75B8-4DFA-98A2-585B0403B6B2}"/>
            </a:ext>
          </a:extLst>
        </xdr:cNvPr>
        <xdr:cNvCxnSpPr/>
      </xdr:nvCxnSpPr>
      <xdr:spPr>
        <a:xfrm>
          <a:off x="1142365" y="6163854"/>
          <a:ext cx="382651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7" name="テキスト ボックス 56">
          <a:extLst>
            <a:ext uri="{FF2B5EF4-FFF2-40B4-BE49-F238E27FC236}">
              <a16:creationId xmlns:a16="http://schemas.microsoft.com/office/drawing/2014/main" xmlns="" id="{21F7D48D-0607-41EC-A581-ADABE4306F70}"/>
            </a:ext>
          </a:extLst>
        </xdr:cNvPr>
        <xdr:cNvSpPr txBox="1"/>
      </xdr:nvSpPr>
      <xdr:spPr>
        <a:xfrm>
          <a:off x="784241" y="6075768"/>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8" name="直線コネクタ 57">
          <a:extLst>
            <a:ext uri="{FF2B5EF4-FFF2-40B4-BE49-F238E27FC236}">
              <a16:creationId xmlns:a16="http://schemas.microsoft.com/office/drawing/2014/main" xmlns="" id="{6D9652F1-EF42-4F45-9AAC-F0B74A629030}"/>
            </a:ext>
          </a:extLst>
        </xdr:cNvPr>
        <xdr:cNvCxnSpPr/>
      </xdr:nvCxnSpPr>
      <xdr:spPr>
        <a:xfrm>
          <a:off x="1142365" y="5855426"/>
          <a:ext cx="382651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9" name="テキスト ボックス 58">
          <a:extLst>
            <a:ext uri="{FF2B5EF4-FFF2-40B4-BE49-F238E27FC236}">
              <a16:creationId xmlns:a16="http://schemas.microsoft.com/office/drawing/2014/main" xmlns="" id="{052467DB-3B16-466F-81C1-3EEB4AEF8FD4}"/>
            </a:ext>
          </a:extLst>
        </xdr:cNvPr>
        <xdr:cNvSpPr txBox="1"/>
      </xdr:nvSpPr>
      <xdr:spPr>
        <a:xfrm>
          <a:off x="784241" y="576543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0" name="直線コネクタ 59">
          <a:extLst>
            <a:ext uri="{FF2B5EF4-FFF2-40B4-BE49-F238E27FC236}">
              <a16:creationId xmlns:a16="http://schemas.microsoft.com/office/drawing/2014/main" xmlns="" id="{3B1B8D86-4E4E-4782-995F-1F365722A566}"/>
            </a:ext>
          </a:extLst>
        </xdr:cNvPr>
        <xdr:cNvCxnSpPr/>
      </xdr:nvCxnSpPr>
      <xdr:spPr>
        <a:xfrm>
          <a:off x="1142365" y="5554617"/>
          <a:ext cx="382651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1" name="テキスト ボックス 60">
          <a:extLst>
            <a:ext uri="{FF2B5EF4-FFF2-40B4-BE49-F238E27FC236}">
              <a16:creationId xmlns:a16="http://schemas.microsoft.com/office/drawing/2014/main" xmlns="" id="{4B271199-90BA-43A4-A101-EA1929834218}"/>
            </a:ext>
          </a:extLst>
        </xdr:cNvPr>
        <xdr:cNvSpPr txBox="1"/>
      </xdr:nvSpPr>
      <xdr:spPr>
        <a:xfrm>
          <a:off x="784241" y="545700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2" name="直線コネクタ 61">
          <a:extLst>
            <a:ext uri="{FF2B5EF4-FFF2-40B4-BE49-F238E27FC236}">
              <a16:creationId xmlns:a16="http://schemas.microsoft.com/office/drawing/2014/main" xmlns="" id="{3781532C-0E9C-462E-A0A9-E8A460AA6519}"/>
            </a:ext>
          </a:extLst>
        </xdr:cNvPr>
        <xdr:cNvCxnSpPr/>
      </xdr:nvCxnSpPr>
      <xdr:spPr>
        <a:xfrm>
          <a:off x="1142365" y="5240473"/>
          <a:ext cx="382651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3" name="テキスト ボックス 62">
          <a:extLst>
            <a:ext uri="{FF2B5EF4-FFF2-40B4-BE49-F238E27FC236}">
              <a16:creationId xmlns:a16="http://schemas.microsoft.com/office/drawing/2014/main" xmlns="" id="{64C34151-FA7F-4317-878C-EDEFD7C5E2E5}"/>
            </a:ext>
          </a:extLst>
        </xdr:cNvPr>
        <xdr:cNvSpPr txBox="1"/>
      </xdr:nvSpPr>
      <xdr:spPr>
        <a:xfrm>
          <a:off x="784241" y="514667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a:extLst>
            <a:ext uri="{FF2B5EF4-FFF2-40B4-BE49-F238E27FC236}">
              <a16:creationId xmlns:a16="http://schemas.microsoft.com/office/drawing/2014/main" xmlns="" id="{C3DCED6E-3346-4B2B-B209-856FF98A3285}"/>
            </a:ext>
          </a:extLst>
        </xdr:cNvPr>
        <xdr:cNvCxnSpPr/>
      </xdr:nvCxnSpPr>
      <xdr:spPr>
        <a:xfrm>
          <a:off x="1142365" y="4932045"/>
          <a:ext cx="382651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a:extLst>
            <a:ext uri="{FF2B5EF4-FFF2-40B4-BE49-F238E27FC236}">
              <a16:creationId xmlns:a16="http://schemas.microsoft.com/office/drawing/2014/main" xmlns="" id="{616CD6A0-4C01-431A-A1D2-44189EA68AEB}"/>
            </a:ext>
          </a:extLst>
        </xdr:cNvPr>
        <xdr:cNvSpPr txBox="1"/>
      </xdr:nvSpPr>
      <xdr:spPr>
        <a:xfrm>
          <a:off x="784241" y="483824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a:extLst>
            <a:ext uri="{FF2B5EF4-FFF2-40B4-BE49-F238E27FC236}">
              <a16:creationId xmlns:a16="http://schemas.microsoft.com/office/drawing/2014/main" xmlns="" id="{DD2B71C7-84F3-424B-9320-26790031BB62}"/>
            </a:ext>
          </a:extLst>
        </xdr:cNvPr>
        <xdr:cNvSpPr/>
      </xdr:nvSpPr>
      <xdr:spPr>
        <a:xfrm>
          <a:off x="1142365" y="4932045"/>
          <a:ext cx="3826510" cy="216471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42726</xdr:rowOff>
    </xdr:from>
    <xdr:to>
      <xdr:col>23</xdr:col>
      <xdr:colOff>85090</xdr:colOff>
      <xdr:row>35</xdr:row>
      <xdr:rowOff>80645</xdr:rowOff>
    </xdr:to>
    <xdr:cxnSp macro="">
      <xdr:nvCxnSpPr>
        <xdr:cNvPr id="67" name="直線コネクタ 66">
          <a:extLst>
            <a:ext uri="{FF2B5EF4-FFF2-40B4-BE49-F238E27FC236}">
              <a16:creationId xmlns:a16="http://schemas.microsoft.com/office/drawing/2014/main" xmlns="" id="{30503977-0DFA-47EC-9129-62AEFA5FCD72}"/>
            </a:ext>
          </a:extLst>
        </xdr:cNvPr>
        <xdr:cNvCxnSpPr/>
      </xdr:nvCxnSpPr>
      <xdr:spPr>
        <a:xfrm flipV="1">
          <a:off x="4295775" y="5426256"/>
          <a:ext cx="1270" cy="14095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84472</xdr:rowOff>
    </xdr:from>
    <xdr:ext cx="405111" cy="259045"/>
    <xdr:sp macro="" textlink="">
      <xdr:nvSpPr>
        <xdr:cNvPr id="68" name="有形固定資産減価償却率最小値テキスト">
          <a:extLst>
            <a:ext uri="{FF2B5EF4-FFF2-40B4-BE49-F238E27FC236}">
              <a16:creationId xmlns:a16="http://schemas.microsoft.com/office/drawing/2014/main" xmlns="" id="{70775A72-C2B7-4C74-A0B6-40772DFB4611}"/>
            </a:ext>
          </a:extLst>
        </xdr:cNvPr>
        <xdr:cNvSpPr txBox="1"/>
      </xdr:nvSpPr>
      <xdr:spPr>
        <a:xfrm>
          <a:off x="4342765" y="6839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80645</xdr:rowOff>
    </xdr:from>
    <xdr:to>
      <xdr:col>23</xdr:col>
      <xdr:colOff>174625</xdr:colOff>
      <xdr:row>35</xdr:row>
      <xdr:rowOff>80645</xdr:rowOff>
    </xdr:to>
    <xdr:cxnSp macro="">
      <xdr:nvCxnSpPr>
        <xdr:cNvPr id="69" name="直線コネクタ 68">
          <a:extLst>
            <a:ext uri="{FF2B5EF4-FFF2-40B4-BE49-F238E27FC236}">
              <a16:creationId xmlns:a16="http://schemas.microsoft.com/office/drawing/2014/main" xmlns="" id="{DC6EE5A2-791B-4DD5-85A8-406CC9C47B1D}"/>
            </a:ext>
          </a:extLst>
        </xdr:cNvPr>
        <xdr:cNvCxnSpPr/>
      </xdr:nvCxnSpPr>
      <xdr:spPr>
        <a:xfrm>
          <a:off x="4206875" y="6835775"/>
          <a:ext cx="17399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160853</xdr:rowOff>
    </xdr:from>
    <xdr:ext cx="405111" cy="259045"/>
    <xdr:sp macro="" textlink="">
      <xdr:nvSpPr>
        <xdr:cNvPr id="70" name="有形固定資産減価償却率最大値テキスト">
          <a:extLst>
            <a:ext uri="{FF2B5EF4-FFF2-40B4-BE49-F238E27FC236}">
              <a16:creationId xmlns:a16="http://schemas.microsoft.com/office/drawing/2014/main" xmlns="" id="{97A66214-FB34-4B41-97F1-488A832A0E55}"/>
            </a:ext>
          </a:extLst>
        </xdr:cNvPr>
        <xdr:cNvSpPr txBox="1"/>
      </xdr:nvSpPr>
      <xdr:spPr>
        <a:xfrm>
          <a:off x="4342765" y="5201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42726</xdr:rowOff>
    </xdr:from>
    <xdr:to>
      <xdr:col>23</xdr:col>
      <xdr:colOff>174625</xdr:colOff>
      <xdr:row>27</xdr:row>
      <xdr:rowOff>42726</xdr:rowOff>
    </xdr:to>
    <xdr:cxnSp macro="">
      <xdr:nvCxnSpPr>
        <xdr:cNvPr id="71" name="直線コネクタ 70">
          <a:extLst>
            <a:ext uri="{FF2B5EF4-FFF2-40B4-BE49-F238E27FC236}">
              <a16:creationId xmlns:a16="http://schemas.microsoft.com/office/drawing/2014/main" xmlns="" id="{D4D06D9C-E296-454D-A5D7-A8A576D61081}"/>
            </a:ext>
          </a:extLst>
        </xdr:cNvPr>
        <xdr:cNvCxnSpPr/>
      </xdr:nvCxnSpPr>
      <xdr:spPr>
        <a:xfrm>
          <a:off x="4206875" y="5426256"/>
          <a:ext cx="17399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114226</xdr:rowOff>
    </xdr:from>
    <xdr:ext cx="405111" cy="259045"/>
    <xdr:sp macro="" textlink="">
      <xdr:nvSpPr>
        <xdr:cNvPr id="72" name="有形固定資産減価償却率平均値テキスト">
          <a:extLst>
            <a:ext uri="{FF2B5EF4-FFF2-40B4-BE49-F238E27FC236}">
              <a16:creationId xmlns:a16="http://schemas.microsoft.com/office/drawing/2014/main" xmlns="" id="{9DC82336-25ED-47D2-B0F5-767A8B7B92C3}"/>
            </a:ext>
          </a:extLst>
        </xdr:cNvPr>
        <xdr:cNvSpPr txBox="1"/>
      </xdr:nvSpPr>
      <xdr:spPr>
        <a:xfrm>
          <a:off x="4342765" y="61816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135799</xdr:rowOff>
    </xdr:from>
    <xdr:to>
      <xdr:col>23</xdr:col>
      <xdr:colOff>136525</xdr:colOff>
      <xdr:row>32</xdr:row>
      <xdr:rowOff>65949</xdr:rowOff>
    </xdr:to>
    <xdr:sp macro="" textlink="">
      <xdr:nvSpPr>
        <xdr:cNvPr id="73" name="フローチャート: 判断 72">
          <a:extLst>
            <a:ext uri="{FF2B5EF4-FFF2-40B4-BE49-F238E27FC236}">
              <a16:creationId xmlns:a16="http://schemas.microsoft.com/office/drawing/2014/main" xmlns="" id="{8DA07A66-4961-40D5-B93B-B8E29E839893}"/>
            </a:ext>
          </a:extLst>
        </xdr:cNvPr>
        <xdr:cNvSpPr/>
      </xdr:nvSpPr>
      <xdr:spPr>
        <a:xfrm>
          <a:off x="4244975" y="6199414"/>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135799</xdr:rowOff>
    </xdr:from>
    <xdr:to>
      <xdr:col>19</xdr:col>
      <xdr:colOff>187325</xdr:colOff>
      <xdr:row>32</xdr:row>
      <xdr:rowOff>65949</xdr:rowOff>
    </xdr:to>
    <xdr:sp macro="" textlink="">
      <xdr:nvSpPr>
        <xdr:cNvPr id="74" name="フローチャート: 判断 73">
          <a:extLst>
            <a:ext uri="{FF2B5EF4-FFF2-40B4-BE49-F238E27FC236}">
              <a16:creationId xmlns:a16="http://schemas.microsoft.com/office/drawing/2014/main" xmlns="" id="{6D367306-C1D5-44C7-B355-43063F21556E}"/>
            </a:ext>
          </a:extLst>
        </xdr:cNvPr>
        <xdr:cNvSpPr/>
      </xdr:nvSpPr>
      <xdr:spPr>
        <a:xfrm>
          <a:off x="3611880" y="6199414"/>
          <a:ext cx="8064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151221</xdr:rowOff>
    </xdr:from>
    <xdr:to>
      <xdr:col>15</xdr:col>
      <xdr:colOff>187325</xdr:colOff>
      <xdr:row>32</xdr:row>
      <xdr:rowOff>81371</xdr:rowOff>
    </xdr:to>
    <xdr:sp macro="" textlink="">
      <xdr:nvSpPr>
        <xdr:cNvPr id="75" name="フローチャート: 判断 74">
          <a:extLst>
            <a:ext uri="{FF2B5EF4-FFF2-40B4-BE49-F238E27FC236}">
              <a16:creationId xmlns:a16="http://schemas.microsoft.com/office/drawing/2014/main" xmlns="" id="{03FEC0B5-DB61-4337-976D-C008E376DB3D}"/>
            </a:ext>
          </a:extLst>
        </xdr:cNvPr>
        <xdr:cNvSpPr/>
      </xdr:nvSpPr>
      <xdr:spPr>
        <a:xfrm>
          <a:off x="2926080" y="6218646"/>
          <a:ext cx="8064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154305</xdr:rowOff>
    </xdr:from>
    <xdr:to>
      <xdr:col>11</xdr:col>
      <xdr:colOff>187325</xdr:colOff>
      <xdr:row>32</xdr:row>
      <xdr:rowOff>84455</xdr:rowOff>
    </xdr:to>
    <xdr:sp macro="" textlink="">
      <xdr:nvSpPr>
        <xdr:cNvPr id="76" name="フローチャート: 判断 75">
          <a:extLst>
            <a:ext uri="{FF2B5EF4-FFF2-40B4-BE49-F238E27FC236}">
              <a16:creationId xmlns:a16="http://schemas.microsoft.com/office/drawing/2014/main" xmlns="" id="{D360F161-03A4-44B5-ADB0-FFD983481F0B}"/>
            </a:ext>
          </a:extLst>
        </xdr:cNvPr>
        <xdr:cNvSpPr/>
      </xdr:nvSpPr>
      <xdr:spPr>
        <a:xfrm>
          <a:off x="2240280" y="6221730"/>
          <a:ext cx="8064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31</xdr:row>
      <xdr:rowOff>24765</xdr:rowOff>
    </xdr:from>
    <xdr:to>
      <xdr:col>7</xdr:col>
      <xdr:colOff>187325</xdr:colOff>
      <xdr:row>31</xdr:row>
      <xdr:rowOff>126365</xdr:rowOff>
    </xdr:to>
    <xdr:sp macro="" textlink="">
      <xdr:nvSpPr>
        <xdr:cNvPr id="77" name="フローチャート: 判断 76">
          <a:extLst>
            <a:ext uri="{FF2B5EF4-FFF2-40B4-BE49-F238E27FC236}">
              <a16:creationId xmlns:a16="http://schemas.microsoft.com/office/drawing/2014/main" xmlns="" id="{3FB6B389-43E4-446F-A69E-57D970B97414}"/>
            </a:ext>
          </a:extLst>
        </xdr:cNvPr>
        <xdr:cNvSpPr/>
      </xdr:nvSpPr>
      <xdr:spPr>
        <a:xfrm>
          <a:off x="1554480" y="6088380"/>
          <a:ext cx="80645" cy="1092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a:extLst>
            <a:ext uri="{FF2B5EF4-FFF2-40B4-BE49-F238E27FC236}">
              <a16:creationId xmlns:a16="http://schemas.microsoft.com/office/drawing/2014/main" xmlns="" id="{31FC89C6-89E5-4D1A-9A33-EB29F116A048}"/>
            </a:ext>
          </a:extLst>
        </xdr:cNvPr>
        <xdr:cNvSpPr txBox="1"/>
      </xdr:nvSpPr>
      <xdr:spPr>
        <a:xfrm>
          <a:off x="4133215"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xmlns="" id="{65797E59-9374-42A3-82D9-5B3E314B3344}"/>
            </a:ext>
          </a:extLst>
        </xdr:cNvPr>
        <xdr:cNvSpPr txBox="1"/>
      </xdr:nvSpPr>
      <xdr:spPr>
        <a:xfrm>
          <a:off x="3502025"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xmlns="" id="{C9874850-9691-418E-9896-AA988E52F2A5}"/>
            </a:ext>
          </a:extLst>
        </xdr:cNvPr>
        <xdr:cNvSpPr txBox="1"/>
      </xdr:nvSpPr>
      <xdr:spPr>
        <a:xfrm>
          <a:off x="2816225"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a:extLst>
            <a:ext uri="{FF2B5EF4-FFF2-40B4-BE49-F238E27FC236}">
              <a16:creationId xmlns:a16="http://schemas.microsoft.com/office/drawing/2014/main" xmlns="" id="{7B73C3E2-CB57-490A-A00F-1CC6A424F18A}"/>
            </a:ext>
          </a:extLst>
        </xdr:cNvPr>
        <xdr:cNvSpPr txBox="1"/>
      </xdr:nvSpPr>
      <xdr:spPr>
        <a:xfrm>
          <a:off x="2130425"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a:extLst>
            <a:ext uri="{FF2B5EF4-FFF2-40B4-BE49-F238E27FC236}">
              <a16:creationId xmlns:a16="http://schemas.microsoft.com/office/drawing/2014/main" xmlns="" id="{71BB25A9-AB48-458C-8F0E-99424B6F5E66}"/>
            </a:ext>
          </a:extLst>
        </xdr:cNvPr>
        <xdr:cNvSpPr txBox="1"/>
      </xdr:nvSpPr>
      <xdr:spPr>
        <a:xfrm>
          <a:off x="1444625"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137614</xdr:rowOff>
    </xdr:from>
    <xdr:to>
      <xdr:col>23</xdr:col>
      <xdr:colOff>136525</xdr:colOff>
      <xdr:row>31</xdr:row>
      <xdr:rowOff>67764</xdr:rowOff>
    </xdr:to>
    <xdr:sp macro="" textlink="">
      <xdr:nvSpPr>
        <xdr:cNvPr id="83" name="楕円 82">
          <a:extLst>
            <a:ext uri="{FF2B5EF4-FFF2-40B4-BE49-F238E27FC236}">
              <a16:creationId xmlns:a16="http://schemas.microsoft.com/office/drawing/2014/main" xmlns="" id="{BFAB440E-BE21-42D5-8BBD-E17EBC2141B1}"/>
            </a:ext>
          </a:extLst>
        </xdr:cNvPr>
        <xdr:cNvSpPr/>
      </xdr:nvSpPr>
      <xdr:spPr>
        <a:xfrm>
          <a:off x="4244975" y="6029779"/>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160491</xdr:rowOff>
    </xdr:from>
    <xdr:ext cx="405111" cy="259045"/>
    <xdr:sp macro="" textlink="">
      <xdr:nvSpPr>
        <xdr:cNvPr id="84" name="有形固定資産減価償却率該当値テキスト">
          <a:extLst>
            <a:ext uri="{FF2B5EF4-FFF2-40B4-BE49-F238E27FC236}">
              <a16:creationId xmlns:a16="http://schemas.microsoft.com/office/drawing/2014/main" xmlns="" id="{C9E2D8D9-149E-4ACD-B5F4-9949947ECCD3}"/>
            </a:ext>
          </a:extLst>
        </xdr:cNvPr>
        <xdr:cNvSpPr txBox="1"/>
      </xdr:nvSpPr>
      <xdr:spPr>
        <a:xfrm>
          <a:off x="4342765" y="5886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91349</xdr:rowOff>
    </xdr:from>
    <xdr:to>
      <xdr:col>19</xdr:col>
      <xdr:colOff>187325</xdr:colOff>
      <xdr:row>31</xdr:row>
      <xdr:rowOff>21499</xdr:rowOff>
    </xdr:to>
    <xdr:sp macro="" textlink="">
      <xdr:nvSpPr>
        <xdr:cNvPr id="85" name="楕円 84">
          <a:extLst>
            <a:ext uri="{FF2B5EF4-FFF2-40B4-BE49-F238E27FC236}">
              <a16:creationId xmlns:a16="http://schemas.microsoft.com/office/drawing/2014/main" xmlns="" id="{88BBD5C5-F0F3-4967-8988-27B07E6943F8}"/>
            </a:ext>
          </a:extLst>
        </xdr:cNvPr>
        <xdr:cNvSpPr/>
      </xdr:nvSpPr>
      <xdr:spPr>
        <a:xfrm>
          <a:off x="3611880" y="5991134"/>
          <a:ext cx="80645"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142149</xdr:rowOff>
    </xdr:from>
    <xdr:to>
      <xdr:col>23</xdr:col>
      <xdr:colOff>85725</xdr:colOff>
      <xdr:row>31</xdr:row>
      <xdr:rowOff>16964</xdr:rowOff>
    </xdr:to>
    <xdr:cxnSp macro="">
      <xdr:nvCxnSpPr>
        <xdr:cNvPr id="86" name="直線コネクタ 85">
          <a:extLst>
            <a:ext uri="{FF2B5EF4-FFF2-40B4-BE49-F238E27FC236}">
              <a16:creationId xmlns:a16="http://schemas.microsoft.com/office/drawing/2014/main" xmlns="" id="{CF34ADD7-D9C3-47E2-A9F3-C1263CD28582}"/>
            </a:ext>
          </a:extLst>
        </xdr:cNvPr>
        <xdr:cNvCxnSpPr/>
      </xdr:nvCxnSpPr>
      <xdr:spPr>
        <a:xfrm>
          <a:off x="3656965" y="6036219"/>
          <a:ext cx="640715" cy="51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20411</xdr:rowOff>
    </xdr:from>
    <xdr:to>
      <xdr:col>15</xdr:col>
      <xdr:colOff>187325</xdr:colOff>
      <xdr:row>30</xdr:row>
      <xdr:rowOff>122011</xdr:rowOff>
    </xdr:to>
    <xdr:sp macro="" textlink="">
      <xdr:nvSpPr>
        <xdr:cNvPr id="87" name="楕円 86">
          <a:extLst>
            <a:ext uri="{FF2B5EF4-FFF2-40B4-BE49-F238E27FC236}">
              <a16:creationId xmlns:a16="http://schemas.microsoft.com/office/drawing/2014/main" xmlns="" id="{EAB9F327-0492-4886-9BE5-1673B7C5675D}"/>
            </a:ext>
          </a:extLst>
        </xdr:cNvPr>
        <xdr:cNvSpPr/>
      </xdr:nvSpPr>
      <xdr:spPr>
        <a:xfrm>
          <a:off x="2926080" y="5912576"/>
          <a:ext cx="80645"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71211</xdr:rowOff>
    </xdr:from>
    <xdr:to>
      <xdr:col>19</xdr:col>
      <xdr:colOff>136525</xdr:colOff>
      <xdr:row>30</xdr:row>
      <xdr:rowOff>142149</xdr:rowOff>
    </xdr:to>
    <xdr:cxnSp macro="">
      <xdr:nvCxnSpPr>
        <xdr:cNvPr id="88" name="直線コネクタ 87">
          <a:extLst>
            <a:ext uri="{FF2B5EF4-FFF2-40B4-BE49-F238E27FC236}">
              <a16:creationId xmlns:a16="http://schemas.microsoft.com/office/drawing/2014/main" xmlns="" id="{632C6535-FB61-4D46-B5F0-B60B5FC943BF}"/>
            </a:ext>
          </a:extLst>
        </xdr:cNvPr>
        <xdr:cNvCxnSpPr/>
      </xdr:nvCxnSpPr>
      <xdr:spPr>
        <a:xfrm>
          <a:off x="2971165" y="5965281"/>
          <a:ext cx="685800" cy="70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20411</xdr:rowOff>
    </xdr:from>
    <xdr:to>
      <xdr:col>11</xdr:col>
      <xdr:colOff>187325</xdr:colOff>
      <xdr:row>30</xdr:row>
      <xdr:rowOff>122011</xdr:rowOff>
    </xdr:to>
    <xdr:sp macro="" textlink="">
      <xdr:nvSpPr>
        <xdr:cNvPr id="89" name="楕円 88">
          <a:extLst>
            <a:ext uri="{FF2B5EF4-FFF2-40B4-BE49-F238E27FC236}">
              <a16:creationId xmlns:a16="http://schemas.microsoft.com/office/drawing/2014/main" xmlns="" id="{D6FC672E-D1BD-4E64-8D32-E9FBE915000F}"/>
            </a:ext>
          </a:extLst>
        </xdr:cNvPr>
        <xdr:cNvSpPr/>
      </xdr:nvSpPr>
      <xdr:spPr>
        <a:xfrm>
          <a:off x="2240280" y="5912576"/>
          <a:ext cx="80645"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71211</xdr:rowOff>
    </xdr:from>
    <xdr:to>
      <xdr:col>15</xdr:col>
      <xdr:colOff>136525</xdr:colOff>
      <xdr:row>30</xdr:row>
      <xdr:rowOff>71211</xdr:rowOff>
    </xdr:to>
    <xdr:cxnSp macro="">
      <xdr:nvCxnSpPr>
        <xdr:cNvPr id="90" name="直線コネクタ 89">
          <a:extLst>
            <a:ext uri="{FF2B5EF4-FFF2-40B4-BE49-F238E27FC236}">
              <a16:creationId xmlns:a16="http://schemas.microsoft.com/office/drawing/2014/main" xmlns="" id="{133657B0-3B14-4A21-87F0-5BCDBA5D4378}"/>
            </a:ext>
          </a:extLst>
        </xdr:cNvPr>
        <xdr:cNvCxnSpPr/>
      </xdr:nvCxnSpPr>
      <xdr:spPr>
        <a:xfrm>
          <a:off x="2285365" y="5965281"/>
          <a:ext cx="6858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145597</xdr:rowOff>
    </xdr:from>
    <xdr:to>
      <xdr:col>7</xdr:col>
      <xdr:colOff>187325</xdr:colOff>
      <xdr:row>30</xdr:row>
      <xdr:rowOff>75747</xdr:rowOff>
    </xdr:to>
    <xdr:sp macro="" textlink="">
      <xdr:nvSpPr>
        <xdr:cNvPr id="91" name="楕円 90">
          <a:extLst>
            <a:ext uri="{FF2B5EF4-FFF2-40B4-BE49-F238E27FC236}">
              <a16:creationId xmlns:a16="http://schemas.microsoft.com/office/drawing/2014/main" xmlns="" id="{6E29B2F4-6BC5-446B-900A-EDC268A136B1}"/>
            </a:ext>
          </a:extLst>
        </xdr:cNvPr>
        <xdr:cNvSpPr/>
      </xdr:nvSpPr>
      <xdr:spPr>
        <a:xfrm>
          <a:off x="1554480" y="5868217"/>
          <a:ext cx="8064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24947</xdr:rowOff>
    </xdr:from>
    <xdr:to>
      <xdr:col>11</xdr:col>
      <xdr:colOff>136525</xdr:colOff>
      <xdr:row>30</xdr:row>
      <xdr:rowOff>71211</xdr:rowOff>
    </xdr:to>
    <xdr:cxnSp macro="">
      <xdr:nvCxnSpPr>
        <xdr:cNvPr id="92" name="直線コネクタ 91">
          <a:extLst>
            <a:ext uri="{FF2B5EF4-FFF2-40B4-BE49-F238E27FC236}">
              <a16:creationId xmlns:a16="http://schemas.microsoft.com/office/drawing/2014/main" xmlns="" id="{1BB93892-D1AA-48E9-8F0D-D17726BAA83C}"/>
            </a:ext>
          </a:extLst>
        </xdr:cNvPr>
        <xdr:cNvCxnSpPr/>
      </xdr:nvCxnSpPr>
      <xdr:spPr>
        <a:xfrm>
          <a:off x="1599565" y="5917112"/>
          <a:ext cx="685800" cy="48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32</xdr:row>
      <xdr:rowOff>57076</xdr:rowOff>
    </xdr:from>
    <xdr:ext cx="405111" cy="259045"/>
    <xdr:sp macro="" textlink="">
      <xdr:nvSpPr>
        <xdr:cNvPr id="93" name="n_1aveValue有形固定資産減価償却率">
          <a:extLst>
            <a:ext uri="{FF2B5EF4-FFF2-40B4-BE49-F238E27FC236}">
              <a16:creationId xmlns:a16="http://schemas.microsoft.com/office/drawing/2014/main" xmlns="" id="{171A9BC3-E648-448D-B4D1-DAB7EB0395EF}"/>
            </a:ext>
          </a:extLst>
        </xdr:cNvPr>
        <xdr:cNvSpPr txBox="1"/>
      </xdr:nvSpPr>
      <xdr:spPr>
        <a:xfrm>
          <a:off x="3464569" y="62997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72498</xdr:rowOff>
    </xdr:from>
    <xdr:ext cx="405111" cy="259045"/>
    <xdr:sp macro="" textlink="">
      <xdr:nvSpPr>
        <xdr:cNvPr id="94" name="n_2aveValue有形固定資産減価償却率">
          <a:extLst>
            <a:ext uri="{FF2B5EF4-FFF2-40B4-BE49-F238E27FC236}">
              <a16:creationId xmlns:a16="http://schemas.microsoft.com/office/drawing/2014/main" xmlns="" id="{37CB7E00-7356-4C7B-99F6-9597C8640FBB}"/>
            </a:ext>
          </a:extLst>
        </xdr:cNvPr>
        <xdr:cNvSpPr txBox="1"/>
      </xdr:nvSpPr>
      <xdr:spPr>
        <a:xfrm>
          <a:off x="2793374" y="63113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75582</xdr:rowOff>
    </xdr:from>
    <xdr:ext cx="405111" cy="259045"/>
    <xdr:sp macro="" textlink="">
      <xdr:nvSpPr>
        <xdr:cNvPr id="95" name="n_3aveValue有形固定資産減価償却率">
          <a:extLst>
            <a:ext uri="{FF2B5EF4-FFF2-40B4-BE49-F238E27FC236}">
              <a16:creationId xmlns:a16="http://schemas.microsoft.com/office/drawing/2014/main" xmlns="" id="{6F64E72A-FA25-443A-927F-82901027EA43}"/>
            </a:ext>
          </a:extLst>
        </xdr:cNvPr>
        <xdr:cNvSpPr txBox="1"/>
      </xdr:nvSpPr>
      <xdr:spPr>
        <a:xfrm>
          <a:off x="2107574" y="6314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117492</xdr:rowOff>
    </xdr:from>
    <xdr:ext cx="405111" cy="259045"/>
    <xdr:sp macro="" textlink="">
      <xdr:nvSpPr>
        <xdr:cNvPr id="96" name="n_4aveValue有形固定資産減価償却率">
          <a:extLst>
            <a:ext uri="{FF2B5EF4-FFF2-40B4-BE49-F238E27FC236}">
              <a16:creationId xmlns:a16="http://schemas.microsoft.com/office/drawing/2014/main" xmlns="" id="{EB4E6A74-38F5-4ADC-ABA9-8E98CEAEF805}"/>
            </a:ext>
          </a:extLst>
        </xdr:cNvPr>
        <xdr:cNvSpPr txBox="1"/>
      </xdr:nvSpPr>
      <xdr:spPr>
        <a:xfrm>
          <a:off x="1421774" y="6184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38026</xdr:rowOff>
    </xdr:from>
    <xdr:ext cx="405111" cy="259045"/>
    <xdr:sp macro="" textlink="">
      <xdr:nvSpPr>
        <xdr:cNvPr id="97" name="n_1mainValue有形固定資産減価償却率">
          <a:extLst>
            <a:ext uri="{FF2B5EF4-FFF2-40B4-BE49-F238E27FC236}">
              <a16:creationId xmlns:a16="http://schemas.microsoft.com/office/drawing/2014/main" xmlns="" id="{5A1E58A9-7C69-45C6-9E73-C2C9AC8596E7}"/>
            </a:ext>
          </a:extLst>
        </xdr:cNvPr>
        <xdr:cNvSpPr txBox="1"/>
      </xdr:nvSpPr>
      <xdr:spPr>
        <a:xfrm>
          <a:off x="3464569" y="5762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138538</xdr:rowOff>
    </xdr:from>
    <xdr:ext cx="405111" cy="259045"/>
    <xdr:sp macro="" textlink="">
      <xdr:nvSpPr>
        <xdr:cNvPr id="98" name="n_2mainValue有形固定資産減価償却率">
          <a:extLst>
            <a:ext uri="{FF2B5EF4-FFF2-40B4-BE49-F238E27FC236}">
              <a16:creationId xmlns:a16="http://schemas.microsoft.com/office/drawing/2014/main" xmlns="" id="{B2C082F0-54D0-4EF8-8ABC-DE174BA028F6}"/>
            </a:ext>
          </a:extLst>
        </xdr:cNvPr>
        <xdr:cNvSpPr txBox="1"/>
      </xdr:nvSpPr>
      <xdr:spPr>
        <a:xfrm>
          <a:off x="2793374" y="56878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138538</xdr:rowOff>
    </xdr:from>
    <xdr:ext cx="405111" cy="259045"/>
    <xdr:sp macro="" textlink="">
      <xdr:nvSpPr>
        <xdr:cNvPr id="99" name="n_3mainValue有形固定資産減価償却率">
          <a:extLst>
            <a:ext uri="{FF2B5EF4-FFF2-40B4-BE49-F238E27FC236}">
              <a16:creationId xmlns:a16="http://schemas.microsoft.com/office/drawing/2014/main" xmlns="" id="{DCDA4B3A-EA19-4209-8E07-CC4C538A0B47}"/>
            </a:ext>
          </a:extLst>
        </xdr:cNvPr>
        <xdr:cNvSpPr txBox="1"/>
      </xdr:nvSpPr>
      <xdr:spPr>
        <a:xfrm>
          <a:off x="2107574" y="56878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92274</xdr:rowOff>
    </xdr:from>
    <xdr:ext cx="405111" cy="259045"/>
    <xdr:sp macro="" textlink="">
      <xdr:nvSpPr>
        <xdr:cNvPr id="100" name="n_4mainValue有形固定資産減価償却率">
          <a:extLst>
            <a:ext uri="{FF2B5EF4-FFF2-40B4-BE49-F238E27FC236}">
              <a16:creationId xmlns:a16="http://schemas.microsoft.com/office/drawing/2014/main" xmlns="" id="{281F1748-0765-41F4-9E93-635561B096CD}"/>
            </a:ext>
          </a:extLst>
        </xdr:cNvPr>
        <xdr:cNvSpPr txBox="1"/>
      </xdr:nvSpPr>
      <xdr:spPr>
        <a:xfrm>
          <a:off x="1421774" y="56491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1" name="正方形/長方形 100">
          <a:extLst>
            <a:ext uri="{FF2B5EF4-FFF2-40B4-BE49-F238E27FC236}">
              <a16:creationId xmlns:a16="http://schemas.microsoft.com/office/drawing/2014/main" xmlns="" id="{F8D1F211-56BB-49FE-A5E8-C3EB4FDDFFBE}"/>
            </a:ext>
          </a:extLst>
        </xdr:cNvPr>
        <xdr:cNvSpPr/>
      </xdr:nvSpPr>
      <xdr:spPr>
        <a:xfrm>
          <a:off x="10188575" y="4254500"/>
          <a:ext cx="3805555" cy="29654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2" name="正方形/長方形 101">
          <a:extLst>
            <a:ext uri="{FF2B5EF4-FFF2-40B4-BE49-F238E27FC236}">
              <a16:creationId xmlns:a16="http://schemas.microsoft.com/office/drawing/2014/main" xmlns="" id="{CAA41388-3312-4E8B-AAFD-64EEE93AD56C}"/>
            </a:ext>
          </a:extLst>
        </xdr:cNvPr>
        <xdr:cNvSpPr/>
      </xdr:nvSpPr>
      <xdr:spPr>
        <a:xfrm>
          <a:off x="11144518" y="4607497"/>
          <a:ext cx="941169" cy="27762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3" name="正方形/長方形 102">
          <a:extLst>
            <a:ext uri="{FF2B5EF4-FFF2-40B4-BE49-F238E27FC236}">
              <a16:creationId xmlns:a16="http://schemas.microsoft.com/office/drawing/2014/main" xmlns="" id="{CBD2AF76-24E9-4119-8D54-FDA45B733B0D}"/>
            </a:ext>
          </a:extLst>
        </xdr:cNvPr>
        <xdr:cNvSpPr/>
      </xdr:nvSpPr>
      <xdr:spPr>
        <a:xfrm>
          <a:off x="12437015" y="4585111"/>
          <a:ext cx="858709" cy="31096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[ 725.2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4" name="正方形/長方形 103">
          <a:extLst>
            <a:ext uri="{FF2B5EF4-FFF2-40B4-BE49-F238E27FC236}">
              <a16:creationId xmlns:a16="http://schemas.microsoft.com/office/drawing/2014/main" xmlns="" id="{A105BC35-C5BA-4BA0-9E59-F182D0CC0829}"/>
            </a:ext>
          </a:extLst>
        </xdr:cNvPr>
        <xdr:cNvSpPr/>
      </xdr:nvSpPr>
      <xdr:spPr>
        <a:xfrm>
          <a:off x="13960475" y="4368165"/>
          <a:ext cx="137160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5" name="正方形/長方形 104">
          <a:extLst>
            <a:ext uri="{FF2B5EF4-FFF2-40B4-BE49-F238E27FC236}">
              <a16:creationId xmlns:a16="http://schemas.microsoft.com/office/drawing/2014/main" xmlns="" id="{74BD4286-9A53-45C0-BF3C-7C420805B8DA}"/>
            </a:ext>
          </a:extLst>
        </xdr:cNvPr>
        <xdr:cNvSpPr/>
      </xdr:nvSpPr>
      <xdr:spPr>
        <a:xfrm>
          <a:off x="13960475" y="455104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6" name="正方形/長方形 105">
          <a:extLst>
            <a:ext uri="{FF2B5EF4-FFF2-40B4-BE49-F238E27FC236}">
              <a16:creationId xmlns:a16="http://schemas.microsoft.com/office/drawing/2014/main" xmlns="" id="{744FF754-BD98-4FFC-9A46-729FE5011DBE}"/>
            </a:ext>
          </a:extLst>
        </xdr:cNvPr>
        <xdr:cNvSpPr/>
      </xdr:nvSpPr>
      <xdr:spPr>
        <a:xfrm>
          <a:off x="15332075" y="4368165"/>
          <a:ext cx="137160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7" name="正方形/長方形 106">
          <a:extLst>
            <a:ext uri="{FF2B5EF4-FFF2-40B4-BE49-F238E27FC236}">
              <a16:creationId xmlns:a16="http://schemas.microsoft.com/office/drawing/2014/main" xmlns="" id="{DA270EA8-50F0-4274-A91F-EC957B5E1B94}"/>
            </a:ext>
          </a:extLst>
        </xdr:cNvPr>
        <xdr:cNvSpPr/>
      </xdr:nvSpPr>
      <xdr:spPr>
        <a:xfrm>
          <a:off x="15332075" y="455104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8" name="正方形/長方形 107">
          <a:extLst>
            <a:ext uri="{FF2B5EF4-FFF2-40B4-BE49-F238E27FC236}">
              <a16:creationId xmlns:a16="http://schemas.microsoft.com/office/drawing/2014/main" xmlns="" id="{C34D4D7E-C4A1-495B-91A0-598ABE62C62B}"/>
            </a:ext>
          </a:extLst>
        </xdr:cNvPr>
        <xdr:cNvSpPr/>
      </xdr:nvSpPr>
      <xdr:spPr>
        <a:xfrm>
          <a:off x="16813530" y="4368165"/>
          <a:ext cx="137160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9" name="正方形/長方形 108">
          <a:extLst>
            <a:ext uri="{FF2B5EF4-FFF2-40B4-BE49-F238E27FC236}">
              <a16:creationId xmlns:a16="http://schemas.microsoft.com/office/drawing/2014/main" xmlns="" id="{9CCA8346-7CD4-45E9-AD1C-D8B3ED9B92F2}"/>
            </a:ext>
          </a:extLst>
        </xdr:cNvPr>
        <xdr:cNvSpPr/>
      </xdr:nvSpPr>
      <xdr:spPr>
        <a:xfrm>
          <a:off x="16813530" y="455104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0" name="正方形/長方形 109">
          <a:extLst>
            <a:ext uri="{FF2B5EF4-FFF2-40B4-BE49-F238E27FC236}">
              <a16:creationId xmlns:a16="http://schemas.microsoft.com/office/drawing/2014/main" xmlns="" id="{80ECC508-284C-40EF-BA67-FACE403DC806}"/>
            </a:ext>
          </a:extLst>
        </xdr:cNvPr>
        <xdr:cNvSpPr/>
      </xdr:nvSpPr>
      <xdr:spPr>
        <a:xfrm>
          <a:off x="10188575" y="4932045"/>
          <a:ext cx="3805555" cy="216471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1" name="正方形/長方形 110">
          <a:extLst>
            <a:ext uri="{FF2B5EF4-FFF2-40B4-BE49-F238E27FC236}">
              <a16:creationId xmlns:a16="http://schemas.microsoft.com/office/drawing/2014/main" xmlns="" id="{FFEAEDB2-4BBF-47A2-943A-27EE445838E1}"/>
            </a:ext>
          </a:extLst>
        </xdr:cNvPr>
        <xdr:cNvSpPr/>
      </xdr:nvSpPr>
      <xdr:spPr>
        <a:xfrm>
          <a:off x="14241780" y="4932045"/>
          <a:ext cx="4286250" cy="21647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2" name="正方形/長方形 111">
          <a:extLst>
            <a:ext uri="{FF2B5EF4-FFF2-40B4-BE49-F238E27FC236}">
              <a16:creationId xmlns:a16="http://schemas.microsoft.com/office/drawing/2014/main" xmlns="" id="{2015C551-6C2F-4B59-8345-33D64D9EBC0B}"/>
            </a:ext>
          </a:extLst>
        </xdr:cNvPr>
        <xdr:cNvSpPr/>
      </xdr:nvSpPr>
      <xdr:spPr>
        <a:xfrm>
          <a:off x="14241780" y="5001260"/>
          <a:ext cx="41148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3" name="テキスト ボックス 112">
          <a:extLst>
            <a:ext uri="{FF2B5EF4-FFF2-40B4-BE49-F238E27FC236}">
              <a16:creationId xmlns:a16="http://schemas.microsoft.com/office/drawing/2014/main" xmlns="" id="{3265FCCE-D8CD-4904-A342-93A0E9B160CB}"/>
            </a:ext>
          </a:extLst>
        </xdr:cNvPr>
        <xdr:cNvSpPr txBox="1"/>
      </xdr:nvSpPr>
      <xdr:spPr>
        <a:xfrm>
          <a:off x="14317980" y="5229860"/>
          <a:ext cx="4100195" cy="17741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債務償還比率は類似団体を上回っており、主な要因としては庁舎建設事業に伴う将来負担額の増加が挙げられる。</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14" name="テキスト ボックス 113">
          <a:extLst>
            <a:ext uri="{FF2B5EF4-FFF2-40B4-BE49-F238E27FC236}">
              <a16:creationId xmlns:a16="http://schemas.microsoft.com/office/drawing/2014/main" xmlns="" id="{C6C994DD-BD30-4774-9162-DDD64DFAE29A}"/>
            </a:ext>
          </a:extLst>
        </xdr:cNvPr>
        <xdr:cNvSpPr txBox="1"/>
      </xdr:nvSpPr>
      <xdr:spPr>
        <a:xfrm>
          <a:off x="10150475" y="474535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5" name="直線コネクタ 114">
          <a:extLst>
            <a:ext uri="{FF2B5EF4-FFF2-40B4-BE49-F238E27FC236}">
              <a16:creationId xmlns:a16="http://schemas.microsoft.com/office/drawing/2014/main" xmlns="" id="{F27E897C-A735-4CD8-B4A7-B0938A69AAE9}"/>
            </a:ext>
          </a:extLst>
        </xdr:cNvPr>
        <xdr:cNvCxnSpPr/>
      </xdr:nvCxnSpPr>
      <xdr:spPr>
        <a:xfrm>
          <a:off x="10188575" y="7096760"/>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6" name="テキスト ボックス 115">
          <a:extLst>
            <a:ext uri="{FF2B5EF4-FFF2-40B4-BE49-F238E27FC236}">
              <a16:creationId xmlns:a16="http://schemas.microsoft.com/office/drawing/2014/main" xmlns="" id="{E421A80D-AF81-46D4-A01B-15A6AE4C4BF3}"/>
            </a:ext>
          </a:extLst>
        </xdr:cNvPr>
        <xdr:cNvSpPr txBox="1"/>
      </xdr:nvSpPr>
      <xdr:spPr>
        <a:xfrm>
          <a:off x="9695591" y="699914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7" name="直線コネクタ 116">
          <a:extLst>
            <a:ext uri="{FF2B5EF4-FFF2-40B4-BE49-F238E27FC236}">
              <a16:creationId xmlns:a16="http://schemas.microsoft.com/office/drawing/2014/main" xmlns="" id="{A50D53A6-D416-4A36-8AA5-AF4F96FFA7AD}"/>
            </a:ext>
          </a:extLst>
        </xdr:cNvPr>
        <xdr:cNvCxnSpPr/>
      </xdr:nvCxnSpPr>
      <xdr:spPr>
        <a:xfrm>
          <a:off x="10188575" y="6733117"/>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8" name="テキスト ボックス 117">
          <a:extLst>
            <a:ext uri="{FF2B5EF4-FFF2-40B4-BE49-F238E27FC236}">
              <a16:creationId xmlns:a16="http://schemas.microsoft.com/office/drawing/2014/main" xmlns="" id="{83518E24-97E1-4E5D-ADA8-D1FB66D66727}"/>
            </a:ext>
          </a:extLst>
        </xdr:cNvPr>
        <xdr:cNvSpPr txBox="1"/>
      </xdr:nvSpPr>
      <xdr:spPr>
        <a:xfrm>
          <a:off x="9695591" y="663550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9" name="直線コネクタ 118">
          <a:extLst>
            <a:ext uri="{FF2B5EF4-FFF2-40B4-BE49-F238E27FC236}">
              <a16:creationId xmlns:a16="http://schemas.microsoft.com/office/drawing/2014/main" xmlns="" id="{2567187F-5765-48F4-BB04-9FCCA7690327}"/>
            </a:ext>
          </a:extLst>
        </xdr:cNvPr>
        <xdr:cNvCxnSpPr/>
      </xdr:nvCxnSpPr>
      <xdr:spPr>
        <a:xfrm>
          <a:off x="10188575" y="6369473"/>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0" name="テキスト ボックス 119">
          <a:extLst>
            <a:ext uri="{FF2B5EF4-FFF2-40B4-BE49-F238E27FC236}">
              <a16:creationId xmlns:a16="http://schemas.microsoft.com/office/drawing/2014/main" xmlns="" id="{681EFFA4-1652-4115-9C03-429A022B1995}"/>
            </a:ext>
          </a:extLst>
        </xdr:cNvPr>
        <xdr:cNvSpPr txBox="1"/>
      </xdr:nvSpPr>
      <xdr:spPr>
        <a:xfrm>
          <a:off x="9756296" y="627948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1" name="直線コネクタ 120">
          <a:extLst>
            <a:ext uri="{FF2B5EF4-FFF2-40B4-BE49-F238E27FC236}">
              <a16:creationId xmlns:a16="http://schemas.microsoft.com/office/drawing/2014/main" xmlns="" id="{C1FAED68-31C1-4C12-B9A5-A9A27085C9D4}"/>
            </a:ext>
          </a:extLst>
        </xdr:cNvPr>
        <xdr:cNvCxnSpPr/>
      </xdr:nvCxnSpPr>
      <xdr:spPr>
        <a:xfrm>
          <a:off x="10188575" y="6013450"/>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2" name="テキスト ボックス 121">
          <a:extLst>
            <a:ext uri="{FF2B5EF4-FFF2-40B4-BE49-F238E27FC236}">
              <a16:creationId xmlns:a16="http://schemas.microsoft.com/office/drawing/2014/main" xmlns="" id="{6DBE106F-55F2-424F-93BB-3FFB22D575B0}"/>
            </a:ext>
          </a:extLst>
        </xdr:cNvPr>
        <xdr:cNvSpPr txBox="1"/>
      </xdr:nvSpPr>
      <xdr:spPr>
        <a:xfrm>
          <a:off x="9756296" y="591583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3" name="直線コネクタ 122">
          <a:extLst>
            <a:ext uri="{FF2B5EF4-FFF2-40B4-BE49-F238E27FC236}">
              <a16:creationId xmlns:a16="http://schemas.microsoft.com/office/drawing/2014/main" xmlns="" id="{19C5B77B-B760-4469-97B7-59B046342921}"/>
            </a:ext>
          </a:extLst>
        </xdr:cNvPr>
        <xdr:cNvCxnSpPr/>
      </xdr:nvCxnSpPr>
      <xdr:spPr>
        <a:xfrm>
          <a:off x="10188575" y="5649807"/>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4" name="テキスト ボックス 123">
          <a:extLst>
            <a:ext uri="{FF2B5EF4-FFF2-40B4-BE49-F238E27FC236}">
              <a16:creationId xmlns:a16="http://schemas.microsoft.com/office/drawing/2014/main" xmlns="" id="{54DCAE0B-2ACD-4B75-9390-FCC8426C806F}"/>
            </a:ext>
          </a:extLst>
        </xdr:cNvPr>
        <xdr:cNvSpPr txBox="1"/>
      </xdr:nvSpPr>
      <xdr:spPr>
        <a:xfrm>
          <a:off x="9756296" y="556172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5" name="直線コネクタ 124">
          <a:extLst>
            <a:ext uri="{FF2B5EF4-FFF2-40B4-BE49-F238E27FC236}">
              <a16:creationId xmlns:a16="http://schemas.microsoft.com/office/drawing/2014/main" xmlns="" id="{B6545F9A-29A8-499A-ABC9-24CE0866AB34}"/>
            </a:ext>
          </a:extLst>
        </xdr:cNvPr>
        <xdr:cNvCxnSpPr/>
      </xdr:nvCxnSpPr>
      <xdr:spPr>
        <a:xfrm>
          <a:off x="10188575" y="5295688"/>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6" name="テキスト ボックス 125">
          <a:extLst>
            <a:ext uri="{FF2B5EF4-FFF2-40B4-BE49-F238E27FC236}">
              <a16:creationId xmlns:a16="http://schemas.microsoft.com/office/drawing/2014/main" xmlns="" id="{F9A68650-BEA7-4F7A-A291-EC863E8BB6E0}"/>
            </a:ext>
          </a:extLst>
        </xdr:cNvPr>
        <xdr:cNvSpPr txBox="1"/>
      </xdr:nvSpPr>
      <xdr:spPr>
        <a:xfrm>
          <a:off x="9856983" y="520188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a:extLst>
            <a:ext uri="{FF2B5EF4-FFF2-40B4-BE49-F238E27FC236}">
              <a16:creationId xmlns:a16="http://schemas.microsoft.com/office/drawing/2014/main" xmlns="" id="{4C72E621-25D6-43EA-AF97-A03AD6572C28}"/>
            </a:ext>
          </a:extLst>
        </xdr:cNvPr>
        <xdr:cNvCxnSpPr/>
      </xdr:nvCxnSpPr>
      <xdr:spPr>
        <a:xfrm>
          <a:off x="10188575" y="4932045"/>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a:extLst>
            <a:ext uri="{FF2B5EF4-FFF2-40B4-BE49-F238E27FC236}">
              <a16:creationId xmlns:a16="http://schemas.microsoft.com/office/drawing/2014/main" xmlns="" id="{3A076332-B29C-44B4-A5C3-BF2A354C9E6F}"/>
            </a:ext>
          </a:extLst>
        </xdr:cNvPr>
        <xdr:cNvSpPr/>
      </xdr:nvSpPr>
      <xdr:spPr>
        <a:xfrm>
          <a:off x="10188575" y="4932045"/>
          <a:ext cx="3805555" cy="216471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33</xdr:row>
      <xdr:rowOff>16933</xdr:rowOff>
    </xdr:to>
    <xdr:cxnSp macro="">
      <xdr:nvCxnSpPr>
        <xdr:cNvPr id="129" name="直線コネクタ 128">
          <a:extLst>
            <a:ext uri="{FF2B5EF4-FFF2-40B4-BE49-F238E27FC236}">
              <a16:creationId xmlns:a16="http://schemas.microsoft.com/office/drawing/2014/main" xmlns="" id="{F8ABE367-A889-41D5-9F14-77366974FAAE}"/>
            </a:ext>
          </a:extLst>
        </xdr:cNvPr>
        <xdr:cNvCxnSpPr/>
      </xdr:nvCxnSpPr>
      <xdr:spPr>
        <a:xfrm flipV="1">
          <a:off x="13313410" y="5295688"/>
          <a:ext cx="1269" cy="1135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20760</xdr:rowOff>
    </xdr:from>
    <xdr:ext cx="469744" cy="259045"/>
    <xdr:sp macro="" textlink="">
      <xdr:nvSpPr>
        <xdr:cNvPr id="130" name="債務償還比率最小値テキスト">
          <a:extLst>
            <a:ext uri="{FF2B5EF4-FFF2-40B4-BE49-F238E27FC236}">
              <a16:creationId xmlns:a16="http://schemas.microsoft.com/office/drawing/2014/main" xmlns="" id="{CB3C80C8-96BF-4B2B-8CE3-5498468C68F6}"/>
            </a:ext>
          </a:extLst>
        </xdr:cNvPr>
        <xdr:cNvSpPr txBox="1"/>
      </xdr:nvSpPr>
      <xdr:spPr>
        <a:xfrm>
          <a:off x="13369925" y="6427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16933</xdr:rowOff>
    </xdr:from>
    <xdr:to>
      <xdr:col>76</xdr:col>
      <xdr:colOff>111125</xdr:colOff>
      <xdr:row>33</xdr:row>
      <xdr:rowOff>16933</xdr:rowOff>
    </xdr:to>
    <xdr:cxnSp macro="">
      <xdr:nvCxnSpPr>
        <xdr:cNvPr id="131" name="直線コネクタ 130">
          <a:extLst>
            <a:ext uri="{FF2B5EF4-FFF2-40B4-BE49-F238E27FC236}">
              <a16:creationId xmlns:a16="http://schemas.microsoft.com/office/drawing/2014/main" xmlns="" id="{D2DD87BC-A5A1-44E4-92EB-E98DA4B4554F}"/>
            </a:ext>
          </a:extLst>
        </xdr:cNvPr>
        <xdr:cNvCxnSpPr/>
      </xdr:nvCxnSpPr>
      <xdr:spPr>
        <a:xfrm>
          <a:off x="13251180" y="6431068"/>
          <a:ext cx="15684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2" name="債務償還比率最大値テキスト">
          <a:extLst>
            <a:ext uri="{FF2B5EF4-FFF2-40B4-BE49-F238E27FC236}">
              <a16:creationId xmlns:a16="http://schemas.microsoft.com/office/drawing/2014/main" xmlns="" id="{2A9AD323-5C76-414D-93CE-CA6FD875C718}"/>
            </a:ext>
          </a:extLst>
        </xdr:cNvPr>
        <xdr:cNvSpPr txBox="1"/>
      </xdr:nvSpPr>
      <xdr:spPr>
        <a:xfrm>
          <a:off x="13369925" y="506710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3" name="直線コネクタ 132">
          <a:extLst>
            <a:ext uri="{FF2B5EF4-FFF2-40B4-BE49-F238E27FC236}">
              <a16:creationId xmlns:a16="http://schemas.microsoft.com/office/drawing/2014/main" xmlns="" id="{8A21DC50-1126-47DF-94C6-A6E4FF09F594}"/>
            </a:ext>
          </a:extLst>
        </xdr:cNvPr>
        <xdr:cNvCxnSpPr/>
      </xdr:nvCxnSpPr>
      <xdr:spPr>
        <a:xfrm>
          <a:off x="13251180" y="5295688"/>
          <a:ext cx="15684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27</xdr:row>
      <xdr:rowOff>124794</xdr:rowOff>
    </xdr:from>
    <xdr:ext cx="469744" cy="259045"/>
    <xdr:sp macro="" textlink="">
      <xdr:nvSpPr>
        <xdr:cNvPr id="134" name="債務償還比率平均値テキスト">
          <a:extLst>
            <a:ext uri="{FF2B5EF4-FFF2-40B4-BE49-F238E27FC236}">
              <a16:creationId xmlns:a16="http://schemas.microsoft.com/office/drawing/2014/main" xmlns="" id="{4B2E9F0F-6123-4471-8566-2D6782B966D3}"/>
            </a:ext>
          </a:extLst>
        </xdr:cNvPr>
        <xdr:cNvSpPr txBox="1"/>
      </xdr:nvSpPr>
      <xdr:spPr>
        <a:xfrm>
          <a:off x="13369925" y="550832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101917</xdr:rowOff>
    </xdr:from>
    <xdr:to>
      <xdr:col>76</xdr:col>
      <xdr:colOff>73025</xdr:colOff>
      <xdr:row>29</xdr:row>
      <xdr:rowOff>32067</xdr:rowOff>
    </xdr:to>
    <xdr:sp macro="" textlink="">
      <xdr:nvSpPr>
        <xdr:cNvPr id="135" name="フローチャート: 判断 134">
          <a:extLst>
            <a:ext uri="{FF2B5EF4-FFF2-40B4-BE49-F238E27FC236}">
              <a16:creationId xmlns:a16="http://schemas.microsoft.com/office/drawing/2014/main" xmlns="" id="{3B856FDF-CD97-4D64-929B-1E9E3B117D20}"/>
            </a:ext>
          </a:extLst>
        </xdr:cNvPr>
        <xdr:cNvSpPr/>
      </xdr:nvSpPr>
      <xdr:spPr>
        <a:xfrm>
          <a:off x="13289280" y="5651182"/>
          <a:ext cx="8064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96710</xdr:rowOff>
    </xdr:from>
    <xdr:to>
      <xdr:col>72</xdr:col>
      <xdr:colOff>123825</xdr:colOff>
      <xdr:row>30</xdr:row>
      <xdr:rowOff>26860</xdr:rowOff>
    </xdr:to>
    <xdr:sp macro="" textlink="">
      <xdr:nvSpPr>
        <xdr:cNvPr id="136" name="フローチャート: 判断 135">
          <a:extLst>
            <a:ext uri="{FF2B5EF4-FFF2-40B4-BE49-F238E27FC236}">
              <a16:creationId xmlns:a16="http://schemas.microsoft.com/office/drawing/2014/main" xmlns="" id="{15A6B0FA-DC71-4CB4-8DC6-0B87372158AB}"/>
            </a:ext>
          </a:extLst>
        </xdr:cNvPr>
        <xdr:cNvSpPr/>
      </xdr:nvSpPr>
      <xdr:spPr>
        <a:xfrm>
          <a:off x="12629515" y="5817425"/>
          <a:ext cx="10731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121659</xdr:rowOff>
    </xdr:from>
    <xdr:to>
      <xdr:col>68</xdr:col>
      <xdr:colOff>123825</xdr:colOff>
      <xdr:row>30</xdr:row>
      <xdr:rowOff>51809</xdr:rowOff>
    </xdr:to>
    <xdr:sp macro="" textlink="">
      <xdr:nvSpPr>
        <xdr:cNvPr id="137" name="フローチャート: 判断 136">
          <a:extLst>
            <a:ext uri="{FF2B5EF4-FFF2-40B4-BE49-F238E27FC236}">
              <a16:creationId xmlns:a16="http://schemas.microsoft.com/office/drawing/2014/main" xmlns="" id="{C61A5E8B-4E31-4FB6-8DF8-DF854C9BD7FB}"/>
            </a:ext>
          </a:extLst>
        </xdr:cNvPr>
        <xdr:cNvSpPr/>
      </xdr:nvSpPr>
      <xdr:spPr>
        <a:xfrm>
          <a:off x="11943715" y="5848089"/>
          <a:ext cx="10731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150086</xdr:rowOff>
    </xdr:from>
    <xdr:to>
      <xdr:col>64</xdr:col>
      <xdr:colOff>123825</xdr:colOff>
      <xdr:row>30</xdr:row>
      <xdr:rowOff>80236</xdr:rowOff>
    </xdr:to>
    <xdr:sp macro="" textlink="">
      <xdr:nvSpPr>
        <xdr:cNvPr id="138" name="フローチャート: 判断 137">
          <a:extLst>
            <a:ext uri="{FF2B5EF4-FFF2-40B4-BE49-F238E27FC236}">
              <a16:creationId xmlns:a16="http://schemas.microsoft.com/office/drawing/2014/main" xmlns="" id="{84F8CB15-C62A-4FB9-AF20-4EB22A3F09E6}"/>
            </a:ext>
          </a:extLst>
        </xdr:cNvPr>
        <xdr:cNvSpPr/>
      </xdr:nvSpPr>
      <xdr:spPr>
        <a:xfrm>
          <a:off x="11257915" y="5874611"/>
          <a:ext cx="10731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27933</xdr:rowOff>
    </xdr:from>
    <xdr:to>
      <xdr:col>60</xdr:col>
      <xdr:colOff>123825</xdr:colOff>
      <xdr:row>30</xdr:row>
      <xdr:rowOff>129533</xdr:rowOff>
    </xdr:to>
    <xdr:sp macro="" textlink="">
      <xdr:nvSpPr>
        <xdr:cNvPr id="139" name="フローチャート: 判断 138">
          <a:extLst>
            <a:ext uri="{FF2B5EF4-FFF2-40B4-BE49-F238E27FC236}">
              <a16:creationId xmlns:a16="http://schemas.microsoft.com/office/drawing/2014/main" xmlns="" id="{35D92FC1-7CC5-4336-9E99-CC35E02B4F69}"/>
            </a:ext>
          </a:extLst>
        </xdr:cNvPr>
        <xdr:cNvSpPr/>
      </xdr:nvSpPr>
      <xdr:spPr>
        <a:xfrm>
          <a:off x="10572115" y="5922003"/>
          <a:ext cx="107315"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xmlns="" id="{FC45ED2E-0FF7-49A6-9899-B448969CE60C}"/>
            </a:ext>
          </a:extLst>
        </xdr:cNvPr>
        <xdr:cNvSpPr txBox="1"/>
      </xdr:nvSpPr>
      <xdr:spPr>
        <a:xfrm>
          <a:off x="13160375"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xmlns="" id="{04EFFD6B-092B-4572-888E-13CB5EE9F3C0}"/>
            </a:ext>
          </a:extLst>
        </xdr:cNvPr>
        <xdr:cNvSpPr txBox="1"/>
      </xdr:nvSpPr>
      <xdr:spPr>
        <a:xfrm>
          <a:off x="12527280"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xmlns="" id="{B7B23080-6927-43DE-B0F6-F1BE1BCE1337}"/>
            </a:ext>
          </a:extLst>
        </xdr:cNvPr>
        <xdr:cNvSpPr txBox="1"/>
      </xdr:nvSpPr>
      <xdr:spPr>
        <a:xfrm>
          <a:off x="11841480"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xmlns="" id="{FA988E14-0865-4ECC-BFBD-6A7B5F7B47D6}"/>
            </a:ext>
          </a:extLst>
        </xdr:cNvPr>
        <xdr:cNvSpPr txBox="1"/>
      </xdr:nvSpPr>
      <xdr:spPr>
        <a:xfrm>
          <a:off x="11155680"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xmlns="" id="{F5E764C1-D3B8-4A2B-82DC-6A931B7250AF}"/>
            </a:ext>
          </a:extLst>
        </xdr:cNvPr>
        <xdr:cNvSpPr txBox="1"/>
      </xdr:nvSpPr>
      <xdr:spPr>
        <a:xfrm>
          <a:off x="10469880"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45395</xdr:rowOff>
    </xdr:from>
    <xdr:to>
      <xdr:col>76</xdr:col>
      <xdr:colOff>73025</xdr:colOff>
      <xdr:row>31</xdr:row>
      <xdr:rowOff>146995</xdr:rowOff>
    </xdr:to>
    <xdr:sp macro="" textlink="">
      <xdr:nvSpPr>
        <xdr:cNvPr id="145" name="楕円 144">
          <a:extLst>
            <a:ext uri="{FF2B5EF4-FFF2-40B4-BE49-F238E27FC236}">
              <a16:creationId xmlns:a16="http://schemas.microsoft.com/office/drawing/2014/main" xmlns="" id="{4EFD4353-0F17-44E8-9D81-3F5D73037EEC}"/>
            </a:ext>
          </a:extLst>
        </xdr:cNvPr>
        <xdr:cNvSpPr/>
      </xdr:nvSpPr>
      <xdr:spPr>
        <a:xfrm>
          <a:off x="13289280" y="6114725"/>
          <a:ext cx="8064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23822</xdr:rowOff>
    </xdr:from>
    <xdr:ext cx="469744" cy="259045"/>
    <xdr:sp macro="" textlink="">
      <xdr:nvSpPr>
        <xdr:cNvPr id="146" name="債務償還比率該当値テキスト">
          <a:extLst>
            <a:ext uri="{FF2B5EF4-FFF2-40B4-BE49-F238E27FC236}">
              <a16:creationId xmlns:a16="http://schemas.microsoft.com/office/drawing/2014/main" xmlns="" id="{6C182505-2C8A-4E5B-8248-0D950BF11EFB}"/>
            </a:ext>
          </a:extLst>
        </xdr:cNvPr>
        <xdr:cNvSpPr txBox="1"/>
      </xdr:nvSpPr>
      <xdr:spPr>
        <a:xfrm>
          <a:off x="13369925" y="6087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34</xdr:row>
      <xdr:rowOff>6985</xdr:rowOff>
    </xdr:from>
    <xdr:to>
      <xdr:col>72</xdr:col>
      <xdr:colOff>123825</xdr:colOff>
      <xdr:row>34</xdr:row>
      <xdr:rowOff>108585</xdr:rowOff>
    </xdr:to>
    <xdr:sp macro="" textlink="">
      <xdr:nvSpPr>
        <xdr:cNvPr id="147" name="楕円 146">
          <a:extLst>
            <a:ext uri="{FF2B5EF4-FFF2-40B4-BE49-F238E27FC236}">
              <a16:creationId xmlns:a16="http://schemas.microsoft.com/office/drawing/2014/main" xmlns="" id="{620FAF4F-1623-4C45-B211-5320601AB679}"/>
            </a:ext>
          </a:extLst>
        </xdr:cNvPr>
        <xdr:cNvSpPr/>
      </xdr:nvSpPr>
      <xdr:spPr>
        <a:xfrm>
          <a:off x="12629515" y="6590665"/>
          <a:ext cx="10731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96195</xdr:rowOff>
    </xdr:from>
    <xdr:to>
      <xdr:col>76</xdr:col>
      <xdr:colOff>22225</xdr:colOff>
      <xdr:row>34</xdr:row>
      <xdr:rowOff>57785</xdr:rowOff>
    </xdr:to>
    <xdr:cxnSp macro="">
      <xdr:nvCxnSpPr>
        <xdr:cNvPr id="148" name="直線コネクタ 147">
          <a:extLst>
            <a:ext uri="{FF2B5EF4-FFF2-40B4-BE49-F238E27FC236}">
              <a16:creationId xmlns:a16="http://schemas.microsoft.com/office/drawing/2014/main" xmlns="" id="{47F990E4-C574-4145-9EBF-F97350B008E6}"/>
            </a:ext>
          </a:extLst>
        </xdr:cNvPr>
        <xdr:cNvCxnSpPr/>
      </xdr:nvCxnSpPr>
      <xdr:spPr>
        <a:xfrm flipV="1">
          <a:off x="12684125" y="6159810"/>
          <a:ext cx="631190" cy="475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33</xdr:row>
      <xdr:rowOff>61129</xdr:rowOff>
    </xdr:from>
    <xdr:to>
      <xdr:col>68</xdr:col>
      <xdr:colOff>123825</xdr:colOff>
      <xdr:row>33</xdr:row>
      <xdr:rowOff>162730</xdr:rowOff>
    </xdr:to>
    <xdr:sp macro="" textlink="">
      <xdr:nvSpPr>
        <xdr:cNvPr id="149" name="楕円 148">
          <a:extLst>
            <a:ext uri="{FF2B5EF4-FFF2-40B4-BE49-F238E27FC236}">
              <a16:creationId xmlns:a16="http://schemas.microsoft.com/office/drawing/2014/main" xmlns="" id="{C8597C57-CAFF-47C9-A150-60726053606F}"/>
            </a:ext>
          </a:extLst>
        </xdr:cNvPr>
        <xdr:cNvSpPr/>
      </xdr:nvSpPr>
      <xdr:spPr>
        <a:xfrm>
          <a:off x="11943715" y="6467644"/>
          <a:ext cx="107315" cy="107316"/>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33</xdr:row>
      <xdr:rowOff>111930</xdr:rowOff>
    </xdr:from>
    <xdr:to>
      <xdr:col>72</xdr:col>
      <xdr:colOff>73025</xdr:colOff>
      <xdr:row>34</xdr:row>
      <xdr:rowOff>57785</xdr:rowOff>
    </xdr:to>
    <xdr:cxnSp macro="">
      <xdr:nvCxnSpPr>
        <xdr:cNvPr id="150" name="直線コネクタ 149">
          <a:extLst>
            <a:ext uri="{FF2B5EF4-FFF2-40B4-BE49-F238E27FC236}">
              <a16:creationId xmlns:a16="http://schemas.microsoft.com/office/drawing/2014/main" xmlns="" id="{4232F8E3-567E-4EC3-B3F5-A0C7CC9D87C1}"/>
            </a:ext>
          </a:extLst>
        </xdr:cNvPr>
        <xdr:cNvCxnSpPr/>
      </xdr:nvCxnSpPr>
      <xdr:spPr>
        <a:xfrm>
          <a:off x="11998325" y="6522255"/>
          <a:ext cx="685800" cy="113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33</xdr:row>
      <xdr:rowOff>115224</xdr:rowOff>
    </xdr:from>
    <xdr:to>
      <xdr:col>64</xdr:col>
      <xdr:colOff>123825</xdr:colOff>
      <xdr:row>34</xdr:row>
      <xdr:rowOff>45374</xdr:rowOff>
    </xdr:to>
    <xdr:sp macro="" textlink="">
      <xdr:nvSpPr>
        <xdr:cNvPr id="151" name="楕円 150">
          <a:extLst>
            <a:ext uri="{FF2B5EF4-FFF2-40B4-BE49-F238E27FC236}">
              <a16:creationId xmlns:a16="http://schemas.microsoft.com/office/drawing/2014/main" xmlns="" id="{1C61C27B-1E7E-4FF4-942F-F6D5B30981EC}"/>
            </a:ext>
          </a:extLst>
        </xdr:cNvPr>
        <xdr:cNvSpPr/>
      </xdr:nvSpPr>
      <xdr:spPr>
        <a:xfrm>
          <a:off x="11257915" y="6525549"/>
          <a:ext cx="10731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33</xdr:row>
      <xdr:rowOff>111930</xdr:rowOff>
    </xdr:from>
    <xdr:to>
      <xdr:col>68</xdr:col>
      <xdr:colOff>73025</xdr:colOff>
      <xdr:row>33</xdr:row>
      <xdr:rowOff>166024</xdr:rowOff>
    </xdr:to>
    <xdr:cxnSp macro="">
      <xdr:nvCxnSpPr>
        <xdr:cNvPr id="152" name="直線コネクタ 151">
          <a:extLst>
            <a:ext uri="{FF2B5EF4-FFF2-40B4-BE49-F238E27FC236}">
              <a16:creationId xmlns:a16="http://schemas.microsoft.com/office/drawing/2014/main" xmlns="" id="{C1C68213-AA4D-4754-A8DF-46B692170929}"/>
            </a:ext>
          </a:extLst>
        </xdr:cNvPr>
        <xdr:cNvCxnSpPr/>
      </xdr:nvCxnSpPr>
      <xdr:spPr>
        <a:xfrm flipV="1">
          <a:off x="11312525" y="6522255"/>
          <a:ext cx="685800" cy="57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31</xdr:row>
      <xdr:rowOff>155624</xdr:rowOff>
    </xdr:from>
    <xdr:to>
      <xdr:col>60</xdr:col>
      <xdr:colOff>123825</xdr:colOff>
      <xdr:row>32</xdr:row>
      <xdr:rowOff>85774</xdr:rowOff>
    </xdr:to>
    <xdr:sp macro="" textlink="">
      <xdr:nvSpPr>
        <xdr:cNvPr id="153" name="楕円 152">
          <a:extLst>
            <a:ext uri="{FF2B5EF4-FFF2-40B4-BE49-F238E27FC236}">
              <a16:creationId xmlns:a16="http://schemas.microsoft.com/office/drawing/2014/main" xmlns="" id="{EFEE3470-6112-4216-9A06-D9557FFC1D47}"/>
            </a:ext>
          </a:extLst>
        </xdr:cNvPr>
        <xdr:cNvSpPr/>
      </xdr:nvSpPr>
      <xdr:spPr>
        <a:xfrm>
          <a:off x="10572115" y="6223049"/>
          <a:ext cx="10731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32</xdr:row>
      <xdr:rowOff>34974</xdr:rowOff>
    </xdr:from>
    <xdr:to>
      <xdr:col>64</xdr:col>
      <xdr:colOff>73025</xdr:colOff>
      <xdr:row>33</xdr:row>
      <xdr:rowOff>166024</xdr:rowOff>
    </xdr:to>
    <xdr:cxnSp macro="">
      <xdr:nvCxnSpPr>
        <xdr:cNvPr id="154" name="直線コネクタ 153">
          <a:extLst>
            <a:ext uri="{FF2B5EF4-FFF2-40B4-BE49-F238E27FC236}">
              <a16:creationId xmlns:a16="http://schemas.microsoft.com/office/drawing/2014/main" xmlns="" id="{A2D12792-EFC5-4557-83C7-BB38DE5DD00A}"/>
            </a:ext>
          </a:extLst>
        </xdr:cNvPr>
        <xdr:cNvCxnSpPr/>
      </xdr:nvCxnSpPr>
      <xdr:spPr>
        <a:xfrm>
          <a:off x="10626725" y="6273849"/>
          <a:ext cx="685800" cy="306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43387</xdr:rowOff>
    </xdr:from>
    <xdr:ext cx="469744" cy="259045"/>
    <xdr:sp macro="" textlink="">
      <xdr:nvSpPr>
        <xdr:cNvPr id="155" name="n_1aveValue債務償還比率">
          <a:extLst>
            <a:ext uri="{FF2B5EF4-FFF2-40B4-BE49-F238E27FC236}">
              <a16:creationId xmlns:a16="http://schemas.microsoft.com/office/drawing/2014/main" xmlns="" id="{D54B18E0-6660-4F16-8BB4-C0A2E9E88348}"/>
            </a:ext>
          </a:extLst>
        </xdr:cNvPr>
        <xdr:cNvSpPr txBox="1"/>
      </xdr:nvSpPr>
      <xdr:spPr>
        <a:xfrm>
          <a:off x="12459412" y="5598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68336</xdr:rowOff>
    </xdr:from>
    <xdr:ext cx="469744" cy="259045"/>
    <xdr:sp macro="" textlink="">
      <xdr:nvSpPr>
        <xdr:cNvPr id="156" name="n_2aveValue債務償還比率">
          <a:extLst>
            <a:ext uri="{FF2B5EF4-FFF2-40B4-BE49-F238E27FC236}">
              <a16:creationId xmlns:a16="http://schemas.microsoft.com/office/drawing/2014/main" xmlns="" id="{C47B59DF-FFEB-4D6A-AC83-798CB3D931B6}"/>
            </a:ext>
          </a:extLst>
        </xdr:cNvPr>
        <xdr:cNvSpPr txBox="1"/>
      </xdr:nvSpPr>
      <xdr:spPr>
        <a:xfrm>
          <a:off x="11780597" y="5619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96763</xdr:rowOff>
    </xdr:from>
    <xdr:ext cx="469744" cy="259045"/>
    <xdr:sp macro="" textlink="">
      <xdr:nvSpPr>
        <xdr:cNvPr id="157" name="n_3aveValue債務償還比率">
          <a:extLst>
            <a:ext uri="{FF2B5EF4-FFF2-40B4-BE49-F238E27FC236}">
              <a16:creationId xmlns:a16="http://schemas.microsoft.com/office/drawing/2014/main" xmlns="" id="{670871F9-3079-40C4-8077-75F0921ADB73}"/>
            </a:ext>
          </a:extLst>
        </xdr:cNvPr>
        <xdr:cNvSpPr txBox="1"/>
      </xdr:nvSpPr>
      <xdr:spPr>
        <a:xfrm>
          <a:off x="11094797" y="5646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146060</xdr:rowOff>
    </xdr:from>
    <xdr:ext cx="469744" cy="259045"/>
    <xdr:sp macro="" textlink="">
      <xdr:nvSpPr>
        <xdr:cNvPr id="158" name="n_4aveValue債務償還比率">
          <a:extLst>
            <a:ext uri="{FF2B5EF4-FFF2-40B4-BE49-F238E27FC236}">
              <a16:creationId xmlns:a16="http://schemas.microsoft.com/office/drawing/2014/main" xmlns="" id="{CB3B7D23-CF3A-4719-ABD7-635978E93D1A}"/>
            </a:ext>
          </a:extLst>
        </xdr:cNvPr>
        <xdr:cNvSpPr txBox="1"/>
      </xdr:nvSpPr>
      <xdr:spPr>
        <a:xfrm>
          <a:off x="10408997" y="5697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160863</xdr:colOff>
      <xdr:row>34</xdr:row>
      <xdr:rowOff>99712</xdr:rowOff>
    </xdr:from>
    <xdr:ext cx="560923" cy="259045"/>
    <xdr:sp macro="" textlink="">
      <xdr:nvSpPr>
        <xdr:cNvPr id="159" name="n_1mainValue債務償還比率">
          <a:extLst>
            <a:ext uri="{FF2B5EF4-FFF2-40B4-BE49-F238E27FC236}">
              <a16:creationId xmlns:a16="http://schemas.microsoft.com/office/drawing/2014/main" xmlns="" id="{0E770901-789C-4763-B119-257E9F83F69B}"/>
            </a:ext>
          </a:extLst>
        </xdr:cNvPr>
        <xdr:cNvSpPr txBox="1"/>
      </xdr:nvSpPr>
      <xdr:spPr>
        <a:xfrm>
          <a:off x="12430968" y="6677677"/>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173563</xdr:colOff>
      <xdr:row>33</xdr:row>
      <xdr:rowOff>153857</xdr:rowOff>
    </xdr:from>
    <xdr:ext cx="560923" cy="259045"/>
    <xdr:sp macro="" textlink="">
      <xdr:nvSpPr>
        <xdr:cNvPr id="160" name="n_2mainValue債務償還比率">
          <a:extLst>
            <a:ext uri="{FF2B5EF4-FFF2-40B4-BE49-F238E27FC236}">
              <a16:creationId xmlns:a16="http://schemas.microsoft.com/office/drawing/2014/main" xmlns="" id="{9CFAB644-F4BC-4EC3-87B4-A53E8D409B9F}"/>
            </a:ext>
          </a:extLst>
        </xdr:cNvPr>
        <xdr:cNvSpPr txBox="1"/>
      </xdr:nvSpPr>
      <xdr:spPr>
        <a:xfrm>
          <a:off x="11752153" y="6564182"/>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62</xdr:col>
      <xdr:colOff>173563</xdr:colOff>
      <xdr:row>34</xdr:row>
      <xdr:rowOff>36501</xdr:rowOff>
    </xdr:from>
    <xdr:ext cx="560923" cy="259045"/>
    <xdr:sp macro="" textlink="">
      <xdr:nvSpPr>
        <xdr:cNvPr id="161" name="n_3mainValue債務償還比率">
          <a:extLst>
            <a:ext uri="{FF2B5EF4-FFF2-40B4-BE49-F238E27FC236}">
              <a16:creationId xmlns:a16="http://schemas.microsoft.com/office/drawing/2014/main" xmlns="" id="{76A1CFE1-0A20-4A0A-A5B1-D047C2DF18C8}"/>
            </a:ext>
          </a:extLst>
        </xdr:cNvPr>
        <xdr:cNvSpPr txBox="1"/>
      </xdr:nvSpPr>
      <xdr:spPr>
        <a:xfrm>
          <a:off x="11066353" y="6618276"/>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76901</xdr:rowOff>
    </xdr:from>
    <xdr:ext cx="469744" cy="259045"/>
    <xdr:sp macro="" textlink="">
      <xdr:nvSpPr>
        <xdr:cNvPr id="162" name="n_4mainValue債務償還比率">
          <a:extLst>
            <a:ext uri="{FF2B5EF4-FFF2-40B4-BE49-F238E27FC236}">
              <a16:creationId xmlns:a16="http://schemas.microsoft.com/office/drawing/2014/main" xmlns="" id="{9CD81741-59EF-45AE-9EFF-DB9BF75AD212}"/>
            </a:ext>
          </a:extLst>
        </xdr:cNvPr>
        <xdr:cNvSpPr txBox="1"/>
      </xdr:nvSpPr>
      <xdr:spPr>
        <a:xfrm>
          <a:off x="10408997" y="6315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3" name="正方形/長方形 162">
          <a:extLst>
            <a:ext uri="{FF2B5EF4-FFF2-40B4-BE49-F238E27FC236}">
              <a16:creationId xmlns:a16="http://schemas.microsoft.com/office/drawing/2014/main" xmlns="" id="{7FDCDAB0-AFF4-4D1B-9AA9-70905A9F248B}"/>
            </a:ext>
          </a:extLst>
        </xdr:cNvPr>
        <xdr:cNvSpPr/>
      </xdr:nvSpPr>
      <xdr:spPr>
        <a:xfrm>
          <a:off x="1142365" y="7972425"/>
          <a:ext cx="531495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4" name="正方形/長方形 163">
          <a:extLst>
            <a:ext uri="{FF2B5EF4-FFF2-40B4-BE49-F238E27FC236}">
              <a16:creationId xmlns:a16="http://schemas.microsoft.com/office/drawing/2014/main" xmlns="" id="{10167EB0-1A0E-442B-83EA-FDF22CDF1024}"/>
            </a:ext>
          </a:extLst>
        </xdr:cNvPr>
        <xdr:cNvSpPr/>
      </xdr:nvSpPr>
      <xdr:spPr>
        <a:xfrm>
          <a:off x="1142365" y="11770995"/>
          <a:ext cx="531495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5" name="テキスト ボックス 164">
          <a:extLst>
            <a:ext uri="{FF2B5EF4-FFF2-40B4-BE49-F238E27FC236}">
              <a16:creationId xmlns:a16="http://schemas.microsoft.com/office/drawing/2014/main" xmlns="" id="{E610C8EA-989B-415E-9C47-7615295B9C36}"/>
            </a:ext>
          </a:extLst>
        </xdr:cNvPr>
        <xdr:cNvSpPr txBox="1"/>
      </xdr:nvSpPr>
      <xdr:spPr>
        <a:xfrm>
          <a:off x="830580" y="822261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6" name="テキスト ボックス 165">
          <a:extLst>
            <a:ext uri="{FF2B5EF4-FFF2-40B4-BE49-F238E27FC236}">
              <a16:creationId xmlns:a16="http://schemas.microsoft.com/office/drawing/2014/main" xmlns="" id="{172C7230-20A4-4505-A2C5-3C419E05FEE8}"/>
            </a:ext>
          </a:extLst>
        </xdr:cNvPr>
        <xdr:cNvSpPr txBox="1"/>
      </xdr:nvSpPr>
      <xdr:spPr>
        <a:xfrm>
          <a:off x="6285865" y="1089533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7" name="テキスト ボックス 166">
          <a:extLst>
            <a:ext uri="{FF2B5EF4-FFF2-40B4-BE49-F238E27FC236}">
              <a16:creationId xmlns:a16="http://schemas.microsoft.com/office/drawing/2014/main" xmlns="" id="{54DE2FD6-F833-48B0-A04E-221D2DCA8D06}"/>
            </a:ext>
          </a:extLst>
        </xdr:cNvPr>
        <xdr:cNvSpPr txBox="1"/>
      </xdr:nvSpPr>
      <xdr:spPr>
        <a:xfrm>
          <a:off x="830580" y="1199959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8" name="テキスト ボックス 167">
          <a:extLst>
            <a:ext uri="{FF2B5EF4-FFF2-40B4-BE49-F238E27FC236}">
              <a16:creationId xmlns:a16="http://schemas.microsoft.com/office/drawing/2014/main" xmlns="" id="{8C735098-14B3-4050-925C-26BFBCB7C434}"/>
            </a:ext>
          </a:extLst>
        </xdr:cNvPr>
        <xdr:cNvSpPr txBox="1"/>
      </xdr:nvSpPr>
      <xdr:spPr>
        <a:xfrm>
          <a:off x="6285865" y="147574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C8A35B23-F662-41ED-9A46-6D945BF45479}"/>
            </a:ext>
          </a:extLst>
        </xdr:cNvPr>
        <xdr:cNvSpPr/>
      </xdr:nvSpPr>
      <xdr:spPr>
        <a:xfrm>
          <a:off x="574040" y="130810"/>
          <a:ext cx="11427460" cy="631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xmlns="" id="{9AE4D359-E93F-4764-A554-6C0BDFEDE5DA}"/>
            </a:ext>
          </a:extLst>
        </xdr:cNvPr>
        <xdr:cNvSpPr/>
      </xdr:nvSpPr>
      <xdr:spPr>
        <a:xfrm>
          <a:off x="17145000" y="186690"/>
          <a:ext cx="3581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xmlns="" id="{1141FE64-7AB2-40E2-96AA-A63204D1BD84}"/>
            </a:ext>
          </a:extLst>
        </xdr:cNvPr>
        <xdr:cNvSpPr/>
      </xdr:nvSpPr>
      <xdr:spPr>
        <a:xfrm>
          <a:off x="17160240" y="217805"/>
          <a:ext cx="354457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xmlns="" id="{61198FB0-6D23-4524-BD85-3495707D25A3}"/>
            </a:ext>
          </a:extLst>
        </xdr:cNvPr>
        <xdr:cNvSpPr/>
      </xdr:nvSpPr>
      <xdr:spPr>
        <a:xfrm>
          <a:off x="17191355" y="239395"/>
          <a:ext cx="3474085" cy="44640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福岡県小竹町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EBFC129C-349C-40CD-838D-E710DB2FF3D7}"/>
            </a:ext>
          </a:extLst>
        </xdr:cNvPr>
        <xdr:cNvSpPr/>
      </xdr:nvSpPr>
      <xdr:spPr>
        <a:xfrm>
          <a:off x="14632940" y="186690"/>
          <a:ext cx="23939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C2BB983F-9F19-456B-A806-714D174BAE43}"/>
            </a:ext>
          </a:extLst>
        </xdr:cNvPr>
        <xdr:cNvSpPr/>
      </xdr:nvSpPr>
      <xdr:spPr>
        <a:xfrm>
          <a:off x="14665960" y="217805"/>
          <a:ext cx="234569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A0247D74-1D66-4667-AC14-3DD65176C602}"/>
            </a:ext>
          </a:extLst>
        </xdr:cNvPr>
        <xdr:cNvSpPr/>
      </xdr:nvSpPr>
      <xdr:spPr>
        <a:xfrm>
          <a:off x="14687550" y="239395"/>
          <a:ext cx="2294255" cy="46291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AFFB1AE-9CEF-4E82-AF06-8B77D108923F}"/>
            </a:ext>
          </a:extLst>
        </xdr:cNvPr>
        <xdr:cNvSpPr/>
      </xdr:nvSpPr>
      <xdr:spPr>
        <a:xfrm>
          <a:off x="685800" y="887095"/>
          <a:ext cx="9086850" cy="177609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2A521BA7-7550-4A5E-AE54-23C0A6BFEAE7}"/>
            </a:ext>
          </a:extLst>
        </xdr:cNvPr>
        <xdr:cNvSpPr/>
      </xdr:nvSpPr>
      <xdr:spPr>
        <a:xfrm>
          <a:off x="816610" y="916940"/>
          <a:ext cx="124079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xmlns="" id="{2056804D-5889-4B30-A53E-BFE61B2154DF}"/>
            </a:ext>
          </a:extLst>
        </xdr:cNvPr>
        <xdr:cNvSpPr/>
      </xdr:nvSpPr>
      <xdr:spPr>
        <a:xfrm>
          <a:off x="2016760" y="916940"/>
          <a:ext cx="120015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7,281
7,053
14.28
5,654,263
5,390,412
230,302
2,942,098
5,830,764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D7545B09-0C56-4BD0-A3BD-6CA6CAB69DA3}"/>
            </a:ext>
          </a:extLst>
        </xdr:cNvPr>
        <xdr:cNvSpPr/>
      </xdr:nvSpPr>
      <xdr:spPr>
        <a:xfrm>
          <a:off x="3216910" y="916940"/>
          <a:ext cx="13716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6911187-575C-4E4D-9091-B3B4591D4FB4}"/>
            </a:ext>
          </a:extLst>
        </xdr:cNvPr>
        <xdr:cNvSpPr/>
      </xdr:nvSpPr>
      <xdr:spPr>
        <a:xfrm>
          <a:off x="4588510" y="941705"/>
          <a:ext cx="1814830" cy="9417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ACFC8B1A-E699-4462-8AD4-6200B8688CBF}"/>
            </a:ext>
          </a:extLst>
        </xdr:cNvPr>
        <xdr:cNvSpPr/>
      </xdr:nvSpPr>
      <xdr:spPr>
        <a:xfrm>
          <a:off x="6403340" y="941705"/>
          <a:ext cx="1140460" cy="9417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8.0
85.1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F158C90A-1B08-498B-BED5-EC81D424E80B}"/>
            </a:ext>
          </a:extLst>
        </xdr:cNvPr>
        <xdr:cNvSpPr/>
      </xdr:nvSpPr>
      <xdr:spPr>
        <a:xfrm>
          <a:off x="7603490" y="948690"/>
          <a:ext cx="585470" cy="9455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2FE5F677-7A26-46FA-B24A-A32CB649DF5C}"/>
            </a:ext>
          </a:extLst>
        </xdr:cNvPr>
        <xdr:cNvSpPr/>
      </xdr:nvSpPr>
      <xdr:spPr>
        <a:xfrm>
          <a:off x="4588510" y="1714500"/>
          <a:ext cx="1814830"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xmlns="" id="{B05E804B-B866-4722-8663-228E689C77CF}"/>
            </a:ext>
          </a:extLst>
        </xdr:cNvPr>
        <xdr:cNvSpPr/>
      </xdr:nvSpPr>
      <xdr:spPr>
        <a:xfrm>
          <a:off x="6474460" y="1714500"/>
          <a:ext cx="3298190"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xmlns="" id="{33894AF1-D191-4FA6-8E5E-436BC1FB6D94}"/>
            </a:ext>
          </a:extLst>
        </xdr:cNvPr>
        <xdr:cNvSpPr/>
      </xdr:nvSpPr>
      <xdr:spPr>
        <a:xfrm>
          <a:off x="9965690" y="887095"/>
          <a:ext cx="1371600" cy="1268095"/>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xmlns="" id="{6DCC468E-74A2-4155-A60A-B7B9C83F5A7B}"/>
            </a:ext>
          </a:extLst>
        </xdr:cNvPr>
        <xdr:cNvSpPr/>
      </xdr:nvSpPr>
      <xdr:spPr>
        <a:xfrm>
          <a:off x="10206990" y="948690"/>
          <a:ext cx="1200150" cy="2597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xmlns="" id="{C5A7ECD1-CC7C-49EA-8C50-46BF10F2005E}"/>
            </a:ext>
          </a:extLst>
        </xdr:cNvPr>
        <xdr:cNvSpPr/>
      </xdr:nvSpPr>
      <xdr:spPr>
        <a:xfrm>
          <a:off x="10206990" y="1215390"/>
          <a:ext cx="12001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DE09EAC2-002F-4EB3-A21E-6E957221AE03}"/>
            </a:ext>
          </a:extLst>
        </xdr:cNvPr>
        <xdr:cNvSpPr/>
      </xdr:nvSpPr>
      <xdr:spPr>
        <a:xfrm>
          <a:off x="10206990" y="1551305"/>
          <a:ext cx="1310005"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xmlns="" id="{93F25DB5-3C8E-4ADF-878C-611F44A58688}"/>
            </a:ext>
          </a:extLst>
        </xdr:cNvPr>
        <xdr:cNvCxnSpPr/>
      </xdr:nvCxnSpPr>
      <xdr:spPr>
        <a:xfrm flipH="1">
          <a:off x="10050145" y="1045210"/>
          <a:ext cx="19621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xmlns="" id="{F2080274-B79D-4D09-8BEB-1D06E1B965A0}"/>
            </a:ext>
          </a:extLst>
        </xdr:cNvPr>
        <xdr:cNvSpPr/>
      </xdr:nvSpPr>
      <xdr:spPr>
        <a:xfrm>
          <a:off x="10107930" y="986790"/>
          <a:ext cx="8064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xmlns="" id="{FA810D5A-6B0C-4666-BAFA-A6B7CBB093FE}"/>
            </a:ext>
          </a:extLst>
        </xdr:cNvPr>
        <xdr:cNvSpPr/>
      </xdr:nvSpPr>
      <xdr:spPr>
        <a:xfrm>
          <a:off x="10107930" y="1253490"/>
          <a:ext cx="80645"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xmlns="" id="{59CEF5E5-4318-4486-A6B1-4793F2B89E81}"/>
            </a:ext>
          </a:extLst>
        </xdr:cNvPr>
        <xdr:cNvCxnSpPr/>
      </xdr:nvCxnSpPr>
      <xdr:spPr>
        <a:xfrm>
          <a:off x="10135235" y="1524000"/>
          <a:ext cx="0" cy="141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C1E1B609-0E91-4E52-8629-FEEC6C243D3A}"/>
            </a:ext>
          </a:extLst>
        </xdr:cNvPr>
        <xdr:cNvCxnSpPr/>
      </xdr:nvCxnSpPr>
      <xdr:spPr>
        <a:xfrm>
          <a:off x="10074910" y="1524000"/>
          <a:ext cx="14668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xmlns="" id="{EBFE00E2-5BA8-47F4-88E0-08414A36197B}"/>
            </a:ext>
          </a:extLst>
        </xdr:cNvPr>
        <xdr:cNvCxnSpPr/>
      </xdr:nvCxnSpPr>
      <xdr:spPr>
        <a:xfrm flipV="1">
          <a:off x="10135235" y="1764030"/>
          <a:ext cx="0" cy="141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AE175466-D5DE-47BC-977F-598FB738CA33}"/>
            </a:ext>
          </a:extLst>
        </xdr:cNvPr>
        <xdr:cNvCxnSpPr/>
      </xdr:nvCxnSpPr>
      <xdr:spPr>
        <a:xfrm>
          <a:off x="10074910" y="1901190"/>
          <a:ext cx="14668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xmlns="" id="{0EAD7BDE-3AC5-4E8A-A2BE-5C8749686668}"/>
            </a:ext>
          </a:extLst>
        </xdr:cNvPr>
        <xdr:cNvSpPr txBox="1"/>
      </xdr:nvSpPr>
      <xdr:spPr>
        <a:xfrm>
          <a:off x="645160" y="279781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xmlns="" id="{C51D3AED-955B-4B10-94B4-2F0C8ECCF4E6}"/>
            </a:ext>
          </a:extLst>
        </xdr:cNvPr>
        <xdr:cNvSpPr txBox="1"/>
      </xdr:nvSpPr>
      <xdr:spPr>
        <a:xfrm>
          <a:off x="645160" y="310769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xmlns="" id="{1FAA8E4F-250D-4225-B5EB-CED99790E776}"/>
            </a:ext>
          </a:extLst>
        </xdr:cNvPr>
        <xdr:cNvSpPr txBox="1"/>
      </xdr:nvSpPr>
      <xdr:spPr>
        <a:xfrm>
          <a:off x="64516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xmlns="" id="{3552CD32-13D5-48AE-B698-274BE3518825}"/>
            </a:ext>
          </a:extLst>
        </xdr:cNvPr>
        <xdr:cNvSpPr txBox="1"/>
      </xdr:nvSpPr>
      <xdr:spPr>
        <a:xfrm>
          <a:off x="645160" y="374459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xmlns="" id="{32097A62-AAF8-47B3-ABB3-AD48DE818CCB}"/>
            </a:ext>
          </a:extLst>
        </xdr:cNvPr>
        <xdr:cNvSpPr/>
      </xdr:nvSpPr>
      <xdr:spPr>
        <a:xfrm>
          <a:off x="685800" y="419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xmlns="" id="{88E243E9-5E0B-48E0-AD7E-9807C96915EF}"/>
            </a:ext>
          </a:extLst>
        </xdr:cNvPr>
        <xdr:cNvSpPr/>
      </xdr:nvSpPr>
      <xdr:spPr>
        <a:xfrm>
          <a:off x="8166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xmlns="" id="{0DBF280B-A7A4-49B4-952A-6153214E0AB5}"/>
            </a:ext>
          </a:extLst>
        </xdr:cNvPr>
        <xdr:cNvSpPr/>
      </xdr:nvSpPr>
      <xdr:spPr>
        <a:xfrm>
          <a:off x="8166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xmlns="" id="{D1E9676C-6984-47AD-94D7-48F30DC43E91}"/>
            </a:ext>
          </a:extLst>
        </xdr:cNvPr>
        <xdr:cNvSpPr/>
      </xdr:nvSpPr>
      <xdr:spPr>
        <a:xfrm>
          <a:off x="17145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xmlns="" id="{5DEA346C-89CD-4EC9-9552-17F0714ACB2A}"/>
            </a:ext>
          </a:extLst>
        </xdr:cNvPr>
        <xdr:cNvSpPr/>
      </xdr:nvSpPr>
      <xdr:spPr>
        <a:xfrm>
          <a:off x="17145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xmlns="" id="{9BBC7198-E2A3-4FDE-BC9B-89D13BA3B17F}"/>
            </a:ext>
          </a:extLst>
        </xdr:cNvPr>
        <xdr:cNvSpPr/>
      </xdr:nvSpPr>
      <xdr:spPr>
        <a:xfrm>
          <a:off x="27432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xmlns="" id="{C1369E6F-952B-41AB-BAD1-EBCB15944143}"/>
            </a:ext>
          </a:extLst>
        </xdr:cNvPr>
        <xdr:cNvSpPr/>
      </xdr:nvSpPr>
      <xdr:spPr>
        <a:xfrm>
          <a:off x="27432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xmlns="" id="{91E8F32B-7A77-4EDB-AAF2-6AB3B39F72D7}"/>
            </a:ext>
          </a:extLst>
        </xdr:cNvPr>
        <xdr:cNvSpPr/>
      </xdr:nvSpPr>
      <xdr:spPr>
        <a:xfrm>
          <a:off x="685800" y="533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xmlns="" id="{E68B5BFD-10E5-43C0-B160-9B735EA0B92A}"/>
            </a:ext>
          </a:extLst>
        </xdr:cNvPr>
        <xdr:cNvSpPr txBox="1"/>
      </xdr:nvSpPr>
      <xdr:spPr>
        <a:xfrm>
          <a:off x="66675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xmlns="" id="{9A5BCD0A-69D2-4873-B9BF-7C01474EA62E}"/>
            </a:ext>
          </a:extLst>
        </xdr:cNvPr>
        <xdr:cNvCxnSpPr/>
      </xdr:nvCxnSpPr>
      <xdr:spPr>
        <a:xfrm>
          <a:off x="685800" y="762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xmlns="" id="{6B18137D-EF7E-4986-A4E9-040AA8D164C4}"/>
            </a:ext>
          </a:extLst>
        </xdr:cNvPr>
        <xdr:cNvSpPr txBox="1"/>
      </xdr:nvSpPr>
      <xdr:spPr>
        <a:xfrm>
          <a:off x="273866" y="747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xmlns="" id="{D9AC86AC-CDB8-4C88-A5E5-E0577FBC4962}"/>
            </a:ext>
          </a:extLst>
        </xdr:cNvPr>
        <xdr:cNvCxnSpPr/>
      </xdr:nvCxnSpPr>
      <xdr:spPr>
        <a:xfrm>
          <a:off x="685800" y="723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xmlns="" id="{93F59541-6EF8-44A2-AC06-8CC6DBABC337}"/>
            </a:ext>
          </a:extLst>
        </xdr:cNvPr>
        <xdr:cNvSpPr txBox="1"/>
      </xdr:nvSpPr>
      <xdr:spPr>
        <a:xfrm>
          <a:off x="273866" y="709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xmlns="" id="{1ECA2112-5F6D-4B4F-9B99-5639FF9629A3}"/>
            </a:ext>
          </a:extLst>
        </xdr:cNvPr>
        <xdr:cNvCxnSpPr/>
      </xdr:nvCxnSpPr>
      <xdr:spPr>
        <a:xfrm>
          <a:off x="685800" y="685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xmlns="" id="{51A74FB3-7950-4469-835C-E92CBBE4BA08}"/>
            </a:ext>
          </a:extLst>
        </xdr:cNvPr>
        <xdr:cNvSpPr txBox="1"/>
      </xdr:nvSpPr>
      <xdr:spPr>
        <a:xfrm>
          <a:off x="343701" y="6713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xmlns="" id="{FD9DD9FC-6B1A-40A2-BF02-ED3D0CB3CB7D}"/>
            </a:ext>
          </a:extLst>
        </xdr:cNvPr>
        <xdr:cNvCxnSpPr/>
      </xdr:nvCxnSpPr>
      <xdr:spPr>
        <a:xfrm>
          <a:off x="685800" y="6473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xmlns="" id="{8704E40C-3215-459E-8E61-26341CE82E49}"/>
            </a:ext>
          </a:extLst>
        </xdr:cNvPr>
        <xdr:cNvSpPr txBox="1"/>
      </xdr:nvSpPr>
      <xdr:spPr>
        <a:xfrm>
          <a:off x="343701" y="6336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xmlns="" id="{FCDAA0DE-9ECE-4C0B-8BDD-541EF1256DD3}"/>
            </a:ext>
          </a:extLst>
        </xdr:cNvPr>
        <xdr:cNvCxnSpPr/>
      </xdr:nvCxnSpPr>
      <xdr:spPr>
        <a:xfrm>
          <a:off x="685800" y="609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xmlns="" id="{15123396-5E70-4459-BA76-CA8581499789}"/>
            </a:ext>
          </a:extLst>
        </xdr:cNvPr>
        <xdr:cNvSpPr txBox="1"/>
      </xdr:nvSpPr>
      <xdr:spPr>
        <a:xfrm>
          <a:off x="343701" y="5955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xmlns="" id="{7EC37D97-BD45-40BE-9EC3-45175710245F}"/>
            </a:ext>
          </a:extLst>
        </xdr:cNvPr>
        <xdr:cNvCxnSpPr/>
      </xdr:nvCxnSpPr>
      <xdr:spPr>
        <a:xfrm>
          <a:off x="685800" y="5711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xmlns="" id="{96D8739A-7318-44E9-B688-F0A25865ADBC}"/>
            </a:ext>
          </a:extLst>
        </xdr:cNvPr>
        <xdr:cNvSpPr txBox="1"/>
      </xdr:nvSpPr>
      <xdr:spPr>
        <a:xfrm>
          <a:off x="343701" y="5574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xmlns="" id="{BABF9FD6-A93F-4D19-8B6F-62DA62359A67}"/>
            </a:ext>
          </a:extLst>
        </xdr:cNvPr>
        <xdr:cNvCxnSpPr/>
      </xdr:nvCxnSpPr>
      <xdr:spPr>
        <a:xfrm>
          <a:off x="685800" y="533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xmlns="" id="{E8278A9D-33EC-4630-B663-ECBF6CA51236}"/>
            </a:ext>
          </a:extLst>
        </xdr:cNvPr>
        <xdr:cNvSpPr txBox="1"/>
      </xdr:nvSpPr>
      <xdr:spPr>
        <a:xfrm>
          <a:off x="386866" y="519368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xmlns="" id="{48E126B5-9C9E-45E8-A8DE-B0B53EF2877A}"/>
            </a:ext>
          </a:extLst>
        </xdr:cNvPr>
        <xdr:cNvSpPr/>
      </xdr:nvSpPr>
      <xdr:spPr>
        <a:xfrm>
          <a:off x="685800" y="533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43815</xdr:rowOff>
    </xdr:from>
    <xdr:to>
      <xdr:col>24</xdr:col>
      <xdr:colOff>62865</xdr:colOff>
      <xdr:row>41</xdr:row>
      <xdr:rowOff>165735</xdr:rowOff>
    </xdr:to>
    <xdr:cxnSp macro="">
      <xdr:nvCxnSpPr>
        <xdr:cNvPr id="57" name="直線コネクタ 56">
          <a:extLst>
            <a:ext uri="{FF2B5EF4-FFF2-40B4-BE49-F238E27FC236}">
              <a16:creationId xmlns:a16="http://schemas.microsoft.com/office/drawing/2014/main" xmlns="" id="{94E93BBD-3B09-4D4B-B67E-0711E4B393AE}"/>
            </a:ext>
          </a:extLst>
        </xdr:cNvPr>
        <xdr:cNvCxnSpPr/>
      </xdr:nvCxnSpPr>
      <xdr:spPr>
        <a:xfrm flipV="1">
          <a:off x="4173855" y="5703570"/>
          <a:ext cx="0" cy="14954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169562</xdr:rowOff>
    </xdr:from>
    <xdr:ext cx="405111" cy="259045"/>
    <xdr:sp macro="" textlink="">
      <xdr:nvSpPr>
        <xdr:cNvPr id="58" name="【道路】&#10;有形固定資産減価償却率最小値テキスト">
          <a:extLst>
            <a:ext uri="{FF2B5EF4-FFF2-40B4-BE49-F238E27FC236}">
              <a16:creationId xmlns:a16="http://schemas.microsoft.com/office/drawing/2014/main" xmlns="" id="{5040641D-55BD-45C0-8EDA-C180C05CD468}"/>
            </a:ext>
          </a:extLst>
        </xdr:cNvPr>
        <xdr:cNvSpPr txBox="1"/>
      </xdr:nvSpPr>
      <xdr:spPr>
        <a:xfrm>
          <a:off x="4212590" y="7202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165735</xdr:rowOff>
    </xdr:from>
    <xdr:to>
      <xdr:col>24</xdr:col>
      <xdr:colOff>152400</xdr:colOff>
      <xdr:row>41</xdr:row>
      <xdr:rowOff>165735</xdr:rowOff>
    </xdr:to>
    <xdr:cxnSp macro="">
      <xdr:nvCxnSpPr>
        <xdr:cNvPr id="59" name="直線コネクタ 58">
          <a:extLst>
            <a:ext uri="{FF2B5EF4-FFF2-40B4-BE49-F238E27FC236}">
              <a16:creationId xmlns:a16="http://schemas.microsoft.com/office/drawing/2014/main" xmlns="" id="{7A2D6EE5-2A95-4D3A-8D7B-F43C081013B6}"/>
            </a:ext>
          </a:extLst>
        </xdr:cNvPr>
        <xdr:cNvCxnSpPr/>
      </xdr:nvCxnSpPr>
      <xdr:spPr>
        <a:xfrm>
          <a:off x="4112260" y="719899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161942</xdr:rowOff>
    </xdr:from>
    <xdr:ext cx="405111" cy="259045"/>
    <xdr:sp macro="" textlink="">
      <xdr:nvSpPr>
        <xdr:cNvPr id="60" name="【道路】&#10;有形固定資産減価償却率最大値テキスト">
          <a:extLst>
            <a:ext uri="{FF2B5EF4-FFF2-40B4-BE49-F238E27FC236}">
              <a16:creationId xmlns:a16="http://schemas.microsoft.com/office/drawing/2014/main" xmlns="" id="{6E8AF5B3-B414-4F27-B35D-E78D6A5DE862}"/>
            </a:ext>
          </a:extLst>
        </xdr:cNvPr>
        <xdr:cNvSpPr txBox="1"/>
      </xdr:nvSpPr>
      <xdr:spPr>
        <a:xfrm>
          <a:off x="4212590" y="5478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43815</xdr:rowOff>
    </xdr:from>
    <xdr:to>
      <xdr:col>24</xdr:col>
      <xdr:colOff>152400</xdr:colOff>
      <xdr:row>33</xdr:row>
      <xdr:rowOff>43815</xdr:rowOff>
    </xdr:to>
    <xdr:cxnSp macro="">
      <xdr:nvCxnSpPr>
        <xdr:cNvPr id="61" name="直線コネクタ 60">
          <a:extLst>
            <a:ext uri="{FF2B5EF4-FFF2-40B4-BE49-F238E27FC236}">
              <a16:creationId xmlns:a16="http://schemas.microsoft.com/office/drawing/2014/main" xmlns="" id="{B2DF1381-B175-4137-9A6C-EB81640853E6}"/>
            </a:ext>
          </a:extLst>
        </xdr:cNvPr>
        <xdr:cNvCxnSpPr/>
      </xdr:nvCxnSpPr>
      <xdr:spPr>
        <a:xfrm>
          <a:off x="4112260" y="57035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142892</xdr:rowOff>
    </xdr:from>
    <xdr:ext cx="405111" cy="259045"/>
    <xdr:sp macro="" textlink="">
      <xdr:nvSpPr>
        <xdr:cNvPr id="62" name="【道路】&#10;有形固定資産減価償却率平均値テキスト">
          <a:extLst>
            <a:ext uri="{FF2B5EF4-FFF2-40B4-BE49-F238E27FC236}">
              <a16:creationId xmlns:a16="http://schemas.microsoft.com/office/drawing/2014/main" xmlns="" id="{C5646C1F-253E-4B98-B0F6-DE31450D475A}"/>
            </a:ext>
          </a:extLst>
        </xdr:cNvPr>
        <xdr:cNvSpPr txBox="1"/>
      </xdr:nvSpPr>
      <xdr:spPr>
        <a:xfrm>
          <a:off x="4212590" y="64846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164465</xdr:rowOff>
    </xdr:from>
    <xdr:to>
      <xdr:col>24</xdr:col>
      <xdr:colOff>114300</xdr:colOff>
      <xdr:row>38</xdr:row>
      <xdr:rowOff>94615</xdr:rowOff>
    </xdr:to>
    <xdr:sp macro="" textlink="">
      <xdr:nvSpPr>
        <xdr:cNvPr id="63" name="フローチャート: 判断 62">
          <a:extLst>
            <a:ext uri="{FF2B5EF4-FFF2-40B4-BE49-F238E27FC236}">
              <a16:creationId xmlns:a16="http://schemas.microsoft.com/office/drawing/2014/main" xmlns="" id="{4E050E07-E27D-4790-BC30-41969E0775AB}"/>
            </a:ext>
          </a:extLst>
        </xdr:cNvPr>
        <xdr:cNvSpPr/>
      </xdr:nvSpPr>
      <xdr:spPr>
        <a:xfrm>
          <a:off x="4131310" y="6511925"/>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8255</xdr:rowOff>
    </xdr:from>
    <xdr:to>
      <xdr:col>20</xdr:col>
      <xdr:colOff>38100</xdr:colOff>
      <xdr:row>38</xdr:row>
      <xdr:rowOff>109855</xdr:rowOff>
    </xdr:to>
    <xdr:sp macro="" textlink="">
      <xdr:nvSpPr>
        <xdr:cNvPr id="64" name="フローチャート: 判断 63">
          <a:extLst>
            <a:ext uri="{FF2B5EF4-FFF2-40B4-BE49-F238E27FC236}">
              <a16:creationId xmlns:a16="http://schemas.microsoft.com/office/drawing/2014/main" xmlns="" id="{C8F1D7A7-D093-486A-A6FB-9161F010E602}"/>
            </a:ext>
          </a:extLst>
        </xdr:cNvPr>
        <xdr:cNvSpPr/>
      </xdr:nvSpPr>
      <xdr:spPr>
        <a:xfrm>
          <a:off x="3388360" y="652526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2540</xdr:rowOff>
    </xdr:from>
    <xdr:to>
      <xdr:col>15</xdr:col>
      <xdr:colOff>101600</xdr:colOff>
      <xdr:row>38</xdr:row>
      <xdr:rowOff>104140</xdr:rowOff>
    </xdr:to>
    <xdr:sp macro="" textlink="">
      <xdr:nvSpPr>
        <xdr:cNvPr id="65" name="フローチャート: 判断 64">
          <a:extLst>
            <a:ext uri="{FF2B5EF4-FFF2-40B4-BE49-F238E27FC236}">
              <a16:creationId xmlns:a16="http://schemas.microsoft.com/office/drawing/2014/main" xmlns="" id="{546BB350-2FAA-4292-BEF8-CFB3CAE8E9BD}"/>
            </a:ext>
          </a:extLst>
        </xdr:cNvPr>
        <xdr:cNvSpPr/>
      </xdr:nvSpPr>
      <xdr:spPr>
        <a:xfrm>
          <a:off x="2571750" y="6517640"/>
          <a:ext cx="9779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13970</xdr:rowOff>
    </xdr:from>
    <xdr:to>
      <xdr:col>10</xdr:col>
      <xdr:colOff>165100</xdr:colOff>
      <xdr:row>38</xdr:row>
      <xdr:rowOff>115570</xdr:rowOff>
    </xdr:to>
    <xdr:sp macro="" textlink="">
      <xdr:nvSpPr>
        <xdr:cNvPr id="66" name="フローチャート: 判断 65">
          <a:extLst>
            <a:ext uri="{FF2B5EF4-FFF2-40B4-BE49-F238E27FC236}">
              <a16:creationId xmlns:a16="http://schemas.microsoft.com/office/drawing/2014/main" xmlns="" id="{237317A5-ACF3-481C-B572-0D9D3165EB4F}"/>
            </a:ext>
          </a:extLst>
        </xdr:cNvPr>
        <xdr:cNvSpPr/>
      </xdr:nvSpPr>
      <xdr:spPr>
        <a:xfrm>
          <a:off x="1774190" y="6532880"/>
          <a:ext cx="1092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133985</xdr:rowOff>
    </xdr:from>
    <xdr:to>
      <xdr:col>6</xdr:col>
      <xdr:colOff>38100</xdr:colOff>
      <xdr:row>38</xdr:row>
      <xdr:rowOff>64135</xdr:rowOff>
    </xdr:to>
    <xdr:sp macro="" textlink="">
      <xdr:nvSpPr>
        <xdr:cNvPr id="67" name="フローチャート: 判断 66">
          <a:extLst>
            <a:ext uri="{FF2B5EF4-FFF2-40B4-BE49-F238E27FC236}">
              <a16:creationId xmlns:a16="http://schemas.microsoft.com/office/drawing/2014/main" xmlns="" id="{80B42AEB-BD19-4E55-A47D-DADEA2C01DED}"/>
            </a:ext>
          </a:extLst>
        </xdr:cNvPr>
        <xdr:cNvSpPr/>
      </xdr:nvSpPr>
      <xdr:spPr>
        <a:xfrm>
          <a:off x="988060" y="647382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xmlns="" id="{3648481F-9135-43EB-872B-7540011F7669}"/>
            </a:ext>
          </a:extLst>
        </xdr:cNvPr>
        <xdr:cNvSpPr txBox="1"/>
      </xdr:nvSpPr>
      <xdr:spPr>
        <a:xfrm>
          <a:off x="400304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xmlns="" id="{6C431600-E06E-4CB4-9C52-D443DE0A225B}"/>
            </a:ext>
          </a:extLst>
        </xdr:cNvPr>
        <xdr:cNvSpPr txBox="1"/>
      </xdr:nvSpPr>
      <xdr:spPr>
        <a:xfrm>
          <a:off x="32600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xmlns="" id="{0CEA865E-2F01-4A56-8B07-B1B71B99B7ED}"/>
            </a:ext>
          </a:extLst>
        </xdr:cNvPr>
        <xdr:cNvSpPr txBox="1"/>
      </xdr:nvSpPr>
      <xdr:spPr>
        <a:xfrm>
          <a:off x="24549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xmlns="" id="{8F676D27-8D46-4D57-B678-0333FFDC1069}"/>
            </a:ext>
          </a:extLst>
        </xdr:cNvPr>
        <xdr:cNvSpPr txBox="1"/>
      </xdr:nvSpPr>
      <xdr:spPr>
        <a:xfrm>
          <a:off x="16573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xmlns="" id="{4F51C3ED-F2A1-4CE7-99CA-75719EB5E9A5}"/>
            </a:ext>
          </a:extLst>
        </xdr:cNvPr>
        <xdr:cNvSpPr txBox="1"/>
      </xdr:nvSpPr>
      <xdr:spPr>
        <a:xfrm>
          <a:off x="8597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162560</xdr:rowOff>
    </xdr:from>
    <xdr:to>
      <xdr:col>24</xdr:col>
      <xdr:colOff>114300</xdr:colOff>
      <xdr:row>37</xdr:row>
      <xdr:rowOff>92710</xdr:rowOff>
    </xdr:to>
    <xdr:sp macro="" textlink="">
      <xdr:nvSpPr>
        <xdr:cNvPr id="73" name="楕円 72">
          <a:extLst>
            <a:ext uri="{FF2B5EF4-FFF2-40B4-BE49-F238E27FC236}">
              <a16:creationId xmlns:a16="http://schemas.microsoft.com/office/drawing/2014/main" xmlns="" id="{076590D2-8CA1-40C2-B853-C9C5366F5CE8}"/>
            </a:ext>
          </a:extLst>
        </xdr:cNvPr>
        <xdr:cNvSpPr/>
      </xdr:nvSpPr>
      <xdr:spPr>
        <a:xfrm>
          <a:off x="4131310" y="6336665"/>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13987</xdr:rowOff>
    </xdr:from>
    <xdr:ext cx="405111" cy="259045"/>
    <xdr:sp macro="" textlink="">
      <xdr:nvSpPr>
        <xdr:cNvPr id="74" name="【道路】&#10;有形固定資産減価償却率該当値テキスト">
          <a:extLst>
            <a:ext uri="{FF2B5EF4-FFF2-40B4-BE49-F238E27FC236}">
              <a16:creationId xmlns:a16="http://schemas.microsoft.com/office/drawing/2014/main" xmlns="" id="{FC1C69CB-15C6-4443-A368-AEBB63BFF629}"/>
            </a:ext>
          </a:extLst>
        </xdr:cNvPr>
        <xdr:cNvSpPr txBox="1"/>
      </xdr:nvSpPr>
      <xdr:spPr>
        <a:xfrm>
          <a:off x="4212590" y="618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147320</xdr:rowOff>
    </xdr:from>
    <xdr:to>
      <xdr:col>20</xdr:col>
      <xdr:colOff>38100</xdr:colOff>
      <xdr:row>37</xdr:row>
      <xdr:rowOff>77470</xdr:rowOff>
    </xdr:to>
    <xdr:sp macro="" textlink="">
      <xdr:nvSpPr>
        <xdr:cNvPr id="75" name="楕円 74">
          <a:extLst>
            <a:ext uri="{FF2B5EF4-FFF2-40B4-BE49-F238E27FC236}">
              <a16:creationId xmlns:a16="http://schemas.microsoft.com/office/drawing/2014/main" xmlns="" id="{560AF5CC-23D3-41E0-97B3-D08AB5FA0089}"/>
            </a:ext>
          </a:extLst>
        </xdr:cNvPr>
        <xdr:cNvSpPr/>
      </xdr:nvSpPr>
      <xdr:spPr>
        <a:xfrm>
          <a:off x="3388360" y="6317615"/>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26670</xdr:rowOff>
    </xdr:from>
    <xdr:to>
      <xdr:col>24</xdr:col>
      <xdr:colOff>63500</xdr:colOff>
      <xdr:row>37</xdr:row>
      <xdr:rowOff>41910</xdr:rowOff>
    </xdr:to>
    <xdr:cxnSp macro="">
      <xdr:nvCxnSpPr>
        <xdr:cNvPr id="76" name="直線コネクタ 75">
          <a:extLst>
            <a:ext uri="{FF2B5EF4-FFF2-40B4-BE49-F238E27FC236}">
              <a16:creationId xmlns:a16="http://schemas.microsoft.com/office/drawing/2014/main" xmlns="" id="{72327FAF-243C-45C7-BF4B-43B588F0A4F1}"/>
            </a:ext>
          </a:extLst>
        </xdr:cNvPr>
        <xdr:cNvCxnSpPr/>
      </xdr:nvCxnSpPr>
      <xdr:spPr>
        <a:xfrm>
          <a:off x="3431540" y="6368415"/>
          <a:ext cx="74295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128270</xdr:rowOff>
    </xdr:from>
    <xdr:to>
      <xdr:col>15</xdr:col>
      <xdr:colOff>101600</xdr:colOff>
      <xdr:row>37</xdr:row>
      <xdr:rowOff>58420</xdr:rowOff>
    </xdr:to>
    <xdr:sp macro="" textlink="">
      <xdr:nvSpPr>
        <xdr:cNvPr id="77" name="楕円 76">
          <a:extLst>
            <a:ext uri="{FF2B5EF4-FFF2-40B4-BE49-F238E27FC236}">
              <a16:creationId xmlns:a16="http://schemas.microsoft.com/office/drawing/2014/main" xmlns="" id="{D026EBEB-8693-46BE-9FA2-A9333B3DB2D7}"/>
            </a:ext>
          </a:extLst>
        </xdr:cNvPr>
        <xdr:cNvSpPr/>
      </xdr:nvSpPr>
      <xdr:spPr>
        <a:xfrm>
          <a:off x="2571750" y="6304280"/>
          <a:ext cx="9779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7620</xdr:rowOff>
    </xdr:from>
    <xdr:to>
      <xdr:col>19</xdr:col>
      <xdr:colOff>177800</xdr:colOff>
      <xdr:row>37</xdr:row>
      <xdr:rowOff>26670</xdr:rowOff>
    </xdr:to>
    <xdr:cxnSp macro="">
      <xdr:nvCxnSpPr>
        <xdr:cNvPr id="78" name="直線コネクタ 77">
          <a:extLst>
            <a:ext uri="{FF2B5EF4-FFF2-40B4-BE49-F238E27FC236}">
              <a16:creationId xmlns:a16="http://schemas.microsoft.com/office/drawing/2014/main" xmlns="" id="{769FEC33-0312-4286-8ED6-CBEEED8B0053}"/>
            </a:ext>
          </a:extLst>
        </xdr:cNvPr>
        <xdr:cNvCxnSpPr/>
      </xdr:nvCxnSpPr>
      <xdr:spPr>
        <a:xfrm>
          <a:off x="2626360" y="6353175"/>
          <a:ext cx="80518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97790</xdr:rowOff>
    </xdr:from>
    <xdr:to>
      <xdr:col>10</xdr:col>
      <xdr:colOff>165100</xdr:colOff>
      <xdr:row>37</xdr:row>
      <xdr:rowOff>27940</xdr:rowOff>
    </xdr:to>
    <xdr:sp macro="" textlink="">
      <xdr:nvSpPr>
        <xdr:cNvPr id="79" name="楕円 78">
          <a:extLst>
            <a:ext uri="{FF2B5EF4-FFF2-40B4-BE49-F238E27FC236}">
              <a16:creationId xmlns:a16="http://schemas.microsoft.com/office/drawing/2014/main" xmlns="" id="{2D9EC2A9-DC16-47E1-B2B9-C5E8109CFAC8}"/>
            </a:ext>
          </a:extLst>
        </xdr:cNvPr>
        <xdr:cNvSpPr/>
      </xdr:nvSpPr>
      <xdr:spPr>
        <a:xfrm>
          <a:off x="1774190" y="6266180"/>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148590</xdr:rowOff>
    </xdr:from>
    <xdr:to>
      <xdr:col>15</xdr:col>
      <xdr:colOff>50800</xdr:colOff>
      <xdr:row>37</xdr:row>
      <xdr:rowOff>7620</xdr:rowOff>
    </xdr:to>
    <xdr:cxnSp macro="">
      <xdr:nvCxnSpPr>
        <xdr:cNvPr id="80" name="直線コネクタ 79">
          <a:extLst>
            <a:ext uri="{FF2B5EF4-FFF2-40B4-BE49-F238E27FC236}">
              <a16:creationId xmlns:a16="http://schemas.microsoft.com/office/drawing/2014/main" xmlns="" id="{617A3F10-5E02-422C-A558-C335C4EB3907}"/>
            </a:ext>
          </a:extLst>
        </xdr:cNvPr>
        <xdr:cNvCxnSpPr/>
      </xdr:nvCxnSpPr>
      <xdr:spPr>
        <a:xfrm>
          <a:off x="1828800" y="6320790"/>
          <a:ext cx="79756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61595</xdr:rowOff>
    </xdr:from>
    <xdr:to>
      <xdr:col>6</xdr:col>
      <xdr:colOff>38100</xdr:colOff>
      <xdr:row>36</xdr:row>
      <xdr:rowOff>163195</xdr:rowOff>
    </xdr:to>
    <xdr:sp macro="" textlink="">
      <xdr:nvSpPr>
        <xdr:cNvPr id="81" name="楕円 80">
          <a:extLst>
            <a:ext uri="{FF2B5EF4-FFF2-40B4-BE49-F238E27FC236}">
              <a16:creationId xmlns:a16="http://schemas.microsoft.com/office/drawing/2014/main" xmlns="" id="{B27CA4D5-45E1-455F-9E6E-AF0CD4BA68A7}"/>
            </a:ext>
          </a:extLst>
        </xdr:cNvPr>
        <xdr:cNvSpPr/>
      </xdr:nvSpPr>
      <xdr:spPr>
        <a:xfrm>
          <a:off x="988060" y="6229985"/>
          <a:ext cx="7874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112395</xdr:rowOff>
    </xdr:from>
    <xdr:to>
      <xdr:col>10</xdr:col>
      <xdr:colOff>114300</xdr:colOff>
      <xdr:row>36</xdr:row>
      <xdr:rowOff>148590</xdr:rowOff>
    </xdr:to>
    <xdr:cxnSp macro="">
      <xdr:nvCxnSpPr>
        <xdr:cNvPr id="82" name="直線コネクタ 81">
          <a:extLst>
            <a:ext uri="{FF2B5EF4-FFF2-40B4-BE49-F238E27FC236}">
              <a16:creationId xmlns:a16="http://schemas.microsoft.com/office/drawing/2014/main" xmlns="" id="{F695C1DB-8A4C-4D77-B80C-D667D94660E9}"/>
            </a:ext>
          </a:extLst>
        </xdr:cNvPr>
        <xdr:cNvCxnSpPr/>
      </xdr:nvCxnSpPr>
      <xdr:spPr>
        <a:xfrm>
          <a:off x="1031240" y="6284595"/>
          <a:ext cx="79756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100982</xdr:rowOff>
    </xdr:from>
    <xdr:ext cx="405111" cy="259045"/>
    <xdr:sp macro="" textlink="">
      <xdr:nvSpPr>
        <xdr:cNvPr id="83" name="n_1aveValue【道路】&#10;有形固定資産減価償却率">
          <a:extLst>
            <a:ext uri="{FF2B5EF4-FFF2-40B4-BE49-F238E27FC236}">
              <a16:creationId xmlns:a16="http://schemas.microsoft.com/office/drawing/2014/main" xmlns="" id="{36920FAC-1031-4498-91B4-53866B335C61}"/>
            </a:ext>
          </a:extLst>
        </xdr:cNvPr>
        <xdr:cNvSpPr txBox="1"/>
      </xdr:nvSpPr>
      <xdr:spPr>
        <a:xfrm>
          <a:off x="3239144" y="6612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95267</xdr:rowOff>
    </xdr:from>
    <xdr:ext cx="405111" cy="259045"/>
    <xdr:sp macro="" textlink="">
      <xdr:nvSpPr>
        <xdr:cNvPr id="84" name="n_2aveValue【道路】&#10;有形固定資産減価償却率">
          <a:extLst>
            <a:ext uri="{FF2B5EF4-FFF2-40B4-BE49-F238E27FC236}">
              <a16:creationId xmlns:a16="http://schemas.microsoft.com/office/drawing/2014/main" xmlns="" id="{D216A83A-6B03-4FA0-8D25-864E691A15D2}"/>
            </a:ext>
          </a:extLst>
        </xdr:cNvPr>
        <xdr:cNvSpPr txBox="1"/>
      </xdr:nvSpPr>
      <xdr:spPr>
        <a:xfrm>
          <a:off x="2439044" y="6606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106697</xdr:rowOff>
    </xdr:from>
    <xdr:ext cx="405111" cy="259045"/>
    <xdr:sp macro="" textlink="">
      <xdr:nvSpPr>
        <xdr:cNvPr id="85" name="n_3aveValue【道路】&#10;有形固定資産減価償却率">
          <a:extLst>
            <a:ext uri="{FF2B5EF4-FFF2-40B4-BE49-F238E27FC236}">
              <a16:creationId xmlns:a16="http://schemas.microsoft.com/office/drawing/2014/main" xmlns="" id="{879076D7-F53C-43EB-B966-560F8BAB07D8}"/>
            </a:ext>
          </a:extLst>
        </xdr:cNvPr>
        <xdr:cNvSpPr txBox="1"/>
      </xdr:nvSpPr>
      <xdr:spPr>
        <a:xfrm>
          <a:off x="1641484" y="6619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55262</xdr:rowOff>
    </xdr:from>
    <xdr:ext cx="405111" cy="259045"/>
    <xdr:sp macro="" textlink="">
      <xdr:nvSpPr>
        <xdr:cNvPr id="86" name="n_4aveValue【道路】&#10;有形固定資産減価償却率">
          <a:extLst>
            <a:ext uri="{FF2B5EF4-FFF2-40B4-BE49-F238E27FC236}">
              <a16:creationId xmlns:a16="http://schemas.microsoft.com/office/drawing/2014/main" xmlns="" id="{C27D2385-E5BC-4FDF-A009-03EF865E4794}"/>
            </a:ext>
          </a:extLst>
        </xdr:cNvPr>
        <xdr:cNvSpPr txBox="1"/>
      </xdr:nvSpPr>
      <xdr:spPr>
        <a:xfrm>
          <a:off x="855354" y="6574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93997</xdr:rowOff>
    </xdr:from>
    <xdr:ext cx="405111" cy="259045"/>
    <xdr:sp macro="" textlink="">
      <xdr:nvSpPr>
        <xdr:cNvPr id="87" name="n_1mainValue【道路】&#10;有形固定資産減価償却率">
          <a:extLst>
            <a:ext uri="{FF2B5EF4-FFF2-40B4-BE49-F238E27FC236}">
              <a16:creationId xmlns:a16="http://schemas.microsoft.com/office/drawing/2014/main" xmlns="" id="{070348D9-7CF1-45AC-8DCB-7D7798621FCD}"/>
            </a:ext>
          </a:extLst>
        </xdr:cNvPr>
        <xdr:cNvSpPr txBox="1"/>
      </xdr:nvSpPr>
      <xdr:spPr>
        <a:xfrm>
          <a:off x="3239144" y="609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74947</xdr:rowOff>
    </xdr:from>
    <xdr:ext cx="405111" cy="259045"/>
    <xdr:sp macro="" textlink="">
      <xdr:nvSpPr>
        <xdr:cNvPr id="88" name="n_2mainValue【道路】&#10;有形固定資産減価償却率">
          <a:extLst>
            <a:ext uri="{FF2B5EF4-FFF2-40B4-BE49-F238E27FC236}">
              <a16:creationId xmlns:a16="http://schemas.microsoft.com/office/drawing/2014/main" xmlns="" id="{D5FBD91E-B6CF-4C31-8C3E-F2CBB496E02C}"/>
            </a:ext>
          </a:extLst>
        </xdr:cNvPr>
        <xdr:cNvSpPr txBox="1"/>
      </xdr:nvSpPr>
      <xdr:spPr>
        <a:xfrm>
          <a:off x="2439044" y="607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44467</xdr:rowOff>
    </xdr:from>
    <xdr:ext cx="405111" cy="259045"/>
    <xdr:sp macro="" textlink="">
      <xdr:nvSpPr>
        <xdr:cNvPr id="89" name="n_3mainValue【道路】&#10;有形固定資産減価償却率">
          <a:extLst>
            <a:ext uri="{FF2B5EF4-FFF2-40B4-BE49-F238E27FC236}">
              <a16:creationId xmlns:a16="http://schemas.microsoft.com/office/drawing/2014/main" xmlns="" id="{1E2CB41F-FBD8-4F90-B08A-A4D00F9C220A}"/>
            </a:ext>
          </a:extLst>
        </xdr:cNvPr>
        <xdr:cNvSpPr txBox="1"/>
      </xdr:nvSpPr>
      <xdr:spPr>
        <a:xfrm>
          <a:off x="1641484" y="6047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8272</xdr:rowOff>
    </xdr:from>
    <xdr:ext cx="405111" cy="259045"/>
    <xdr:sp macro="" textlink="">
      <xdr:nvSpPr>
        <xdr:cNvPr id="90" name="n_4mainValue【道路】&#10;有形固定資産減価償却率">
          <a:extLst>
            <a:ext uri="{FF2B5EF4-FFF2-40B4-BE49-F238E27FC236}">
              <a16:creationId xmlns:a16="http://schemas.microsoft.com/office/drawing/2014/main" xmlns="" id="{3560EDB2-BF29-4C85-BFAB-D6D0CE3AC280}"/>
            </a:ext>
          </a:extLst>
        </xdr:cNvPr>
        <xdr:cNvSpPr txBox="1"/>
      </xdr:nvSpPr>
      <xdr:spPr>
        <a:xfrm>
          <a:off x="855354" y="601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xmlns="" id="{9DA1CE7B-AEE2-407D-AF18-4F82DBC61695}"/>
            </a:ext>
          </a:extLst>
        </xdr:cNvPr>
        <xdr:cNvSpPr/>
      </xdr:nvSpPr>
      <xdr:spPr>
        <a:xfrm>
          <a:off x="5960110" y="419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xmlns="" id="{96E8B9BF-0BB4-4D71-AAA8-D776A856BCE7}"/>
            </a:ext>
          </a:extLst>
        </xdr:cNvPr>
        <xdr:cNvSpPr/>
      </xdr:nvSpPr>
      <xdr:spPr>
        <a:xfrm>
          <a:off x="606044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xmlns="" id="{120FC6A7-C327-4FDB-BBA8-A71305307EEA}"/>
            </a:ext>
          </a:extLst>
        </xdr:cNvPr>
        <xdr:cNvSpPr/>
      </xdr:nvSpPr>
      <xdr:spPr>
        <a:xfrm>
          <a:off x="606044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xmlns="" id="{5AD82B74-0B5A-413F-B439-BD5AA87EC02A}"/>
            </a:ext>
          </a:extLst>
        </xdr:cNvPr>
        <xdr:cNvSpPr/>
      </xdr:nvSpPr>
      <xdr:spPr>
        <a:xfrm>
          <a:off x="69888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xmlns="" id="{421A0A7F-FD53-4946-A364-179C8E0171E5}"/>
            </a:ext>
          </a:extLst>
        </xdr:cNvPr>
        <xdr:cNvSpPr/>
      </xdr:nvSpPr>
      <xdr:spPr>
        <a:xfrm>
          <a:off x="69888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xmlns="" id="{C1BA9E8A-9609-4666-B676-31747620D8F1}"/>
            </a:ext>
          </a:extLst>
        </xdr:cNvPr>
        <xdr:cNvSpPr/>
      </xdr:nvSpPr>
      <xdr:spPr>
        <a:xfrm>
          <a:off x="80175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xmlns="" id="{D6D4D32E-8975-46BD-887A-F55FAFA172A9}"/>
            </a:ext>
          </a:extLst>
        </xdr:cNvPr>
        <xdr:cNvSpPr/>
      </xdr:nvSpPr>
      <xdr:spPr>
        <a:xfrm>
          <a:off x="80175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xmlns="" id="{373E63D9-530E-4CF6-821B-105B0ACBFBB9}"/>
            </a:ext>
          </a:extLst>
        </xdr:cNvPr>
        <xdr:cNvSpPr/>
      </xdr:nvSpPr>
      <xdr:spPr>
        <a:xfrm>
          <a:off x="5960110" y="533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xmlns="" id="{65D6F676-0D26-4777-A8C2-6123FB52CD8D}"/>
            </a:ext>
          </a:extLst>
        </xdr:cNvPr>
        <xdr:cNvSpPr txBox="1"/>
      </xdr:nvSpPr>
      <xdr:spPr>
        <a:xfrm>
          <a:off x="592201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xmlns="" id="{F6175E92-D8DE-456F-A035-ABA82A3495C0}"/>
            </a:ext>
          </a:extLst>
        </xdr:cNvPr>
        <xdr:cNvCxnSpPr/>
      </xdr:nvCxnSpPr>
      <xdr:spPr>
        <a:xfrm>
          <a:off x="5960110" y="7620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a:extLst>
            <a:ext uri="{FF2B5EF4-FFF2-40B4-BE49-F238E27FC236}">
              <a16:creationId xmlns:a16="http://schemas.microsoft.com/office/drawing/2014/main" xmlns="" id="{3B552D03-3204-460C-816B-2DF13E12AD1D}"/>
            </a:ext>
          </a:extLst>
        </xdr:cNvPr>
        <xdr:cNvCxnSpPr/>
      </xdr:nvCxnSpPr>
      <xdr:spPr>
        <a:xfrm>
          <a:off x="5960110" y="7239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a:extLst>
            <a:ext uri="{FF2B5EF4-FFF2-40B4-BE49-F238E27FC236}">
              <a16:creationId xmlns:a16="http://schemas.microsoft.com/office/drawing/2014/main" xmlns="" id="{D8A71E41-240A-4786-B745-8F2C0069B124}"/>
            </a:ext>
          </a:extLst>
        </xdr:cNvPr>
        <xdr:cNvSpPr txBox="1"/>
      </xdr:nvSpPr>
      <xdr:spPr>
        <a:xfrm>
          <a:off x="5527221" y="709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a:extLst>
            <a:ext uri="{FF2B5EF4-FFF2-40B4-BE49-F238E27FC236}">
              <a16:creationId xmlns:a16="http://schemas.microsoft.com/office/drawing/2014/main" xmlns="" id="{67223D15-FDEC-45C3-9ACE-AF3BE3784C69}"/>
            </a:ext>
          </a:extLst>
        </xdr:cNvPr>
        <xdr:cNvCxnSpPr/>
      </xdr:nvCxnSpPr>
      <xdr:spPr>
        <a:xfrm>
          <a:off x="5960110" y="6858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a:extLst>
            <a:ext uri="{FF2B5EF4-FFF2-40B4-BE49-F238E27FC236}">
              <a16:creationId xmlns:a16="http://schemas.microsoft.com/office/drawing/2014/main" xmlns="" id="{EF5CFE35-F887-4C9E-90BB-198A385D3BAF}"/>
            </a:ext>
          </a:extLst>
        </xdr:cNvPr>
        <xdr:cNvSpPr txBox="1"/>
      </xdr:nvSpPr>
      <xdr:spPr>
        <a:xfrm>
          <a:off x="5485961" y="671387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a:extLst>
            <a:ext uri="{FF2B5EF4-FFF2-40B4-BE49-F238E27FC236}">
              <a16:creationId xmlns:a16="http://schemas.microsoft.com/office/drawing/2014/main" xmlns="" id="{D44CC2D3-E047-4A11-81DE-CF08386529DC}"/>
            </a:ext>
          </a:extLst>
        </xdr:cNvPr>
        <xdr:cNvCxnSpPr/>
      </xdr:nvCxnSpPr>
      <xdr:spPr>
        <a:xfrm>
          <a:off x="5960110" y="6473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6" name="テキスト ボックス 105">
          <a:extLst>
            <a:ext uri="{FF2B5EF4-FFF2-40B4-BE49-F238E27FC236}">
              <a16:creationId xmlns:a16="http://schemas.microsoft.com/office/drawing/2014/main" xmlns="" id="{B01CA583-FB36-4B3F-A777-328D3ACDF1E0}"/>
            </a:ext>
          </a:extLst>
        </xdr:cNvPr>
        <xdr:cNvSpPr txBox="1"/>
      </xdr:nvSpPr>
      <xdr:spPr>
        <a:xfrm>
          <a:off x="5416126" y="633668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a:extLst>
            <a:ext uri="{FF2B5EF4-FFF2-40B4-BE49-F238E27FC236}">
              <a16:creationId xmlns:a16="http://schemas.microsoft.com/office/drawing/2014/main" xmlns="" id="{9A0F17F6-2D30-46D9-98E8-3C318E2CE407}"/>
            </a:ext>
          </a:extLst>
        </xdr:cNvPr>
        <xdr:cNvCxnSpPr/>
      </xdr:nvCxnSpPr>
      <xdr:spPr>
        <a:xfrm>
          <a:off x="5960110" y="6092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8" name="テキスト ボックス 107">
          <a:extLst>
            <a:ext uri="{FF2B5EF4-FFF2-40B4-BE49-F238E27FC236}">
              <a16:creationId xmlns:a16="http://schemas.microsoft.com/office/drawing/2014/main" xmlns="" id="{59ECB1F5-29FE-4924-9215-3D991E609744}"/>
            </a:ext>
          </a:extLst>
        </xdr:cNvPr>
        <xdr:cNvSpPr txBox="1"/>
      </xdr:nvSpPr>
      <xdr:spPr>
        <a:xfrm>
          <a:off x="5416126" y="595568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a:extLst>
            <a:ext uri="{FF2B5EF4-FFF2-40B4-BE49-F238E27FC236}">
              <a16:creationId xmlns:a16="http://schemas.microsoft.com/office/drawing/2014/main" xmlns="" id="{8F2B5690-FD2B-4D45-8791-2A2B198F1EA4}"/>
            </a:ext>
          </a:extLst>
        </xdr:cNvPr>
        <xdr:cNvCxnSpPr/>
      </xdr:nvCxnSpPr>
      <xdr:spPr>
        <a:xfrm>
          <a:off x="5960110" y="5711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10" name="テキスト ボックス 109">
          <a:extLst>
            <a:ext uri="{FF2B5EF4-FFF2-40B4-BE49-F238E27FC236}">
              <a16:creationId xmlns:a16="http://schemas.microsoft.com/office/drawing/2014/main" xmlns="" id="{BFA2D5A1-4FCB-4F0C-B178-7DF2C0A8C4FD}"/>
            </a:ext>
          </a:extLst>
        </xdr:cNvPr>
        <xdr:cNvSpPr txBox="1"/>
      </xdr:nvSpPr>
      <xdr:spPr>
        <a:xfrm>
          <a:off x="5416126" y="557468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a:extLst>
            <a:ext uri="{FF2B5EF4-FFF2-40B4-BE49-F238E27FC236}">
              <a16:creationId xmlns:a16="http://schemas.microsoft.com/office/drawing/2014/main" xmlns="" id="{F505B4D6-9942-4192-A0C4-86908ACCE0AE}"/>
            </a:ext>
          </a:extLst>
        </xdr:cNvPr>
        <xdr:cNvCxnSpPr/>
      </xdr:nvCxnSpPr>
      <xdr:spPr>
        <a:xfrm>
          <a:off x="5960110" y="5330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2" name="テキスト ボックス 111">
          <a:extLst>
            <a:ext uri="{FF2B5EF4-FFF2-40B4-BE49-F238E27FC236}">
              <a16:creationId xmlns:a16="http://schemas.microsoft.com/office/drawing/2014/main" xmlns="" id="{0D76D270-68EE-4617-A51D-61AD826F9F16}"/>
            </a:ext>
          </a:extLst>
        </xdr:cNvPr>
        <xdr:cNvSpPr txBox="1"/>
      </xdr:nvSpPr>
      <xdr:spPr>
        <a:xfrm>
          <a:off x="5416126" y="519368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a:extLst>
            <a:ext uri="{FF2B5EF4-FFF2-40B4-BE49-F238E27FC236}">
              <a16:creationId xmlns:a16="http://schemas.microsoft.com/office/drawing/2014/main" xmlns="" id="{0CCB406B-2DC1-48FF-8B5B-4719AC0385FE}"/>
            </a:ext>
          </a:extLst>
        </xdr:cNvPr>
        <xdr:cNvSpPr/>
      </xdr:nvSpPr>
      <xdr:spPr>
        <a:xfrm>
          <a:off x="5960110" y="533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145138</xdr:rowOff>
    </xdr:from>
    <xdr:to>
      <xdr:col>54</xdr:col>
      <xdr:colOff>189865</xdr:colOff>
      <xdr:row>42</xdr:row>
      <xdr:rowOff>7643</xdr:rowOff>
    </xdr:to>
    <xdr:cxnSp macro="">
      <xdr:nvCxnSpPr>
        <xdr:cNvPr id="114" name="直線コネクタ 113">
          <a:extLst>
            <a:ext uri="{FF2B5EF4-FFF2-40B4-BE49-F238E27FC236}">
              <a16:creationId xmlns:a16="http://schemas.microsoft.com/office/drawing/2014/main" xmlns="" id="{500D825C-6F15-4134-8623-35A4EF538A14}"/>
            </a:ext>
          </a:extLst>
        </xdr:cNvPr>
        <xdr:cNvCxnSpPr/>
      </xdr:nvCxnSpPr>
      <xdr:spPr>
        <a:xfrm flipV="1">
          <a:off x="9429115" y="5972533"/>
          <a:ext cx="0" cy="1237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11470</xdr:rowOff>
    </xdr:from>
    <xdr:ext cx="469744" cy="259045"/>
    <xdr:sp macro="" textlink="">
      <xdr:nvSpPr>
        <xdr:cNvPr id="115" name="【道路】&#10;一人当たり延長最小値テキスト">
          <a:extLst>
            <a:ext uri="{FF2B5EF4-FFF2-40B4-BE49-F238E27FC236}">
              <a16:creationId xmlns:a16="http://schemas.microsoft.com/office/drawing/2014/main" xmlns="" id="{C9905F17-EBD2-4934-8AE6-8FDD330947F5}"/>
            </a:ext>
          </a:extLst>
        </xdr:cNvPr>
        <xdr:cNvSpPr txBox="1"/>
      </xdr:nvSpPr>
      <xdr:spPr>
        <a:xfrm>
          <a:off x="9467850" y="7216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7643</xdr:rowOff>
    </xdr:from>
    <xdr:to>
      <xdr:col>55</xdr:col>
      <xdr:colOff>88900</xdr:colOff>
      <xdr:row>42</xdr:row>
      <xdr:rowOff>7643</xdr:rowOff>
    </xdr:to>
    <xdr:cxnSp macro="">
      <xdr:nvCxnSpPr>
        <xdr:cNvPr id="116" name="直線コネクタ 115">
          <a:extLst>
            <a:ext uri="{FF2B5EF4-FFF2-40B4-BE49-F238E27FC236}">
              <a16:creationId xmlns:a16="http://schemas.microsoft.com/office/drawing/2014/main" xmlns="" id="{AF2A5DCD-9E55-4731-9C58-5A7EBEE4712F}"/>
            </a:ext>
          </a:extLst>
        </xdr:cNvPr>
        <xdr:cNvCxnSpPr/>
      </xdr:nvCxnSpPr>
      <xdr:spPr>
        <a:xfrm>
          <a:off x="9356090" y="7210448"/>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91815</xdr:rowOff>
    </xdr:from>
    <xdr:ext cx="599010" cy="259045"/>
    <xdr:sp macro="" textlink="">
      <xdr:nvSpPr>
        <xdr:cNvPr id="117" name="【道路】&#10;一人当たり延長最大値テキスト">
          <a:extLst>
            <a:ext uri="{FF2B5EF4-FFF2-40B4-BE49-F238E27FC236}">
              <a16:creationId xmlns:a16="http://schemas.microsoft.com/office/drawing/2014/main" xmlns="" id="{79BEE0DE-644F-44BB-88AA-16A9208A7B97}"/>
            </a:ext>
          </a:extLst>
        </xdr:cNvPr>
        <xdr:cNvSpPr txBox="1"/>
      </xdr:nvSpPr>
      <xdr:spPr>
        <a:xfrm>
          <a:off x="9467850" y="5753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145138</xdr:rowOff>
    </xdr:from>
    <xdr:to>
      <xdr:col>55</xdr:col>
      <xdr:colOff>88900</xdr:colOff>
      <xdr:row>34</xdr:row>
      <xdr:rowOff>145138</xdr:rowOff>
    </xdr:to>
    <xdr:cxnSp macro="">
      <xdr:nvCxnSpPr>
        <xdr:cNvPr id="118" name="直線コネクタ 117">
          <a:extLst>
            <a:ext uri="{FF2B5EF4-FFF2-40B4-BE49-F238E27FC236}">
              <a16:creationId xmlns:a16="http://schemas.microsoft.com/office/drawing/2014/main" xmlns="" id="{B9D6594D-958B-49BC-B14D-C2C5D455583E}"/>
            </a:ext>
          </a:extLst>
        </xdr:cNvPr>
        <xdr:cNvCxnSpPr/>
      </xdr:nvCxnSpPr>
      <xdr:spPr>
        <a:xfrm>
          <a:off x="9356090" y="5972533"/>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92184</xdr:rowOff>
    </xdr:from>
    <xdr:ext cx="534377" cy="259045"/>
    <xdr:sp macro="" textlink="">
      <xdr:nvSpPr>
        <xdr:cNvPr id="119" name="【道路】&#10;一人当たり延長平均値テキスト">
          <a:extLst>
            <a:ext uri="{FF2B5EF4-FFF2-40B4-BE49-F238E27FC236}">
              <a16:creationId xmlns:a16="http://schemas.microsoft.com/office/drawing/2014/main" xmlns="" id="{C1270524-2A0C-41AE-ADEA-F06D41834EE4}"/>
            </a:ext>
          </a:extLst>
        </xdr:cNvPr>
        <xdr:cNvSpPr txBox="1"/>
      </xdr:nvSpPr>
      <xdr:spPr>
        <a:xfrm>
          <a:off x="9467850" y="67825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69307</xdr:rowOff>
    </xdr:from>
    <xdr:to>
      <xdr:col>55</xdr:col>
      <xdr:colOff>50800</xdr:colOff>
      <xdr:row>40</xdr:row>
      <xdr:rowOff>170907</xdr:rowOff>
    </xdr:to>
    <xdr:sp macro="" textlink="">
      <xdr:nvSpPr>
        <xdr:cNvPr id="120" name="フローチャート: 判断 119">
          <a:extLst>
            <a:ext uri="{FF2B5EF4-FFF2-40B4-BE49-F238E27FC236}">
              <a16:creationId xmlns:a16="http://schemas.microsoft.com/office/drawing/2014/main" xmlns="" id="{FC6B8BD9-AE29-4CFE-80BD-460B1645AF1B}"/>
            </a:ext>
          </a:extLst>
        </xdr:cNvPr>
        <xdr:cNvSpPr/>
      </xdr:nvSpPr>
      <xdr:spPr>
        <a:xfrm>
          <a:off x="9394190" y="6925402"/>
          <a:ext cx="9017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75776</xdr:rowOff>
    </xdr:from>
    <xdr:to>
      <xdr:col>50</xdr:col>
      <xdr:colOff>165100</xdr:colOff>
      <xdr:row>41</xdr:row>
      <xdr:rowOff>5926</xdr:rowOff>
    </xdr:to>
    <xdr:sp macro="" textlink="">
      <xdr:nvSpPr>
        <xdr:cNvPr id="121" name="フローチャート: 判断 120">
          <a:extLst>
            <a:ext uri="{FF2B5EF4-FFF2-40B4-BE49-F238E27FC236}">
              <a16:creationId xmlns:a16="http://schemas.microsoft.com/office/drawing/2014/main" xmlns="" id="{77D11CEC-8BC0-49C4-AB52-8F105E93754A}"/>
            </a:ext>
          </a:extLst>
        </xdr:cNvPr>
        <xdr:cNvSpPr/>
      </xdr:nvSpPr>
      <xdr:spPr>
        <a:xfrm>
          <a:off x="8632190" y="6933776"/>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68575</xdr:rowOff>
    </xdr:from>
    <xdr:to>
      <xdr:col>46</xdr:col>
      <xdr:colOff>38100</xdr:colOff>
      <xdr:row>40</xdr:row>
      <xdr:rowOff>170175</xdr:rowOff>
    </xdr:to>
    <xdr:sp macro="" textlink="">
      <xdr:nvSpPr>
        <xdr:cNvPr id="122" name="フローチャート: 判断 121">
          <a:extLst>
            <a:ext uri="{FF2B5EF4-FFF2-40B4-BE49-F238E27FC236}">
              <a16:creationId xmlns:a16="http://schemas.microsoft.com/office/drawing/2014/main" xmlns="" id="{DF721104-CF80-4BA9-A27F-96998829F7BF}"/>
            </a:ext>
          </a:extLst>
        </xdr:cNvPr>
        <xdr:cNvSpPr/>
      </xdr:nvSpPr>
      <xdr:spPr>
        <a:xfrm>
          <a:off x="7846060" y="6924670"/>
          <a:ext cx="7874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66921</xdr:rowOff>
    </xdr:from>
    <xdr:to>
      <xdr:col>41</xdr:col>
      <xdr:colOff>101600</xdr:colOff>
      <xdr:row>40</xdr:row>
      <xdr:rowOff>168521</xdr:rowOff>
    </xdr:to>
    <xdr:sp macro="" textlink="">
      <xdr:nvSpPr>
        <xdr:cNvPr id="123" name="フローチャート: 判断 122">
          <a:extLst>
            <a:ext uri="{FF2B5EF4-FFF2-40B4-BE49-F238E27FC236}">
              <a16:creationId xmlns:a16="http://schemas.microsoft.com/office/drawing/2014/main" xmlns="" id="{FDEA1509-1BD8-403D-B4E6-D2F078F368E1}"/>
            </a:ext>
          </a:extLst>
        </xdr:cNvPr>
        <xdr:cNvSpPr/>
      </xdr:nvSpPr>
      <xdr:spPr>
        <a:xfrm>
          <a:off x="7029450" y="6923016"/>
          <a:ext cx="9779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80340</xdr:rowOff>
    </xdr:from>
    <xdr:to>
      <xdr:col>36</xdr:col>
      <xdr:colOff>165100</xdr:colOff>
      <xdr:row>41</xdr:row>
      <xdr:rowOff>10490</xdr:rowOff>
    </xdr:to>
    <xdr:sp macro="" textlink="">
      <xdr:nvSpPr>
        <xdr:cNvPr id="124" name="フローチャート: 判断 123">
          <a:extLst>
            <a:ext uri="{FF2B5EF4-FFF2-40B4-BE49-F238E27FC236}">
              <a16:creationId xmlns:a16="http://schemas.microsoft.com/office/drawing/2014/main" xmlns="" id="{A32CB894-7060-4BB0-A037-704F77926DB2}"/>
            </a:ext>
          </a:extLst>
        </xdr:cNvPr>
        <xdr:cNvSpPr/>
      </xdr:nvSpPr>
      <xdr:spPr>
        <a:xfrm>
          <a:off x="6231890" y="6940245"/>
          <a:ext cx="1092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a:extLst>
            <a:ext uri="{FF2B5EF4-FFF2-40B4-BE49-F238E27FC236}">
              <a16:creationId xmlns:a16="http://schemas.microsoft.com/office/drawing/2014/main" xmlns="" id="{79008840-F7F1-4434-BFEE-E00F6B0F081A}"/>
            </a:ext>
          </a:extLst>
        </xdr:cNvPr>
        <xdr:cNvSpPr txBox="1"/>
      </xdr:nvSpPr>
      <xdr:spPr>
        <a:xfrm>
          <a:off x="92583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xmlns="" id="{9CA3BD0E-2D60-444A-880E-4F8B4F2AA590}"/>
            </a:ext>
          </a:extLst>
        </xdr:cNvPr>
        <xdr:cNvSpPr txBox="1"/>
      </xdr:nvSpPr>
      <xdr:spPr>
        <a:xfrm>
          <a:off x="85153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xmlns="" id="{F4C8FFCF-528A-47FC-841C-A1E8240C6647}"/>
            </a:ext>
          </a:extLst>
        </xdr:cNvPr>
        <xdr:cNvSpPr txBox="1"/>
      </xdr:nvSpPr>
      <xdr:spPr>
        <a:xfrm>
          <a:off x="77177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xmlns="" id="{1D6D2975-8376-4877-9F4F-3BD7103D942A}"/>
            </a:ext>
          </a:extLst>
        </xdr:cNvPr>
        <xdr:cNvSpPr txBox="1"/>
      </xdr:nvSpPr>
      <xdr:spPr>
        <a:xfrm>
          <a:off x="69126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xmlns="" id="{F0BC3E46-919D-4BD7-B0AF-DA627153F54E}"/>
            </a:ext>
          </a:extLst>
        </xdr:cNvPr>
        <xdr:cNvSpPr txBox="1"/>
      </xdr:nvSpPr>
      <xdr:spPr>
        <a:xfrm>
          <a:off x="61150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38209</xdr:rowOff>
    </xdr:from>
    <xdr:to>
      <xdr:col>55</xdr:col>
      <xdr:colOff>50800</xdr:colOff>
      <xdr:row>41</xdr:row>
      <xdr:rowOff>139809</xdr:rowOff>
    </xdr:to>
    <xdr:sp macro="" textlink="">
      <xdr:nvSpPr>
        <xdr:cNvPr id="130" name="楕円 129">
          <a:extLst>
            <a:ext uri="{FF2B5EF4-FFF2-40B4-BE49-F238E27FC236}">
              <a16:creationId xmlns:a16="http://schemas.microsoft.com/office/drawing/2014/main" xmlns="" id="{A87ADCA3-8912-439D-A100-0215C5107E24}"/>
            </a:ext>
          </a:extLst>
        </xdr:cNvPr>
        <xdr:cNvSpPr/>
      </xdr:nvSpPr>
      <xdr:spPr>
        <a:xfrm>
          <a:off x="9394190" y="7067659"/>
          <a:ext cx="9017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124586</xdr:rowOff>
    </xdr:from>
    <xdr:ext cx="534377" cy="259045"/>
    <xdr:sp macro="" textlink="">
      <xdr:nvSpPr>
        <xdr:cNvPr id="131" name="【道路】&#10;一人当たり延長該当値テキスト">
          <a:extLst>
            <a:ext uri="{FF2B5EF4-FFF2-40B4-BE49-F238E27FC236}">
              <a16:creationId xmlns:a16="http://schemas.microsoft.com/office/drawing/2014/main" xmlns="" id="{B27FFDBA-7814-4A3C-A228-837365969C22}"/>
            </a:ext>
          </a:extLst>
        </xdr:cNvPr>
        <xdr:cNvSpPr txBox="1"/>
      </xdr:nvSpPr>
      <xdr:spPr>
        <a:xfrm>
          <a:off x="9467850" y="6984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40449</xdr:rowOff>
    </xdr:from>
    <xdr:to>
      <xdr:col>50</xdr:col>
      <xdr:colOff>165100</xdr:colOff>
      <xdr:row>41</xdr:row>
      <xdr:rowOff>142049</xdr:rowOff>
    </xdr:to>
    <xdr:sp macro="" textlink="">
      <xdr:nvSpPr>
        <xdr:cNvPr id="132" name="楕円 131">
          <a:extLst>
            <a:ext uri="{FF2B5EF4-FFF2-40B4-BE49-F238E27FC236}">
              <a16:creationId xmlns:a16="http://schemas.microsoft.com/office/drawing/2014/main" xmlns="" id="{17CAD001-958E-4CF3-87A5-630DE5FD5500}"/>
            </a:ext>
          </a:extLst>
        </xdr:cNvPr>
        <xdr:cNvSpPr/>
      </xdr:nvSpPr>
      <xdr:spPr>
        <a:xfrm>
          <a:off x="8632190" y="7069899"/>
          <a:ext cx="10922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89009</xdr:rowOff>
    </xdr:from>
    <xdr:to>
      <xdr:col>55</xdr:col>
      <xdr:colOff>0</xdr:colOff>
      <xdr:row>41</xdr:row>
      <xdr:rowOff>91249</xdr:rowOff>
    </xdr:to>
    <xdr:cxnSp macro="">
      <xdr:nvCxnSpPr>
        <xdr:cNvPr id="133" name="直線コネクタ 132">
          <a:extLst>
            <a:ext uri="{FF2B5EF4-FFF2-40B4-BE49-F238E27FC236}">
              <a16:creationId xmlns:a16="http://schemas.microsoft.com/office/drawing/2014/main" xmlns="" id="{0020DE39-FFC7-4F4E-BCEB-DEB748ABA48D}"/>
            </a:ext>
          </a:extLst>
        </xdr:cNvPr>
        <xdr:cNvCxnSpPr/>
      </xdr:nvCxnSpPr>
      <xdr:spPr>
        <a:xfrm flipV="1">
          <a:off x="8686800" y="7122269"/>
          <a:ext cx="742950" cy="2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42598</xdr:rowOff>
    </xdr:from>
    <xdr:to>
      <xdr:col>46</xdr:col>
      <xdr:colOff>38100</xdr:colOff>
      <xdr:row>41</xdr:row>
      <xdr:rowOff>144198</xdr:rowOff>
    </xdr:to>
    <xdr:sp macro="" textlink="">
      <xdr:nvSpPr>
        <xdr:cNvPr id="134" name="楕円 133">
          <a:extLst>
            <a:ext uri="{FF2B5EF4-FFF2-40B4-BE49-F238E27FC236}">
              <a16:creationId xmlns:a16="http://schemas.microsoft.com/office/drawing/2014/main" xmlns="" id="{CEEDAF11-68CE-41E4-ADB3-5632B168C7CB}"/>
            </a:ext>
          </a:extLst>
        </xdr:cNvPr>
        <xdr:cNvSpPr/>
      </xdr:nvSpPr>
      <xdr:spPr>
        <a:xfrm>
          <a:off x="7846060" y="707395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91249</xdr:rowOff>
    </xdr:from>
    <xdr:to>
      <xdr:col>50</xdr:col>
      <xdr:colOff>114300</xdr:colOff>
      <xdr:row>41</xdr:row>
      <xdr:rowOff>93398</xdr:rowOff>
    </xdr:to>
    <xdr:cxnSp macro="">
      <xdr:nvCxnSpPr>
        <xdr:cNvPr id="135" name="直線コネクタ 134">
          <a:extLst>
            <a:ext uri="{FF2B5EF4-FFF2-40B4-BE49-F238E27FC236}">
              <a16:creationId xmlns:a16="http://schemas.microsoft.com/office/drawing/2014/main" xmlns="" id="{1EA3AB95-F4C6-4FCA-AEAB-4E2205426EBF}"/>
            </a:ext>
          </a:extLst>
        </xdr:cNvPr>
        <xdr:cNvCxnSpPr/>
      </xdr:nvCxnSpPr>
      <xdr:spPr>
        <a:xfrm flipV="1">
          <a:off x="7889240" y="7124509"/>
          <a:ext cx="797560" cy="2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45509</xdr:rowOff>
    </xdr:from>
    <xdr:to>
      <xdr:col>41</xdr:col>
      <xdr:colOff>101600</xdr:colOff>
      <xdr:row>41</xdr:row>
      <xdr:rowOff>147109</xdr:rowOff>
    </xdr:to>
    <xdr:sp macro="" textlink="">
      <xdr:nvSpPr>
        <xdr:cNvPr id="136" name="楕円 135">
          <a:extLst>
            <a:ext uri="{FF2B5EF4-FFF2-40B4-BE49-F238E27FC236}">
              <a16:creationId xmlns:a16="http://schemas.microsoft.com/office/drawing/2014/main" xmlns="" id="{80BD1C48-358D-44F0-B3A5-17EB1D8B790F}"/>
            </a:ext>
          </a:extLst>
        </xdr:cNvPr>
        <xdr:cNvSpPr/>
      </xdr:nvSpPr>
      <xdr:spPr>
        <a:xfrm>
          <a:off x="7029450" y="7076864"/>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93398</xdr:rowOff>
    </xdr:from>
    <xdr:to>
      <xdr:col>45</xdr:col>
      <xdr:colOff>177800</xdr:colOff>
      <xdr:row>41</xdr:row>
      <xdr:rowOff>96309</xdr:rowOff>
    </xdr:to>
    <xdr:cxnSp macro="">
      <xdr:nvCxnSpPr>
        <xdr:cNvPr id="137" name="直線コネクタ 136">
          <a:extLst>
            <a:ext uri="{FF2B5EF4-FFF2-40B4-BE49-F238E27FC236}">
              <a16:creationId xmlns:a16="http://schemas.microsoft.com/office/drawing/2014/main" xmlns="" id="{1448E8F7-A9CC-4446-90FE-CA8D97A74536}"/>
            </a:ext>
          </a:extLst>
        </xdr:cNvPr>
        <xdr:cNvCxnSpPr/>
      </xdr:nvCxnSpPr>
      <xdr:spPr>
        <a:xfrm flipV="1">
          <a:off x="7084060" y="7126658"/>
          <a:ext cx="80518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47086</xdr:rowOff>
    </xdr:from>
    <xdr:to>
      <xdr:col>36</xdr:col>
      <xdr:colOff>165100</xdr:colOff>
      <xdr:row>41</xdr:row>
      <xdr:rowOff>148686</xdr:rowOff>
    </xdr:to>
    <xdr:sp macro="" textlink="">
      <xdr:nvSpPr>
        <xdr:cNvPr id="138" name="楕円 137">
          <a:extLst>
            <a:ext uri="{FF2B5EF4-FFF2-40B4-BE49-F238E27FC236}">
              <a16:creationId xmlns:a16="http://schemas.microsoft.com/office/drawing/2014/main" xmlns="" id="{4D846A62-311A-456E-8338-B89777C63904}"/>
            </a:ext>
          </a:extLst>
        </xdr:cNvPr>
        <xdr:cNvSpPr/>
      </xdr:nvSpPr>
      <xdr:spPr>
        <a:xfrm>
          <a:off x="6231890" y="7078441"/>
          <a:ext cx="10922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96309</xdr:rowOff>
    </xdr:from>
    <xdr:to>
      <xdr:col>41</xdr:col>
      <xdr:colOff>50800</xdr:colOff>
      <xdr:row>41</xdr:row>
      <xdr:rowOff>97886</xdr:rowOff>
    </xdr:to>
    <xdr:cxnSp macro="">
      <xdr:nvCxnSpPr>
        <xdr:cNvPr id="139" name="直線コネクタ 138">
          <a:extLst>
            <a:ext uri="{FF2B5EF4-FFF2-40B4-BE49-F238E27FC236}">
              <a16:creationId xmlns:a16="http://schemas.microsoft.com/office/drawing/2014/main" xmlns="" id="{A26D2D2C-FD22-41E6-B2F2-620D225C5970}"/>
            </a:ext>
          </a:extLst>
        </xdr:cNvPr>
        <xdr:cNvCxnSpPr/>
      </xdr:nvCxnSpPr>
      <xdr:spPr>
        <a:xfrm flipV="1">
          <a:off x="6286500" y="7121949"/>
          <a:ext cx="797560" cy="1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22453</xdr:rowOff>
    </xdr:from>
    <xdr:ext cx="534377" cy="259045"/>
    <xdr:sp macro="" textlink="">
      <xdr:nvSpPr>
        <xdr:cNvPr id="140" name="n_1aveValue【道路】&#10;一人当たり延長">
          <a:extLst>
            <a:ext uri="{FF2B5EF4-FFF2-40B4-BE49-F238E27FC236}">
              <a16:creationId xmlns:a16="http://schemas.microsoft.com/office/drawing/2014/main" xmlns="" id="{117FB14F-7377-4D7D-A87C-203FF813D7CA}"/>
            </a:ext>
          </a:extLst>
        </xdr:cNvPr>
        <xdr:cNvSpPr txBox="1"/>
      </xdr:nvSpPr>
      <xdr:spPr>
        <a:xfrm>
          <a:off x="8422151" y="6705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15252</xdr:rowOff>
    </xdr:from>
    <xdr:ext cx="534377" cy="259045"/>
    <xdr:sp macro="" textlink="">
      <xdr:nvSpPr>
        <xdr:cNvPr id="141" name="n_2aveValue【道路】&#10;一人当たり延長">
          <a:extLst>
            <a:ext uri="{FF2B5EF4-FFF2-40B4-BE49-F238E27FC236}">
              <a16:creationId xmlns:a16="http://schemas.microsoft.com/office/drawing/2014/main" xmlns="" id="{BCD825A8-CE2D-40FE-8CAF-34BD661F5B7D}"/>
            </a:ext>
          </a:extLst>
        </xdr:cNvPr>
        <xdr:cNvSpPr txBox="1"/>
      </xdr:nvSpPr>
      <xdr:spPr>
        <a:xfrm>
          <a:off x="7641101" y="6705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13598</xdr:rowOff>
    </xdr:from>
    <xdr:ext cx="534377" cy="259045"/>
    <xdr:sp macro="" textlink="">
      <xdr:nvSpPr>
        <xdr:cNvPr id="142" name="n_3aveValue【道路】&#10;一人当たり延長">
          <a:extLst>
            <a:ext uri="{FF2B5EF4-FFF2-40B4-BE49-F238E27FC236}">
              <a16:creationId xmlns:a16="http://schemas.microsoft.com/office/drawing/2014/main" xmlns="" id="{F695DE10-E262-46E5-994A-4000DE671DFE}"/>
            </a:ext>
          </a:extLst>
        </xdr:cNvPr>
        <xdr:cNvSpPr txBox="1"/>
      </xdr:nvSpPr>
      <xdr:spPr>
        <a:xfrm>
          <a:off x="6854971" y="6703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27017</xdr:rowOff>
    </xdr:from>
    <xdr:ext cx="534377" cy="259045"/>
    <xdr:sp macro="" textlink="">
      <xdr:nvSpPr>
        <xdr:cNvPr id="143" name="n_4aveValue【道路】&#10;一人当たり延長">
          <a:extLst>
            <a:ext uri="{FF2B5EF4-FFF2-40B4-BE49-F238E27FC236}">
              <a16:creationId xmlns:a16="http://schemas.microsoft.com/office/drawing/2014/main" xmlns="" id="{D0642696-5F40-4A7A-B997-1EDE862FCA35}"/>
            </a:ext>
          </a:extLst>
        </xdr:cNvPr>
        <xdr:cNvSpPr txBox="1"/>
      </xdr:nvSpPr>
      <xdr:spPr>
        <a:xfrm>
          <a:off x="6038361" y="6711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133176</xdr:rowOff>
    </xdr:from>
    <xdr:ext cx="534377" cy="259045"/>
    <xdr:sp macro="" textlink="">
      <xdr:nvSpPr>
        <xdr:cNvPr id="144" name="n_1mainValue【道路】&#10;一人当たり延長">
          <a:extLst>
            <a:ext uri="{FF2B5EF4-FFF2-40B4-BE49-F238E27FC236}">
              <a16:creationId xmlns:a16="http://schemas.microsoft.com/office/drawing/2014/main" xmlns="" id="{A5513026-AB6D-4133-9D27-5EAB3FB93BF5}"/>
            </a:ext>
          </a:extLst>
        </xdr:cNvPr>
        <xdr:cNvSpPr txBox="1"/>
      </xdr:nvSpPr>
      <xdr:spPr>
        <a:xfrm>
          <a:off x="8422151" y="7166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135325</xdr:rowOff>
    </xdr:from>
    <xdr:ext cx="534377" cy="259045"/>
    <xdr:sp macro="" textlink="">
      <xdr:nvSpPr>
        <xdr:cNvPr id="145" name="n_2mainValue【道路】&#10;一人当たり延長">
          <a:extLst>
            <a:ext uri="{FF2B5EF4-FFF2-40B4-BE49-F238E27FC236}">
              <a16:creationId xmlns:a16="http://schemas.microsoft.com/office/drawing/2014/main" xmlns="" id="{8FA8A56D-8455-48C1-A9B1-7115268C8D5C}"/>
            </a:ext>
          </a:extLst>
        </xdr:cNvPr>
        <xdr:cNvSpPr txBox="1"/>
      </xdr:nvSpPr>
      <xdr:spPr>
        <a:xfrm>
          <a:off x="7641101" y="7160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138236</xdr:rowOff>
    </xdr:from>
    <xdr:ext cx="534377" cy="259045"/>
    <xdr:sp macro="" textlink="">
      <xdr:nvSpPr>
        <xdr:cNvPr id="146" name="n_3mainValue【道路】&#10;一人当たり延長">
          <a:extLst>
            <a:ext uri="{FF2B5EF4-FFF2-40B4-BE49-F238E27FC236}">
              <a16:creationId xmlns:a16="http://schemas.microsoft.com/office/drawing/2014/main" xmlns="" id="{C9CD9E3A-7819-4313-AAE6-FFC3D7425EEC}"/>
            </a:ext>
          </a:extLst>
        </xdr:cNvPr>
        <xdr:cNvSpPr txBox="1"/>
      </xdr:nvSpPr>
      <xdr:spPr>
        <a:xfrm>
          <a:off x="6854971" y="7163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139813</xdr:rowOff>
    </xdr:from>
    <xdr:ext cx="534377" cy="259045"/>
    <xdr:sp macro="" textlink="">
      <xdr:nvSpPr>
        <xdr:cNvPr id="147" name="n_4mainValue【道路】&#10;一人当たり延長">
          <a:extLst>
            <a:ext uri="{FF2B5EF4-FFF2-40B4-BE49-F238E27FC236}">
              <a16:creationId xmlns:a16="http://schemas.microsoft.com/office/drawing/2014/main" xmlns="" id="{47AFA7FA-CC37-4E85-B280-EBAAFA884D2E}"/>
            </a:ext>
          </a:extLst>
        </xdr:cNvPr>
        <xdr:cNvSpPr txBox="1"/>
      </xdr:nvSpPr>
      <xdr:spPr>
        <a:xfrm>
          <a:off x="6038361" y="7165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a:extLst>
            <a:ext uri="{FF2B5EF4-FFF2-40B4-BE49-F238E27FC236}">
              <a16:creationId xmlns:a16="http://schemas.microsoft.com/office/drawing/2014/main" xmlns="" id="{D21F1687-F4C7-4977-B561-5FB8B66B70E6}"/>
            </a:ext>
          </a:extLst>
        </xdr:cNvPr>
        <xdr:cNvSpPr/>
      </xdr:nvSpPr>
      <xdr:spPr>
        <a:xfrm>
          <a:off x="685800" y="800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a:extLst>
            <a:ext uri="{FF2B5EF4-FFF2-40B4-BE49-F238E27FC236}">
              <a16:creationId xmlns:a16="http://schemas.microsoft.com/office/drawing/2014/main" xmlns="" id="{AF2887C8-3E1C-4619-8B31-4BA2FCB0BB99}"/>
            </a:ext>
          </a:extLst>
        </xdr:cNvPr>
        <xdr:cNvSpPr/>
      </xdr:nvSpPr>
      <xdr:spPr>
        <a:xfrm>
          <a:off x="8166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a:extLst>
            <a:ext uri="{FF2B5EF4-FFF2-40B4-BE49-F238E27FC236}">
              <a16:creationId xmlns:a16="http://schemas.microsoft.com/office/drawing/2014/main" xmlns="" id="{1A508DF9-B485-4EF7-8818-71F7BD0459F4}"/>
            </a:ext>
          </a:extLst>
        </xdr:cNvPr>
        <xdr:cNvSpPr/>
      </xdr:nvSpPr>
      <xdr:spPr>
        <a:xfrm>
          <a:off x="8166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a:extLst>
            <a:ext uri="{FF2B5EF4-FFF2-40B4-BE49-F238E27FC236}">
              <a16:creationId xmlns:a16="http://schemas.microsoft.com/office/drawing/2014/main" xmlns="" id="{8CCF3101-8487-4002-8222-92F3D357B03A}"/>
            </a:ext>
          </a:extLst>
        </xdr:cNvPr>
        <xdr:cNvSpPr/>
      </xdr:nvSpPr>
      <xdr:spPr>
        <a:xfrm>
          <a:off x="17145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a:extLst>
            <a:ext uri="{FF2B5EF4-FFF2-40B4-BE49-F238E27FC236}">
              <a16:creationId xmlns:a16="http://schemas.microsoft.com/office/drawing/2014/main" xmlns="" id="{D81A2120-189A-4BB3-905B-D0A362E6822C}"/>
            </a:ext>
          </a:extLst>
        </xdr:cNvPr>
        <xdr:cNvSpPr/>
      </xdr:nvSpPr>
      <xdr:spPr>
        <a:xfrm>
          <a:off x="17145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a:extLst>
            <a:ext uri="{FF2B5EF4-FFF2-40B4-BE49-F238E27FC236}">
              <a16:creationId xmlns:a16="http://schemas.microsoft.com/office/drawing/2014/main" xmlns="" id="{D9255B24-50FD-4EBC-9259-B724E9DCF201}"/>
            </a:ext>
          </a:extLst>
        </xdr:cNvPr>
        <xdr:cNvSpPr/>
      </xdr:nvSpPr>
      <xdr:spPr>
        <a:xfrm>
          <a:off x="27432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a:extLst>
            <a:ext uri="{FF2B5EF4-FFF2-40B4-BE49-F238E27FC236}">
              <a16:creationId xmlns:a16="http://schemas.microsoft.com/office/drawing/2014/main" xmlns="" id="{B84C687A-A3C7-4C05-86DE-524B058BEBFC}"/>
            </a:ext>
          </a:extLst>
        </xdr:cNvPr>
        <xdr:cNvSpPr/>
      </xdr:nvSpPr>
      <xdr:spPr>
        <a:xfrm>
          <a:off x="27432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a:extLst>
            <a:ext uri="{FF2B5EF4-FFF2-40B4-BE49-F238E27FC236}">
              <a16:creationId xmlns:a16="http://schemas.microsoft.com/office/drawing/2014/main" xmlns="" id="{BEBA721B-3928-48CA-967B-D82AEE501ADF}"/>
            </a:ext>
          </a:extLst>
        </xdr:cNvPr>
        <xdr:cNvSpPr/>
      </xdr:nvSpPr>
      <xdr:spPr>
        <a:xfrm>
          <a:off x="685800" y="914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a:extLst>
            <a:ext uri="{FF2B5EF4-FFF2-40B4-BE49-F238E27FC236}">
              <a16:creationId xmlns:a16="http://schemas.microsoft.com/office/drawing/2014/main" xmlns="" id="{8A486A11-6415-45A8-B754-69FC166B4675}"/>
            </a:ext>
          </a:extLst>
        </xdr:cNvPr>
        <xdr:cNvSpPr txBox="1"/>
      </xdr:nvSpPr>
      <xdr:spPr>
        <a:xfrm>
          <a:off x="66675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a:extLst>
            <a:ext uri="{FF2B5EF4-FFF2-40B4-BE49-F238E27FC236}">
              <a16:creationId xmlns:a16="http://schemas.microsoft.com/office/drawing/2014/main" xmlns="" id="{605AC249-1BAE-4DFA-BF68-1EBE29C15D08}"/>
            </a:ext>
          </a:extLst>
        </xdr:cNvPr>
        <xdr:cNvCxnSpPr/>
      </xdr:nvCxnSpPr>
      <xdr:spPr>
        <a:xfrm>
          <a:off x="685800" y="1143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a:extLst>
            <a:ext uri="{FF2B5EF4-FFF2-40B4-BE49-F238E27FC236}">
              <a16:creationId xmlns:a16="http://schemas.microsoft.com/office/drawing/2014/main" xmlns="" id="{703A11F8-E8C1-4AAC-9525-8DDCB3131710}"/>
            </a:ext>
          </a:extLst>
        </xdr:cNvPr>
        <xdr:cNvSpPr txBox="1"/>
      </xdr:nvSpPr>
      <xdr:spPr>
        <a:xfrm>
          <a:off x="273866" y="1128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a:extLst>
            <a:ext uri="{FF2B5EF4-FFF2-40B4-BE49-F238E27FC236}">
              <a16:creationId xmlns:a16="http://schemas.microsoft.com/office/drawing/2014/main" xmlns="" id="{B84579AD-009E-4578-A1DC-4C9FE6BD7562}"/>
            </a:ext>
          </a:extLst>
        </xdr:cNvPr>
        <xdr:cNvCxnSpPr/>
      </xdr:nvCxnSpPr>
      <xdr:spPr>
        <a:xfrm>
          <a:off x="685800" y="1110723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a:extLst>
            <a:ext uri="{FF2B5EF4-FFF2-40B4-BE49-F238E27FC236}">
              <a16:creationId xmlns:a16="http://schemas.microsoft.com/office/drawing/2014/main" xmlns="" id="{6DD9C240-72EB-4E16-9677-2271861534D5}"/>
            </a:ext>
          </a:extLst>
        </xdr:cNvPr>
        <xdr:cNvSpPr txBox="1"/>
      </xdr:nvSpPr>
      <xdr:spPr>
        <a:xfrm>
          <a:off x="273866" y="1096311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a:extLst>
            <a:ext uri="{FF2B5EF4-FFF2-40B4-BE49-F238E27FC236}">
              <a16:creationId xmlns:a16="http://schemas.microsoft.com/office/drawing/2014/main" xmlns="" id="{E74A56DE-9D87-4128-AC07-7907ACFA94E8}"/>
            </a:ext>
          </a:extLst>
        </xdr:cNvPr>
        <xdr:cNvCxnSpPr/>
      </xdr:nvCxnSpPr>
      <xdr:spPr>
        <a:xfrm>
          <a:off x="685800" y="1077495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a:extLst>
            <a:ext uri="{FF2B5EF4-FFF2-40B4-BE49-F238E27FC236}">
              <a16:creationId xmlns:a16="http://schemas.microsoft.com/office/drawing/2014/main" xmlns="" id="{933E86D0-4BF5-429A-9DEE-96478F0BB03C}"/>
            </a:ext>
          </a:extLst>
        </xdr:cNvPr>
        <xdr:cNvSpPr txBox="1"/>
      </xdr:nvSpPr>
      <xdr:spPr>
        <a:xfrm>
          <a:off x="343701" y="1063653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a:extLst>
            <a:ext uri="{FF2B5EF4-FFF2-40B4-BE49-F238E27FC236}">
              <a16:creationId xmlns:a16="http://schemas.microsoft.com/office/drawing/2014/main" xmlns="" id="{E78E2109-3377-4CFF-BCF8-C315F7FC586E}"/>
            </a:ext>
          </a:extLst>
        </xdr:cNvPr>
        <xdr:cNvCxnSpPr/>
      </xdr:nvCxnSpPr>
      <xdr:spPr>
        <a:xfrm>
          <a:off x="685800" y="1045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a:extLst>
            <a:ext uri="{FF2B5EF4-FFF2-40B4-BE49-F238E27FC236}">
              <a16:creationId xmlns:a16="http://schemas.microsoft.com/office/drawing/2014/main" xmlns="" id="{E06B2259-1F1D-4838-8137-1F60B51E8204}"/>
            </a:ext>
          </a:extLst>
        </xdr:cNvPr>
        <xdr:cNvSpPr txBox="1"/>
      </xdr:nvSpPr>
      <xdr:spPr>
        <a:xfrm>
          <a:off x="343701" y="103042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a:extLst>
            <a:ext uri="{FF2B5EF4-FFF2-40B4-BE49-F238E27FC236}">
              <a16:creationId xmlns:a16="http://schemas.microsoft.com/office/drawing/2014/main" xmlns="" id="{02189549-C5D3-449E-AAB5-B6A3CF2D9C61}"/>
            </a:ext>
          </a:extLst>
        </xdr:cNvPr>
        <xdr:cNvCxnSpPr/>
      </xdr:nvCxnSpPr>
      <xdr:spPr>
        <a:xfrm>
          <a:off x="685800" y="1012562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a:extLst>
            <a:ext uri="{FF2B5EF4-FFF2-40B4-BE49-F238E27FC236}">
              <a16:creationId xmlns:a16="http://schemas.microsoft.com/office/drawing/2014/main" xmlns="" id="{4A162F6B-ECFB-4884-AC34-40DEB93630E8}"/>
            </a:ext>
          </a:extLst>
        </xdr:cNvPr>
        <xdr:cNvSpPr txBox="1"/>
      </xdr:nvSpPr>
      <xdr:spPr>
        <a:xfrm>
          <a:off x="34370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a:extLst>
            <a:ext uri="{FF2B5EF4-FFF2-40B4-BE49-F238E27FC236}">
              <a16:creationId xmlns:a16="http://schemas.microsoft.com/office/drawing/2014/main" xmlns="" id="{55F6165F-EAFD-4F42-BC62-015FAC860563}"/>
            </a:ext>
          </a:extLst>
        </xdr:cNvPr>
        <xdr:cNvCxnSpPr/>
      </xdr:nvCxnSpPr>
      <xdr:spPr>
        <a:xfrm>
          <a:off x="685800" y="979333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a:extLst>
            <a:ext uri="{FF2B5EF4-FFF2-40B4-BE49-F238E27FC236}">
              <a16:creationId xmlns:a16="http://schemas.microsoft.com/office/drawing/2014/main" xmlns="" id="{B31533CE-71C0-4085-A6BD-CA62EA72DD52}"/>
            </a:ext>
          </a:extLst>
        </xdr:cNvPr>
        <xdr:cNvSpPr txBox="1"/>
      </xdr:nvSpPr>
      <xdr:spPr>
        <a:xfrm>
          <a:off x="343701" y="965873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a:extLst>
            <a:ext uri="{FF2B5EF4-FFF2-40B4-BE49-F238E27FC236}">
              <a16:creationId xmlns:a16="http://schemas.microsoft.com/office/drawing/2014/main" xmlns="" id="{1327FD84-479F-4417-B643-F26176D9FE2F}"/>
            </a:ext>
          </a:extLst>
        </xdr:cNvPr>
        <xdr:cNvCxnSpPr/>
      </xdr:nvCxnSpPr>
      <xdr:spPr>
        <a:xfrm>
          <a:off x="685800" y="94705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a:extLst>
            <a:ext uri="{FF2B5EF4-FFF2-40B4-BE49-F238E27FC236}">
              <a16:creationId xmlns:a16="http://schemas.microsoft.com/office/drawing/2014/main" xmlns="" id="{F31C6CD5-8814-43D5-8B49-C7A99ABA7B64}"/>
            </a:ext>
          </a:extLst>
        </xdr:cNvPr>
        <xdr:cNvSpPr txBox="1"/>
      </xdr:nvSpPr>
      <xdr:spPr>
        <a:xfrm>
          <a:off x="386866" y="9326444"/>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a:extLst>
            <a:ext uri="{FF2B5EF4-FFF2-40B4-BE49-F238E27FC236}">
              <a16:creationId xmlns:a16="http://schemas.microsoft.com/office/drawing/2014/main" xmlns="" id="{89A65BCD-6690-4302-B4C1-4CDF16AD4722}"/>
            </a:ext>
          </a:extLst>
        </xdr:cNvPr>
        <xdr:cNvCxnSpPr/>
      </xdr:nvCxnSpPr>
      <xdr:spPr>
        <a:xfrm>
          <a:off x="685800" y="914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a:extLst>
            <a:ext uri="{FF2B5EF4-FFF2-40B4-BE49-F238E27FC236}">
              <a16:creationId xmlns:a16="http://schemas.microsoft.com/office/drawing/2014/main" xmlns="" id="{EFC91DE7-86E7-40D3-9378-532785153546}"/>
            </a:ext>
          </a:extLst>
        </xdr:cNvPr>
        <xdr:cNvSpPr/>
      </xdr:nvSpPr>
      <xdr:spPr>
        <a:xfrm>
          <a:off x="685800" y="914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111034</xdr:rowOff>
    </xdr:from>
    <xdr:to>
      <xdr:col>24</xdr:col>
      <xdr:colOff>62865</xdr:colOff>
      <xdr:row>63</xdr:row>
      <xdr:rowOff>142059</xdr:rowOff>
    </xdr:to>
    <xdr:cxnSp macro="">
      <xdr:nvCxnSpPr>
        <xdr:cNvPr id="173" name="直線コネクタ 172">
          <a:extLst>
            <a:ext uri="{FF2B5EF4-FFF2-40B4-BE49-F238E27FC236}">
              <a16:creationId xmlns:a16="http://schemas.microsoft.com/office/drawing/2014/main" xmlns="" id="{4D43DA0C-0F8E-4041-A426-2390CEB85AD3}"/>
            </a:ext>
          </a:extLst>
        </xdr:cNvPr>
        <xdr:cNvCxnSpPr/>
      </xdr:nvCxnSpPr>
      <xdr:spPr>
        <a:xfrm flipV="1">
          <a:off x="4173855" y="9540784"/>
          <a:ext cx="0" cy="1400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145886</xdr:rowOff>
    </xdr:from>
    <xdr:ext cx="405111" cy="259045"/>
    <xdr:sp macro="" textlink="">
      <xdr:nvSpPr>
        <xdr:cNvPr id="174" name="【橋りょう・トンネル】&#10;有形固定資産減価償却率最小値テキスト">
          <a:extLst>
            <a:ext uri="{FF2B5EF4-FFF2-40B4-BE49-F238E27FC236}">
              <a16:creationId xmlns:a16="http://schemas.microsoft.com/office/drawing/2014/main" xmlns="" id="{FA7EB402-56F9-438C-B9D2-A2E18AFCFF62}"/>
            </a:ext>
          </a:extLst>
        </xdr:cNvPr>
        <xdr:cNvSpPr txBox="1"/>
      </xdr:nvSpPr>
      <xdr:spPr>
        <a:xfrm>
          <a:off x="4212590" y="109453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142059</xdr:rowOff>
    </xdr:from>
    <xdr:to>
      <xdr:col>24</xdr:col>
      <xdr:colOff>152400</xdr:colOff>
      <xdr:row>63</xdr:row>
      <xdr:rowOff>142059</xdr:rowOff>
    </xdr:to>
    <xdr:cxnSp macro="">
      <xdr:nvCxnSpPr>
        <xdr:cNvPr id="175" name="直線コネクタ 174">
          <a:extLst>
            <a:ext uri="{FF2B5EF4-FFF2-40B4-BE49-F238E27FC236}">
              <a16:creationId xmlns:a16="http://schemas.microsoft.com/office/drawing/2014/main" xmlns="" id="{9CD22DAA-E98E-480F-8D3A-31AC5BB06EDE}"/>
            </a:ext>
          </a:extLst>
        </xdr:cNvPr>
        <xdr:cNvCxnSpPr/>
      </xdr:nvCxnSpPr>
      <xdr:spPr>
        <a:xfrm>
          <a:off x="4112260" y="1094150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57711</xdr:rowOff>
    </xdr:from>
    <xdr:ext cx="340478" cy="259045"/>
    <xdr:sp macro="" textlink="">
      <xdr:nvSpPr>
        <xdr:cNvPr id="176" name="【橋りょう・トンネル】&#10;有形固定資産減価償却率最大値テキスト">
          <a:extLst>
            <a:ext uri="{FF2B5EF4-FFF2-40B4-BE49-F238E27FC236}">
              <a16:creationId xmlns:a16="http://schemas.microsoft.com/office/drawing/2014/main" xmlns="" id="{D6E82DBE-7BC5-4A53-B6C7-45A9F1FB0EDC}"/>
            </a:ext>
          </a:extLst>
        </xdr:cNvPr>
        <xdr:cNvSpPr txBox="1"/>
      </xdr:nvSpPr>
      <xdr:spPr>
        <a:xfrm>
          <a:off x="4212590" y="931220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111034</xdr:rowOff>
    </xdr:from>
    <xdr:to>
      <xdr:col>24</xdr:col>
      <xdr:colOff>152400</xdr:colOff>
      <xdr:row>55</xdr:row>
      <xdr:rowOff>111034</xdr:rowOff>
    </xdr:to>
    <xdr:cxnSp macro="">
      <xdr:nvCxnSpPr>
        <xdr:cNvPr id="177" name="直線コネクタ 176">
          <a:extLst>
            <a:ext uri="{FF2B5EF4-FFF2-40B4-BE49-F238E27FC236}">
              <a16:creationId xmlns:a16="http://schemas.microsoft.com/office/drawing/2014/main" xmlns="" id="{F5098FB2-A184-4D44-A915-7FEBA5C97BD5}"/>
            </a:ext>
          </a:extLst>
        </xdr:cNvPr>
        <xdr:cNvCxnSpPr/>
      </xdr:nvCxnSpPr>
      <xdr:spPr>
        <a:xfrm>
          <a:off x="4112260" y="954078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46826</xdr:rowOff>
    </xdr:from>
    <xdr:ext cx="405111" cy="259045"/>
    <xdr:sp macro="" textlink="">
      <xdr:nvSpPr>
        <xdr:cNvPr id="178" name="【橋りょう・トンネル】&#10;有形固定資産減価償却率平均値テキスト">
          <a:extLst>
            <a:ext uri="{FF2B5EF4-FFF2-40B4-BE49-F238E27FC236}">
              <a16:creationId xmlns:a16="http://schemas.microsoft.com/office/drawing/2014/main" xmlns="" id="{F58D528E-407A-46E7-BB60-CBA51E253F80}"/>
            </a:ext>
          </a:extLst>
        </xdr:cNvPr>
        <xdr:cNvSpPr txBox="1"/>
      </xdr:nvSpPr>
      <xdr:spPr>
        <a:xfrm>
          <a:off x="4212590" y="1050718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68399</xdr:rowOff>
    </xdr:from>
    <xdr:to>
      <xdr:col>24</xdr:col>
      <xdr:colOff>114300</xdr:colOff>
      <xdr:row>61</xdr:row>
      <xdr:rowOff>169999</xdr:rowOff>
    </xdr:to>
    <xdr:sp macro="" textlink="">
      <xdr:nvSpPr>
        <xdr:cNvPr id="179" name="フローチャート: 判断 178">
          <a:extLst>
            <a:ext uri="{FF2B5EF4-FFF2-40B4-BE49-F238E27FC236}">
              <a16:creationId xmlns:a16="http://schemas.microsoft.com/office/drawing/2014/main" xmlns="" id="{7177C860-95D9-4222-80DF-FF5EC061E33F}"/>
            </a:ext>
          </a:extLst>
        </xdr:cNvPr>
        <xdr:cNvSpPr/>
      </xdr:nvSpPr>
      <xdr:spPr>
        <a:xfrm>
          <a:off x="4131310" y="10524944"/>
          <a:ext cx="9779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48804</xdr:rowOff>
    </xdr:from>
    <xdr:to>
      <xdr:col>20</xdr:col>
      <xdr:colOff>38100</xdr:colOff>
      <xdr:row>61</xdr:row>
      <xdr:rowOff>150404</xdr:rowOff>
    </xdr:to>
    <xdr:sp macro="" textlink="">
      <xdr:nvSpPr>
        <xdr:cNvPr id="180" name="フローチャート: 判断 179">
          <a:extLst>
            <a:ext uri="{FF2B5EF4-FFF2-40B4-BE49-F238E27FC236}">
              <a16:creationId xmlns:a16="http://schemas.microsoft.com/office/drawing/2014/main" xmlns="" id="{572E0137-CD97-42D6-8F0C-A9D1FBD69811}"/>
            </a:ext>
          </a:extLst>
        </xdr:cNvPr>
        <xdr:cNvSpPr/>
      </xdr:nvSpPr>
      <xdr:spPr>
        <a:xfrm>
          <a:off x="3388360" y="10509159"/>
          <a:ext cx="7874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39007</xdr:rowOff>
    </xdr:from>
    <xdr:to>
      <xdr:col>15</xdr:col>
      <xdr:colOff>101600</xdr:colOff>
      <xdr:row>61</xdr:row>
      <xdr:rowOff>140607</xdr:rowOff>
    </xdr:to>
    <xdr:sp macro="" textlink="">
      <xdr:nvSpPr>
        <xdr:cNvPr id="181" name="フローチャート: 判断 180">
          <a:extLst>
            <a:ext uri="{FF2B5EF4-FFF2-40B4-BE49-F238E27FC236}">
              <a16:creationId xmlns:a16="http://schemas.microsoft.com/office/drawing/2014/main" xmlns="" id="{083C5A78-1298-44D6-8DC4-775FB339BD89}"/>
            </a:ext>
          </a:extLst>
        </xdr:cNvPr>
        <xdr:cNvSpPr/>
      </xdr:nvSpPr>
      <xdr:spPr>
        <a:xfrm>
          <a:off x="2571750" y="10497457"/>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35741</xdr:rowOff>
    </xdr:from>
    <xdr:to>
      <xdr:col>10</xdr:col>
      <xdr:colOff>165100</xdr:colOff>
      <xdr:row>61</xdr:row>
      <xdr:rowOff>137341</xdr:rowOff>
    </xdr:to>
    <xdr:sp macro="" textlink="">
      <xdr:nvSpPr>
        <xdr:cNvPr id="182" name="フローチャート: 判断 181">
          <a:extLst>
            <a:ext uri="{FF2B5EF4-FFF2-40B4-BE49-F238E27FC236}">
              <a16:creationId xmlns:a16="http://schemas.microsoft.com/office/drawing/2014/main" xmlns="" id="{93629B5E-4065-4FBE-A35F-767340748B4D}"/>
            </a:ext>
          </a:extLst>
        </xdr:cNvPr>
        <xdr:cNvSpPr/>
      </xdr:nvSpPr>
      <xdr:spPr>
        <a:xfrm>
          <a:off x="1774190" y="10494191"/>
          <a:ext cx="1092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171269</xdr:rowOff>
    </xdr:from>
    <xdr:to>
      <xdr:col>6</xdr:col>
      <xdr:colOff>38100</xdr:colOff>
      <xdr:row>61</xdr:row>
      <xdr:rowOff>101419</xdr:rowOff>
    </xdr:to>
    <xdr:sp macro="" textlink="">
      <xdr:nvSpPr>
        <xdr:cNvPr id="183" name="フローチャート: 判断 182">
          <a:extLst>
            <a:ext uri="{FF2B5EF4-FFF2-40B4-BE49-F238E27FC236}">
              <a16:creationId xmlns:a16="http://schemas.microsoft.com/office/drawing/2014/main" xmlns="" id="{BEFBA71F-49DF-43D8-AE71-BB5C1C7CD60B}"/>
            </a:ext>
          </a:extLst>
        </xdr:cNvPr>
        <xdr:cNvSpPr/>
      </xdr:nvSpPr>
      <xdr:spPr>
        <a:xfrm>
          <a:off x="988060" y="10462079"/>
          <a:ext cx="7874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xmlns="" id="{A0433F8D-76D5-4033-8896-5C70E6970526}"/>
            </a:ext>
          </a:extLst>
        </xdr:cNvPr>
        <xdr:cNvSpPr txBox="1"/>
      </xdr:nvSpPr>
      <xdr:spPr>
        <a:xfrm>
          <a:off x="400304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xmlns="" id="{1EFD0790-25B9-4146-88D6-7919E11B0463}"/>
            </a:ext>
          </a:extLst>
        </xdr:cNvPr>
        <xdr:cNvSpPr txBox="1"/>
      </xdr:nvSpPr>
      <xdr:spPr>
        <a:xfrm>
          <a:off x="32600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xmlns="" id="{68BCDEC4-FA44-48B6-A129-FAAC986A9679}"/>
            </a:ext>
          </a:extLst>
        </xdr:cNvPr>
        <xdr:cNvSpPr txBox="1"/>
      </xdr:nvSpPr>
      <xdr:spPr>
        <a:xfrm>
          <a:off x="24549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xmlns="" id="{9E22983E-F294-4F19-943D-9374558A8550}"/>
            </a:ext>
          </a:extLst>
        </xdr:cNvPr>
        <xdr:cNvSpPr txBox="1"/>
      </xdr:nvSpPr>
      <xdr:spPr>
        <a:xfrm>
          <a:off x="16573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xmlns="" id="{DD5C9EF0-1730-4F74-BBBC-A4F51CC7603A}"/>
            </a:ext>
          </a:extLst>
        </xdr:cNvPr>
        <xdr:cNvSpPr txBox="1"/>
      </xdr:nvSpPr>
      <xdr:spPr>
        <a:xfrm>
          <a:off x="8597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99423</xdr:rowOff>
    </xdr:from>
    <xdr:to>
      <xdr:col>24</xdr:col>
      <xdr:colOff>114300</xdr:colOff>
      <xdr:row>59</xdr:row>
      <xdr:rowOff>29573</xdr:rowOff>
    </xdr:to>
    <xdr:sp macro="" textlink="">
      <xdr:nvSpPr>
        <xdr:cNvPr id="189" name="楕円 188">
          <a:extLst>
            <a:ext uri="{FF2B5EF4-FFF2-40B4-BE49-F238E27FC236}">
              <a16:creationId xmlns:a16="http://schemas.microsoft.com/office/drawing/2014/main" xmlns="" id="{82E8773E-B5C8-4F6C-9400-384A6E6F88E2}"/>
            </a:ext>
          </a:extLst>
        </xdr:cNvPr>
        <xdr:cNvSpPr/>
      </xdr:nvSpPr>
      <xdr:spPr>
        <a:xfrm>
          <a:off x="4131310" y="10039713"/>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122300</xdr:rowOff>
    </xdr:from>
    <xdr:ext cx="405111" cy="259045"/>
    <xdr:sp macro="" textlink="">
      <xdr:nvSpPr>
        <xdr:cNvPr id="190" name="【橋りょう・トンネル】&#10;有形固定資産減価償却率該当値テキスト">
          <a:extLst>
            <a:ext uri="{FF2B5EF4-FFF2-40B4-BE49-F238E27FC236}">
              <a16:creationId xmlns:a16="http://schemas.microsoft.com/office/drawing/2014/main" xmlns="" id="{88C391E2-A0A8-4439-9D14-A6CC47AAF687}"/>
            </a:ext>
          </a:extLst>
        </xdr:cNvPr>
        <xdr:cNvSpPr txBox="1"/>
      </xdr:nvSpPr>
      <xdr:spPr>
        <a:xfrm>
          <a:off x="4212590" y="9896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71665</xdr:rowOff>
    </xdr:from>
    <xdr:to>
      <xdr:col>20</xdr:col>
      <xdr:colOff>38100</xdr:colOff>
      <xdr:row>59</xdr:row>
      <xdr:rowOff>1815</xdr:rowOff>
    </xdr:to>
    <xdr:sp macro="" textlink="">
      <xdr:nvSpPr>
        <xdr:cNvPr id="191" name="楕円 190">
          <a:extLst>
            <a:ext uri="{FF2B5EF4-FFF2-40B4-BE49-F238E27FC236}">
              <a16:creationId xmlns:a16="http://schemas.microsoft.com/office/drawing/2014/main" xmlns="" id="{7E08711C-0D9A-4C3F-A411-808275918B49}"/>
            </a:ext>
          </a:extLst>
        </xdr:cNvPr>
        <xdr:cNvSpPr/>
      </xdr:nvSpPr>
      <xdr:spPr>
        <a:xfrm>
          <a:off x="3388360" y="10013860"/>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122465</xdr:rowOff>
    </xdr:from>
    <xdr:to>
      <xdr:col>24</xdr:col>
      <xdr:colOff>63500</xdr:colOff>
      <xdr:row>58</xdr:row>
      <xdr:rowOff>150223</xdr:rowOff>
    </xdr:to>
    <xdr:cxnSp macro="">
      <xdr:nvCxnSpPr>
        <xdr:cNvPr id="192" name="直線コネクタ 191">
          <a:extLst>
            <a:ext uri="{FF2B5EF4-FFF2-40B4-BE49-F238E27FC236}">
              <a16:creationId xmlns:a16="http://schemas.microsoft.com/office/drawing/2014/main" xmlns="" id="{10A227B5-8D97-43F4-811F-5704379C9723}"/>
            </a:ext>
          </a:extLst>
        </xdr:cNvPr>
        <xdr:cNvCxnSpPr/>
      </xdr:nvCxnSpPr>
      <xdr:spPr>
        <a:xfrm>
          <a:off x="3431540" y="10068470"/>
          <a:ext cx="742950" cy="25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43906</xdr:rowOff>
    </xdr:from>
    <xdr:to>
      <xdr:col>15</xdr:col>
      <xdr:colOff>101600</xdr:colOff>
      <xdr:row>58</xdr:row>
      <xdr:rowOff>145506</xdr:rowOff>
    </xdr:to>
    <xdr:sp macro="" textlink="">
      <xdr:nvSpPr>
        <xdr:cNvPr id="193" name="楕円 192">
          <a:extLst>
            <a:ext uri="{FF2B5EF4-FFF2-40B4-BE49-F238E27FC236}">
              <a16:creationId xmlns:a16="http://schemas.microsoft.com/office/drawing/2014/main" xmlns="" id="{593C32F3-EFAB-4C00-8579-98FA3EBA743E}"/>
            </a:ext>
          </a:extLst>
        </xdr:cNvPr>
        <xdr:cNvSpPr/>
      </xdr:nvSpPr>
      <xdr:spPr>
        <a:xfrm>
          <a:off x="2571750" y="9989911"/>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94706</xdr:rowOff>
    </xdr:from>
    <xdr:to>
      <xdr:col>19</xdr:col>
      <xdr:colOff>177800</xdr:colOff>
      <xdr:row>58</xdr:row>
      <xdr:rowOff>122465</xdr:rowOff>
    </xdr:to>
    <xdr:cxnSp macro="">
      <xdr:nvCxnSpPr>
        <xdr:cNvPr id="194" name="直線コネクタ 193">
          <a:extLst>
            <a:ext uri="{FF2B5EF4-FFF2-40B4-BE49-F238E27FC236}">
              <a16:creationId xmlns:a16="http://schemas.microsoft.com/office/drawing/2014/main" xmlns="" id="{D9E903E6-2FD3-4990-96B1-118A5208B647}"/>
            </a:ext>
          </a:extLst>
        </xdr:cNvPr>
        <xdr:cNvCxnSpPr/>
      </xdr:nvCxnSpPr>
      <xdr:spPr>
        <a:xfrm>
          <a:off x="2626360" y="10042616"/>
          <a:ext cx="805180" cy="25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16147</xdr:rowOff>
    </xdr:from>
    <xdr:to>
      <xdr:col>10</xdr:col>
      <xdr:colOff>165100</xdr:colOff>
      <xdr:row>58</xdr:row>
      <xdr:rowOff>117747</xdr:rowOff>
    </xdr:to>
    <xdr:sp macro="" textlink="">
      <xdr:nvSpPr>
        <xdr:cNvPr id="195" name="楕円 194">
          <a:extLst>
            <a:ext uri="{FF2B5EF4-FFF2-40B4-BE49-F238E27FC236}">
              <a16:creationId xmlns:a16="http://schemas.microsoft.com/office/drawing/2014/main" xmlns="" id="{AB826723-C9F0-4146-88AC-974A5FDE160E}"/>
            </a:ext>
          </a:extLst>
        </xdr:cNvPr>
        <xdr:cNvSpPr/>
      </xdr:nvSpPr>
      <xdr:spPr>
        <a:xfrm>
          <a:off x="1774190" y="9964057"/>
          <a:ext cx="1092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66947</xdr:rowOff>
    </xdr:from>
    <xdr:to>
      <xdr:col>15</xdr:col>
      <xdr:colOff>50800</xdr:colOff>
      <xdr:row>58</xdr:row>
      <xdr:rowOff>94706</xdr:rowOff>
    </xdr:to>
    <xdr:cxnSp macro="">
      <xdr:nvCxnSpPr>
        <xdr:cNvPr id="196" name="直線コネクタ 195">
          <a:extLst>
            <a:ext uri="{FF2B5EF4-FFF2-40B4-BE49-F238E27FC236}">
              <a16:creationId xmlns:a16="http://schemas.microsoft.com/office/drawing/2014/main" xmlns="" id="{FED11BDD-EBBD-4E62-82AC-06F3008653C0}"/>
            </a:ext>
          </a:extLst>
        </xdr:cNvPr>
        <xdr:cNvCxnSpPr/>
      </xdr:nvCxnSpPr>
      <xdr:spPr>
        <a:xfrm>
          <a:off x="1828800" y="10009142"/>
          <a:ext cx="797560" cy="33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57</xdr:row>
      <xdr:rowOff>159838</xdr:rowOff>
    </xdr:from>
    <xdr:to>
      <xdr:col>6</xdr:col>
      <xdr:colOff>38100</xdr:colOff>
      <xdr:row>58</xdr:row>
      <xdr:rowOff>89988</xdr:rowOff>
    </xdr:to>
    <xdr:sp macro="" textlink="">
      <xdr:nvSpPr>
        <xdr:cNvPr id="197" name="楕円 196">
          <a:extLst>
            <a:ext uri="{FF2B5EF4-FFF2-40B4-BE49-F238E27FC236}">
              <a16:creationId xmlns:a16="http://schemas.microsoft.com/office/drawing/2014/main" xmlns="" id="{FCC42C9F-F607-41D0-B011-D35BDCFE2C85}"/>
            </a:ext>
          </a:extLst>
        </xdr:cNvPr>
        <xdr:cNvSpPr/>
      </xdr:nvSpPr>
      <xdr:spPr>
        <a:xfrm>
          <a:off x="988060" y="9934393"/>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39188</xdr:rowOff>
    </xdr:from>
    <xdr:to>
      <xdr:col>10</xdr:col>
      <xdr:colOff>114300</xdr:colOff>
      <xdr:row>58</xdr:row>
      <xdr:rowOff>66947</xdr:rowOff>
    </xdr:to>
    <xdr:cxnSp macro="">
      <xdr:nvCxnSpPr>
        <xdr:cNvPr id="198" name="直線コネクタ 197">
          <a:extLst>
            <a:ext uri="{FF2B5EF4-FFF2-40B4-BE49-F238E27FC236}">
              <a16:creationId xmlns:a16="http://schemas.microsoft.com/office/drawing/2014/main" xmlns="" id="{EED298CD-25D9-4471-B175-D35062A19B21}"/>
            </a:ext>
          </a:extLst>
        </xdr:cNvPr>
        <xdr:cNvCxnSpPr/>
      </xdr:nvCxnSpPr>
      <xdr:spPr>
        <a:xfrm>
          <a:off x="1031240" y="9983288"/>
          <a:ext cx="797560" cy="25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141531</xdr:rowOff>
    </xdr:from>
    <xdr:ext cx="405111" cy="259045"/>
    <xdr:sp macro="" textlink="">
      <xdr:nvSpPr>
        <xdr:cNvPr id="199" name="n_1aveValue【橋りょう・トンネル】&#10;有形固定資産減価償却率">
          <a:extLst>
            <a:ext uri="{FF2B5EF4-FFF2-40B4-BE49-F238E27FC236}">
              <a16:creationId xmlns:a16="http://schemas.microsoft.com/office/drawing/2014/main" xmlns="" id="{57415355-2FEB-4CD7-8FA1-56BCD06CE608}"/>
            </a:ext>
          </a:extLst>
        </xdr:cNvPr>
        <xdr:cNvSpPr txBox="1"/>
      </xdr:nvSpPr>
      <xdr:spPr>
        <a:xfrm>
          <a:off x="3239144" y="105980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131734</xdr:rowOff>
    </xdr:from>
    <xdr:ext cx="405111" cy="259045"/>
    <xdr:sp macro="" textlink="">
      <xdr:nvSpPr>
        <xdr:cNvPr id="200" name="n_2aveValue【橋りょう・トンネル】&#10;有形固定資産減価償却率">
          <a:extLst>
            <a:ext uri="{FF2B5EF4-FFF2-40B4-BE49-F238E27FC236}">
              <a16:creationId xmlns:a16="http://schemas.microsoft.com/office/drawing/2014/main" xmlns="" id="{1708757B-3963-4B6E-B425-56A24E95D6BC}"/>
            </a:ext>
          </a:extLst>
        </xdr:cNvPr>
        <xdr:cNvSpPr txBox="1"/>
      </xdr:nvSpPr>
      <xdr:spPr>
        <a:xfrm>
          <a:off x="2439044" y="105939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128468</xdr:rowOff>
    </xdr:from>
    <xdr:ext cx="405111" cy="259045"/>
    <xdr:sp macro="" textlink="">
      <xdr:nvSpPr>
        <xdr:cNvPr id="201" name="n_3aveValue【橋りょう・トンネル】&#10;有形固定資産減価償却率">
          <a:extLst>
            <a:ext uri="{FF2B5EF4-FFF2-40B4-BE49-F238E27FC236}">
              <a16:creationId xmlns:a16="http://schemas.microsoft.com/office/drawing/2014/main" xmlns="" id="{27F6F3AA-2F62-42BF-B815-F3A0AEF4DEF1}"/>
            </a:ext>
          </a:extLst>
        </xdr:cNvPr>
        <xdr:cNvSpPr txBox="1"/>
      </xdr:nvSpPr>
      <xdr:spPr>
        <a:xfrm>
          <a:off x="1641484" y="105907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92546</xdr:rowOff>
    </xdr:from>
    <xdr:ext cx="405111" cy="259045"/>
    <xdr:sp macro="" textlink="">
      <xdr:nvSpPr>
        <xdr:cNvPr id="202" name="n_4aveValue【橋りょう・トンネル】&#10;有形固定資産減価償却率">
          <a:extLst>
            <a:ext uri="{FF2B5EF4-FFF2-40B4-BE49-F238E27FC236}">
              <a16:creationId xmlns:a16="http://schemas.microsoft.com/office/drawing/2014/main" xmlns="" id="{8708C6DE-A506-4B70-93F6-FFD316F1B140}"/>
            </a:ext>
          </a:extLst>
        </xdr:cNvPr>
        <xdr:cNvSpPr txBox="1"/>
      </xdr:nvSpPr>
      <xdr:spPr>
        <a:xfrm>
          <a:off x="855354" y="105548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18342</xdr:rowOff>
    </xdr:from>
    <xdr:ext cx="405111" cy="259045"/>
    <xdr:sp macro="" textlink="">
      <xdr:nvSpPr>
        <xdr:cNvPr id="203" name="n_1mainValue【橋りょう・トンネル】&#10;有形固定資産減価償却率">
          <a:extLst>
            <a:ext uri="{FF2B5EF4-FFF2-40B4-BE49-F238E27FC236}">
              <a16:creationId xmlns:a16="http://schemas.microsoft.com/office/drawing/2014/main" xmlns="" id="{D992FB06-9C38-4818-A362-87CDEB016C3B}"/>
            </a:ext>
          </a:extLst>
        </xdr:cNvPr>
        <xdr:cNvSpPr txBox="1"/>
      </xdr:nvSpPr>
      <xdr:spPr>
        <a:xfrm>
          <a:off x="3239144" y="9794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162033</xdr:rowOff>
    </xdr:from>
    <xdr:ext cx="405111" cy="259045"/>
    <xdr:sp macro="" textlink="">
      <xdr:nvSpPr>
        <xdr:cNvPr id="204" name="n_2mainValue【橋りょう・トンネル】&#10;有形固定資産減価償却率">
          <a:extLst>
            <a:ext uri="{FF2B5EF4-FFF2-40B4-BE49-F238E27FC236}">
              <a16:creationId xmlns:a16="http://schemas.microsoft.com/office/drawing/2014/main" xmlns="" id="{F92DB075-D7F0-49DE-BD44-7F2B04763123}"/>
            </a:ext>
          </a:extLst>
        </xdr:cNvPr>
        <xdr:cNvSpPr txBox="1"/>
      </xdr:nvSpPr>
      <xdr:spPr>
        <a:xfrm>
          <a:off x="2439044" y="9765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134274</xdr:rowOff>
    </xdr:from>
    <xdr:ext cx="405111" cy="259045"/>
    <xdr:sp macro="" textlink="">
      <xdr:nvSpPr>
        <xdr:cNvPr id="205" name="n_3mainValue【橋りょう・トンネル】&#10;有形固定資産減価償却率">
          <a:extLst>
            <a:ext uri="{FF2B5EF4-FFF2-40B4-BE49-F238E27FC236}">
              <a16:creationId xmlns:a16="http://schemas.microsoft.com/office/drawing/2014/main" xmlns="" id="{960CC1DC-FA49-4E46-ACF0-EB550B460ABD}"/>
            </a:ext>
          </a:extLst>
        </xdr:cNvPr>
        <xdr:cNvSpPr txBox="1"/>
      </xdr:nvSpPr>
      <xdr:spPr>
        <a:xfrm>
          <a:off x="1641484" y="9731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106515</xdr:rowOff>
    </xdr:from>
    <xdr:ext cx="405111" cy="259045"/>
    <xdr:sp macro="" textlink="">
      <xdr:nvSpPr>
        <xdr:cNvPr id="206" name="n_4mainValue【橋りょう・トンネル】&#10;有形固定資産減価償却率">
          <a:extLst>
            <a:ext uri="{FF2B5EF4-FFF2-40B4-BE49-F238E27FC236}">
              <a16:creationId xmlns:a16="http://schemas.microsoft.com/office/drawing/2014/main" xmlns="" id="{9F4CF9EE-CDC4-4783-AD26-4BAA1826E35D}"/>
            </a:ext>
          </a:extLst>
        </xdr:cNvPr>
        <xdr:cNvSpPr txBox="1"/>
      </xdr:nvSpPr>
      <xdr:spPr>
        <a:xfrm>
          <a:off x="855354" y="97058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xmlns="" id="{2A53703E-A150-4D02-9D63-CF64264868D2}"/>
            </a:ext>
          </a:extLst>
        </xdr:cNvPr>
        <xdr:cNvSpPr/>
      </xdr:nvSpPr>
      <xdr:spPr>
        <a:xfrm>
          <a:off x="5960110" y="800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xmlns="" id="{F3F665C6-BCC2-459C-A563-2B3ED3B90F6A}"/>
            </a:ext>
          </a:extLst>
        </xdr:cNvPr>
        <xdr:cNvSpPr/>
      </xdr:nvSpPr>
      <xdr:spPr>
        <a:xfrm>
          <a:off x="606044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xmlns="" id="{70699AF3-090A-40A0-9A93-C06B5C1A8169}"/>
            </a:ext>
          </a:extLst>
        </xdr:cNvPr>
        <xdr:cNvSpPr/>
      </xdr:nvSpPr>
      <xdr:spPr>
        <a:xfrm>
          <a:off x="606044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xmlns="" id="{E62AE4B8-E7A8-439D-A8CE-A7BBBC5ADB68}"/>
            </a:ext>
          </a:extLst>
        </xdr:cNvPr>
        <xdr:cNvSpPr/>
      </xdr:nvSpPr>
      <xdr:spPr>
        <a:xfrm>
          <a:off x="69888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xmlns="" id="{3014A7BD-E70E-4A1D-A090-CB22039C52C0}"/>
            </a:ext>
          </a:extLst>
        </xdr:cNvPr>
        <xdr:cNvSpPr/>
      </xdr:nvSpPr>
      <xdr:spPr>
        <a:xfrm>
          <a:off x="69888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xmlns="" id="{A0AC9663-AAB3-45F1-8A89-58040246D930}"/>
            </a:ext>
          </a:extLst>
        </xdr:cNvPr>
        <xdr:cNvSpPr/>
      </xdr:nvSpPr>
      <xdr:spPr>
        <a:xfrm>
          <a:off x="80175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xmlns="" id="{162A627E-48B4-4D5E-B013-9EE8D4E1A332}"/>
            </a:ext>
          </a:extLst>
        </xdr:cNvPr>
        <xdr:cNvSpPr/>
      </xdr:nvSpPr>
      <xdr:spPr>
        <a:xfrm>
          <a:off x="80175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xmlns="" id="{C22EC498-402E-44DE-AC66-CFDDB32529E7}"/>
            </a:ext>
          </a:extLst>
        </xdr:cNvPr>
        <xdr:cNvSpPr/>
      </xdr:nvSpPr>
      <xdr:spPr>
        <a:xfrm>
          <a:off x="5960110" y="914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a:extLst>
            <a:ext uri="{FF2B5EF4-FFF2-40B4-BE49-F238E27FC236}">
              <a16:creationId xmlns:a16="http://schemas.microsoft.com/office/drawing/2014/main" xmlns="" id="{41AF759A-DF9C-42E8-B8C5-74C571831799}"/>
            </a:ext>
          </a:extLst>
        </xdr:cNvPr>
        <xdr:cNvSpPr txBox="1"/>
      </xdr:nvSpPr>
      <xdr:spPr>
        <a:xfrm>
          <a:off x="592201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xmlns="" id="{D40C6B1D-442D-481F-8EF8-0168C2B487AB}"/>
            </a:ext>
          </a:extLst>
        </xdr:cNvPr>
        <xdr:cNvCxnSpPr/>
      </xdr:nvCxnSpPr>
      <xdr:spPr>
        <a:xfrm>
          <a:off x="5960110" y="11430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a:extLst>
            <a:ext uri="{FF2B5EF4-FFF2-40B4-BE49-F238E27FC236}">
              <a16:creationId xmlns:a16="http://schemas.microsoft.com/office/drawing/2014/main" xmlns="" id="{78E551C7-3B17-44FB-88B4-2ABD63A83EF3}"/>
            </a:ext>
          </a:extLst>
        </xdr:cNvPr>
        <xdr:cNvCxnSpPr/>
      </xdr:nvCxnSpPr>
      <xdr:spPr>
        <a:xfrm>
          <a:off x="5960110" y="11049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8" name="テキスト ボックス 217">
          <a:extLst>
            <a:ext uri="{FF2B5EF4-FFF2-40B4-BE49-F238E27FC236}">
              <a16:creationId xmlns:a16="http://schemas.microsoft.com/office/drawing/2014/main" xmlns="" id="{04F6CEF5-4EB8-448E-861C-9C1618E86C1C}"/>
            </a:ext>
          </a:extLst>
        </xdr:cNvPr>
        <xdr:cNvSpPr txBox="1"/>
      </xdr:nvSpPr>
      <xdr:spPr>
        <a:xfrm>
          <a:off x="5724659" y="1090487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a:extLst>
            <a:ext uri="{FF2B5EF4-FFF2-40B4-BE49-F238E27FC236}">
              <a16:creationId xmlns:a16="http://schemas.microsoft.com/office/drawing/2014/main" xmlns="" id="{1F13CA27-720E-4070-8A2D-BBE4176FDDE1}"/>
            </a:ext>
          </a:extLst>
        </xdr:cNvPr>
        <xdr:cNvCxnSpPr/>
      </xdr:nvCxnSpPr>
      <xdr:spPr>
        <a:xfrm>
          <a:off x="5960110" y="10668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20" name="テキスト ボックス 219">
          <a:extLst>
            <a:ext uri="{FF2B5EF4-FFF2-40B4-BE49-F238E27FC236}">
              <a16:creationId xmlns:a16="http://schemas.microsoft.com/office/drawing/2014/main" xmlns="" id="{43254483-F361-48BD-903B-08C34181A2BB}"/>
            </a:ext>
          </a:extLst>
        </xdr:cNvPr>
        <xdr:cNvSpPr txBox="1"/>
      </xdr:nvSpPr>
      <xdr:spPr>
        <a:xfrm>
          <a:off x="5331688" y="1052387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a:extLst>
            <a:ext uri="{FF2B5EF4-FFF2-40B4-BE49-F238E27FC236}">
              <a16:creationId xmlns:a16="http://schemas.microsoft.com/office/drawing/2014/main" xmlns="" id="{3B17D5CF-8734-49C6-B47B-367B80A109F6}"/>
            </a:ext>
          </a:extLst>
        </xdr:cNvPr>
        <xdr:cNvCxnSpPr/>
      </xdr:nvCxnSpPr>
      <xdr:spPr>
        <a:xfrm>
          <a:off x="5960110" y="10287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2" name="テキスト ボックス 221">
          <a:extLst>
            <a:ext uri="{FF2B5EF4-FFF2-40B4-BE49-F238E27FC236}">
              <a16:creationId xmlns:a16="http://schemas.microsoft.com/office/drawing/2014/main" xmlns="" id="{3E103ED2-D44E-4EA8-AFB0-2EFDC0831C8B}"/>
            </a:ext>
          </a:extLst>
        </xdr:cNvPr>
        <xdr:cNvSpPr txBox="1"/>
      </xdr:nvSpPr>
      <xdr:spPr>
        <a:xfrm>
          <a:off x="5331688" y="1014287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a:extLst>
            <a:ext uri="{FF2B5EF4-FFF2-40B4-BE49-F238E27FC236}">
              <a16:creationId xmlns:a16="http://schemas.microsoft.com/office/drawing/2014/main" xmlns="" id="{960D7630-91A4-4523-B3E4-43B47F4BA6BC}"/>
            </a:ext>
          </a:extLst>
        </xdr:cNvPr>
        <xdr:cNvCxnSpPr/>
      </xdr:nvCxnSpPr>
      <xdr:spPr>
        <a:xfrm>
          <a:off x="5960110" y="9902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4" name="テキスト ボックス 223">
          <a:extLst>
            <a:ext uri="{FF2B5EF4-FFF2-40B4-BE49-F238E27FC236}">
              <a16:creationId xmlns:a16="http://schemas.microsoft.com/office/drawing/2014/main" xmlns="" id="{9E324965-E01D-44FE-A691-22DCF6ECC71D}"/>
            </a:ext>
          </a:extLst>
        </xdr:cNvPr>
        <xdr:cNvSpPr txBox="1"/>
      </xdr:nvSpPr>
      <xdr:spPr>
        <a:xfrm>
          <a:off x="5331688" y="976568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a:extLst>
            <a:ext uri="{FF2B5EF4-FFF2-40B4-BE49-F238E27FC236}">
              <a16:creationId xmlns:a16="http://schemas.microsoft.com/office/drawing/2014/main" xmlns="" id="{632C3CA8-2511-4054-803D-94F3B13CB4CD}"/>
            </a:ext>
          </a:extLst>
        </xdr:cNvPr>
        <xdr:cNvCxnSpPr/>
      </xdr:nvCxnSpPr>
      <xdr:spPr>
        <a:xfrm>
          <a:off x="5960110" y="9521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6" name="テキスト ボックス 225">
          <a:extLst>
            <a:ext uri="{FF2B5EF4-FFF2-40B4-BE49-F238E27FC236}">
              <a16:creationId xmlns:a16="http://schemas.microsoft.com/office/drawing/2014/main" xmlns="" id="{2D9D52EB-72B8-4B01-87D4-453BA05356E0}"/>
            </a:ext>
          </a:extLst>
        </xdr:cNvPr>
        <xdr:cNvSpPr txBox="1"/>
      </xdr:nvSpPr>
      <xdr:spPr>
        <a:xfrm>
          <a:off x="5331688" y="938468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a:extLst>
            <a:ext uri="{FF2B5EF4-FFF2-40B4-BE49-F238E27FC236}">
              <a16:creationId xmlns:a16="http://schemas.microsoft.com/office/drawing/2014/main" xmlns="" id="{A1DF154E-8E44-4D74-9EEF-31C241E90603}"/>
            </a:ext>
          </a:extLst>
        </xdr:cNvPr>
        <xdr:cNvCxnSpPr/>
      </xdr:nvCxnSpPr>
      <xdr:spPr>
        <a:xfrm>
          <a:off x="5960110" y="9140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8" name="テキスト ボックス 227">
          <a:extLst>
            <a:ext uri="{FF2B5EF4-FFF2-40B4-BE49-F238E27FC236}">
              <a16:creationId xmlns:a16="http://schemas.microsoft.com/office/drawing/2014/main" xmlns="" id="{256C5D6C-0AB5-4F03-9C00-9C4D2A0C81EF}"/>
            </a:ext>
          </a:extLst>
        </xdr:cNvPr>
        <xdr:cNvSpPr txBox="1"/>
      </xdr:nvSpPr>
      <xdr:spPr>
        <a:xfrm>
          <a:off x="5331688" y="900368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橋りょう・トンネル】&#10;一人当たり有形固定資産（償却資産）額グラフ枠">
          <a:extLst>
            <a:ext uri="{FF2B5EF4-FFF2-40B4-BE49-F238E27FC236}">
              <a16:creationId xmlns:a16="http://schemas.microsoft.com/office/drawing/2014/main" xmlns="" id="{019572EF-BB6B-42FD-80CF-2E12ED953729}"/>
            </a:ext>
          </a:extLst>
        </xdr:cNvPr>
        <xdr:cNvSpPr/>
      </xdr:nvSpPr>
      <xdr:spPr>
        <a:xfrm>
          <a:off x="5960110" y="914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130213</xdr:rowOff>
    </xdr:from>
    <xdr:to>
      <xdr:col>54</xdr:col>
      <xdr:colOff>189865</xdr:colOff>
      <xdr:row>64</xdr:row>
      <xdr:rowOff>75333</xdr:rowOff>
    </xdr:to>
    <xdr:cxnSp macro="">
      <xdr:nvCxnSpPr>
        <xdr:cNvPr id="230" name="直線コネクタ 229">
          <a:extLst>
            <a:ext uri="{FF2B5EF4-FFF2-40B4-BE49-F238E27FC236}">
              <a16:creationId xmlns:a16="http://schemas.microsoft.com/office/drawing/2014/main" xmlns="" id="{4A9CF683-14F7-4CA9-B5C6-356B28C24D71}"/>
            </a:ext>
          </a:extLst>
        </xdr:cNvPr>
        <xdr:cNvCxnSpPr/>
      </xdr:nvCxnSpPr>
      <xdr:spPr>
        <a:xfrm flipV="1">
          <a:off x="9429115" y="9563773"/>
          <a:ext cx="0" cy="1484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79160</xdr:rowOff>
    </xdr:from>
    <xdr:ext cx="469744" cy="259045"/>
    <xdr:sp macro="" textlink="">
      <xdr:nvSpPr>
        <xdr:cNvPr id="231" name="【橋りょう・トンネル】&#10;一人当たり有形固定資産（償却資産）額最小値テキスト">
          <a:extLst>
            <a:ext uri="{FF2B5EF4-FFF2-40B4-BE49-F238E27FC236}">
              <a16:creationId xmlns:a16="http://schemas.microsoft.com/office/drawing/2014/main" xmlns="" id="{74989212-B1EF-4FD1-B928-5ABB41881BA9}"/>
            </a:ext>
          </a:extLst>
        </xdr:cNvPr>
        <xdr:cNvSpPr txBox="1"/>
      </xdr:nvSpPr>
      <xdr:spPr>
        <a:xfrm>
          <a:off x="9467850" y="11051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75333</xdr:rowOff>
    </xdr:from>
    <xdr:to>
      <xdr:col>55</xdr:col>
      <xdr:colOff>88900</xdr:colOff>
      <xdr:row>64</xdr:row>
      <xdr:rowOff>75333</xdr:rowOff>
    </xdr:to>
    <xdr:cxnSp macro="">
      <xdr:nvCxnSpPr>
        <xdr:cNvPr id="232" name="直線コネクタ 231">
          <a:extLst>
            <a:ext uri="{FF2B5EF4-FFF2-40B4-BE49-F238E27FC236}">
              <a16:creationId xmlns:a16="http://schemas.microsoft.com/office/drawing/2014/main" xmlns="" id="{FF52E8B1-1F50-49B8-8D4A-2D91778D5D4A}"/>
            </a:ext>
          </a:extLst>
        </xdr:cNvPr>
        <xdr:cNvCxnSpPr/>
      </xdr:nvCxnSpPr>
      <xdr:spPr>
        <a:xfrm>
          <a:off x="9356090" y="11048133"/>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76890</xdr:rowOff>
    </xdr:from>
    <xdr:ext cx="690189" cy="259045"/>
    <xdr:sp macro="" textlink="">
      <xdr:nvSpPr>
        <xdr:cNvPr id="233" name="【橋りょう・トンネル】&#10;一人当たり有形固定資産（償却資産）額最大値テキスト">
          <a:extLst>
            <a:ext uri="{FF2B5EF4-FFF2-40B4-BE49-F238E27FC236}">
              <a16:creationId xmlns:a16="http://schemas.microsoft.com/office/drawing/2014/main" xmlns="" id="{0D7736D4-75A1-483A-B0F9-A94E9572A9F6}"/>
            </a:ext>
          </a:extLst>
        </xdr:cNvPr>
        <xdr:cNvSpPr txBox="1"/>
      </xdr:nvSpPr>
      <xdr:spPr>
        <a:xfrm>
          <a:off x="9467850" y="933519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3,908,233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130213</xdr:rowOff>
    </xdr:from>
    <xdr:to>
      <xdr:col>55</xdr:col>
      <xdr:colOff>88900</xdr:colOff>
      <xdr:row>55</xdr:row>
      <xdr:rowOff>130213</xdr:rowOff>
    </xdr:to>
    <xdr:cxnSp macro="">
      <xdr:nvCxnSpPr>
        <xdr:cNvPr id="234" name="直線コネクタ 233">
          <a:extLst>
            <a:ext uri="{FF2B5EF4-FFF2-40B4-BE49-F238E27FC236}">
              <a16:creationId xmlns:a16="http://schemas.microsoft.com/office/drawing/2014/main" xmlns="" id="{882731C4-1C31-491C-90C4-BD6388565E79}"/>
            </a:ext>
          </a:extLst>
        </xdr:cNvPr>
        <xdr:cNvCxnSpPr/>
      </xdr:nvCxnSpPr>
      <xdr:spPr>
        <a:xfrm>
          <a:off x="9356090" y="9563773"/>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152806</xdr:rowOff>
    </xdr:from>
    <xdr:ext cx="599010" cy="259045"/>
    <xdr:sp macro="" textlink="">
      <xdr:nvSpPr>
        <xdr:cNvPr id="235" name="【橋りょう・トンネル】&#10;一人当たり有形固定資産（償却資産）額平均値テキスト">
          <a:extLst>
            <a:ext uri="{FF2B5EF4-FFF2-40B4-BE49-F238E27FC236}">
              <a16:creationId xmlns:a16="http://schemas.microsoft.com/office/drawing/2014/main" xmlns="" id="{67BC7B52-23E5-4C8E-8CFE-F79F8FD5F64A}"/>
            </a:ext>
          </a:extLst>
        </xdr:cNvPr>
        <xdr:cNvSpPr txBox="1"/>
      </xdr:nvSpPr>
      <xdr:spPr>
        <a:xfrm>
          <a:off x="9467850" y="107827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2929</xdr:rowOff>
    </xdr:from>
    <xdr:to>
      <xdr:col>55</xdr:col>
      <xdr:colOff>50800</xdr:colOff>
      <xdr:row>63</xdr:row>
      <xdr:rowOff>104529</xdr:rowOff>
    </xdr:to>
    <xdr:sp macro="" textlink="">
      <xdr:nvSpPr>
        <xdr:cNvPr id="236" name="フローチャート: 判断 235">
          <a:extLst>
            <a:ext uri="{FF2B5EF4-FFF2-40B4-BE49-F238E27FC236}">
              <a16:creationId xmlns:a16="http://schemas.microsoft.com/office/drawing/2014/main" xmlns="" id="{2CC3F8F1-A865-4B66-B16A-D9CF813CA788}"/>
            </a:ext>
          </a:extLst>
        </xdr:cNvPr>
        <xdr:cNvSpPr/>
      </xdr:nvSpPr>
      <xdr:spPr>
        <a:xfrm>
          <a:off x="9394190" y="10804279"/>
          <a:ext cx="9017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7404</xdr:rowOff>
    </xdr:from>
    <xdr:to>
      <xdr:col>50</xdr:col>
      <xdr:colOff>165100</xdr:colOff>
      <xdr:row>63</xdr:row>
      <xdr:rowOff>109004</xdr:rowOff>
    </xdr:to>
    <xdr:sp macro="" textlink="">
      <xdr:nvSpPr>
        <xdr:cNvPr id="237" name="フローチャート: 判断 236">
          <a:extLst>
            <a:ext uri="{FF2B5EF4-FFF2-40B4-BE49-F238E27FC236}">
              <a16:creationId xmlns:a16="http://schemas.microsoft.com/office/drawing/2014/main" xmlns="" id="{87FAEC19-4CD2-4ADE-81F9-30DA5EC9B3C3}"/>
            </a:ext>
          </a:extLst>
        </xdr:cNvPr>
        <xdr:cNvSpPr/>
      </xdr:nvSpPr>
      <xdr:spPr>
        <a:xfrm>
          <a:off x="8632190" y="10810659"/>
          <a:ext cx="1092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31252</xdr:rowOff>
    </xdr:from>
    <xdr:to>
      <xdr:col>46</xdr:col>
      <xdr:colOff>38100</xdr:colOff>
      <xdr:row>63</xdr:row>
      <xdr:rowOff>132852</xdr:rowOff>
    </xdr:to>
    <xdr:sp macro="" textlink="">
      <xdr:nvSpPr>
        <xdr:cNvPr id="238" name="フローチャート: 判断 237">
          <a:extLst>
            <a:ext uri="{FF2B5EF4-FFF2-40B4-BE49-F238E27FC236}">
              <a16:creationId xmlns:a16="http://schemas.microsoft.com/office/drawing/2014/main" xmlns="" id="{301B8036-C03B-4C5B-AEBE-1935A58962F0}"/>
            </a:ext>
          </a:extLst>
        </xdr:cNvPr>
        <xdr:cNvSpPr/>
      </xdr:nvSpPr>
      <xdr:spPr>
        <a:xfrm>
          <a:off x="7846060" y="10830697"/>
          <a:ext cx="7874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20751</xdr:rowOff>
    </xdr:from>
    <xdr:to>
      <xdr:col>41</xdr:col>
      <xdr:colOff>101600</xdr:colOff>
      <xdr:row>63</xdr:row>
      <xdr:rowOff>122351</xdr:rowOff>
    </xdr:to>
    <xdr:sp macro="" textlink="">
      <xdr:nvSpPr>
        <xdr:cNvPr id="239" name="フローチャート: 判断 238">
          <a:extLst>
            <a:ext uri="{FF2B5EF4-FFF2-40B4-BE49-F238E27FC236}">
              <a16:creationId xmlns:a16="http://schemas.microsoft.com/office/drawing/2014/main" xmlns="" id="{D7491483-D52F-4735-8D4A-AA5A95DB9FAF}"/>
            </a:ext>
          </a:extLst>
        </xdr:cNvPr>
        <xdr:cNvSpPr/>
      </xdr:nvSpPr>
      <xdr:spPr>
        <a:xfrm>
          <a:off x="7029450" y="10818291"/>
          <a:ext cx="9779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3337</xdr:rowOff>
    </xdr:from>
    <xdr:to>
      <xdr:col>36</xdr:col>
      <xdr:colOff>165100</xdr:colOff>
      <xdr:row>63</xdr:row>
      <xdr:rowOff>104937</xdr:rowOff>
    </xdr:to>
    <xdr:sp macro="" textlink="">
      <xdr:nvSpPr>
        <xdr:cNvPr id="240" name="フローチャート: 判断 239">
          <a:extLst>
            <a:ext uri="{FF2B5EF4-FFF2-40B4-BE49-F238E27FC236}">
              <a16:creationId xmlns:a16="http://schemas.microsoft.com/office/drawing/2014/main" xmlns="" id="{F4A80731-B60C-4673-9103-7A49D4FA6E16}"/>
            </a:ext>
          </a:extLst>
        </xdr:cNvPr>
        <xdr:cNvSpPr/>
      </xdr:nvSpPr>
      <xdr:spPr>
        <a:xfrm>
          <a:off x="6231890" y="10804687"/>
          <a:ext cx="10922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xmlns="" id="{24CC2A66-A720-4349-A4BD-21D89569CE7E}"/>
            </a:ext>
          </a:extLst>
        </xdr:cNvPr>
        <xdr:cNvSpPr txBox="1"/>
      </xdr:nvSpPr>
      <xdr:spPr>
        <a:xfrm>
          <a:off x="92583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xmlns="" id="{DE4975DA-BC0C-442B-B626-6B19AB7BB9E0}"/>
            </a:ext>
          </a:extLst>
        </xdr:cNvPr>
        <xdr:cNvSpPr txBox="1"/>
      </xdr:nvSpPr>
      <xdr:spPr>
        <a:xfrm>
          <a:off x="85153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xmlns="" id="{48EB8C33-05C4-4EAB-8DB7-C7769C5011F1}"/>
            </a:ext>
          </a:extLst>
        </xdr:cNvPr>
        <xdr:cNvSpPr txBox="1"/>
      </xdr:nvSpPr>
      <xdr:spPr>
        <a:xfrm>
          <a:off x="77177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xmlns="" id="{DF203593-1C5C-4DA4-88C5-0F3BC8DAA97E}"/>
            </a:ext>
          </a:extLst>
        </xdr:cNvPr>
        <xdr:cNvSpPr txBox="1"/>
      </xdr:nvSpPr>
      <xdr:spPr>
        <a:xfrm>
          <a:off x="69126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xmlns="" id="{65781B2C-6F21-4A72-9F19-E1D1A828A4B1}"/>
            </a:ext>
          </a:extLst>
        </xdr:cNvPr>
        <xdr:cNvSpPr txBox="1"/>
      </xdr:nvSpPr>
      <xdr:spPr>
        <a:xfrm>
          <a:off x="61150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154784</xdr:rowOff>
    </xdr:from>
    <xdr:to>
      <xdr:col>55</xdr:col>
      <xdr:colOff>50800</xdr:colOff>
      <xdr:row>63</xdr:row>
      <xdr:rowOff>84934</xdr:rowOff>
    </xdr:to>
    <xdr:sp macro="" textlink="">
      <xdr:nvSpPr>
        <xdr:cNvPr id="246" name="楕円 245">
          <a:extLst>
            <a:ext uri="{FF2B5EF4-FFF2-40B4-BE49-F238E27FC236}">
              <a16:creationId xmlns:a16="http://schemas.microsoft.com/office/drawing/2014/main" xmlns="" id="{75C15CA3-0062-458A-BA60-30A67AAFFB97}"/>
            </a:ext>
          </a:extLst>
        </xdr:cNvPr>
        <xdr:cNvSpPr/>
      </xdr:nvSpPr>
      <xdr:spPr>
        <a:xfrm>
          <a:off x="9394190" y="10784684"/>
          <a:ext cx="9017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6211</xdr:rowOff>
    </xdr:from>
    <xdr:ext cx="599010" cy="259045"/>
    <xdr:sp macro="" textlink="">
      <xdr:nvSpPr>
        <xdr:cNvPr id="247" name="【橋りょう・トンネル】&#10;一人当たり有形固定資産（償却資産）額該当値テキスト">
          <a:extLst>
            <a:ext uri="{FF2B5EF4-FFF2-40B4-BE49-F238E27FC236}">
              <a16:creationId xmlns:a16="http://schemas.microsoft.com/office/drawing/2014/main" xmlns="" id="{E590D01C-9B0A-45A6-9514-D3E2751F03A4}"/>
            </a:ext>
          </a:extLst>
        </xdr:cNvPr>
        <xdr:cNvSpPr txBox="1"/>
      </xdr:nvSpPr>
      <xdr:spPr>
        <a:xfrm>
          <a:off x="9467850" y="106380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560,411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158671</xdr:rowOff>
    </xdr:from>
    <xdr:to>
      <xdr:col>50</xdr:col>
      <xdr:colOff>165100</xdr:colOff>
      <xdr:row>63</xdr:row>
      <xdr:rowOff>88821</xdr:rowOff>
    </xdr:to>
    <xdr:sp macro="" textlink="">
      <xdr:nvSpPr>
        <xdr:cNvPr id="248" name="楕円 247">
          <a:extLst>
            <a:ext uri="{FF2B5EF4-FFF2-40B4-BE49-F238E27FC236}">
              <a16:creationId xmlns:a16="http://schemas.microsoft.com/office/drawing/2014/main" xmlns="" id="{AB3B7A6E-B228-455C-BD6D-FEE11000981F}"/>
            </a:ext>
          </a:extLst>
        </xdr:cNvPr>
        <xdr:cNvSpPr/>
      </xdr:nvSpPr>
      <xdr:spPr>
        <a:xfrm>
          <a:off x="8632190" y="10790476"/>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34134</xdr:rowOff>
    </xdr:from>
    <xdr:to>
      <xdr:col>55</xdr:col>
      <xdr:colOff>0</xdr:colOff>
      <xdr:row>63</xdr:row>
      <xdr:rowOff>38021</xdr:rowOff>
    </xdr:to>
    <xdr:cxnSp macro="">
      <xdr:nvCxnSpPr>
        <xdr:cNvPr id="249" name="直線コネクタ 248">
          <a:extLst>
            <a:ext uri="{FF2B5EF4-FFF2-40B4-BE49-F238E27FC236}">
              <a16:creationId xmlns:a16="http://schemas.microsoft.com/office/drawing/2014/main" xmlns="" id="{6E7E7E53-3495-4987-B117-713838FC8CEF}"/>
            </a:ext>
          </a:extLst>
        </xdr:cNvPr>
        <xdr:cNvCxnSpPr/>
      </xdr:nvCxnSpPr>
      <xdr:spPr>
        <a:xfrm flipV="1">
          <a:off x="8686800" y="10833579"/>
          <a:ext cx="742950" cy="5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162474</xdr:rowOff>
    </xdr:from>
    <xdr:to>
      <xdr:col>46</xdr:col>
      <xdr:colOff>38100</xdr:colOff>
      <xdr:row>63</xdr:row>
      <xdr:rowOff>92624</xdr:rowOff>
    </xdr:to>
    <xdr:sp macro="" textlink="">
      <xdr:nvSpPr>
        <xdr:cNvPr id="250" name="楕円 249">
          <a:extLst>
            <a:ext uri="{FF2B5EF4-FFF2-40B4-BE49-F238E27FC236}">
              <a16:creationId xmlns:a16="http://schemas.microsoft.com/office/drawing/2014/main" xmlns="" id="{3E2E0A05-64F6-4173-B194-17FCC779AEC2}"/>
            </a:ext>
          </a:extLst>
        </xdr:cNvPr>
        <xdr:cNvSpPr/>
      </xdr:nvSpPr>
      <xdr:spPr>
        <a:xfrm>
          <a:off x="7846060" y="10794279"/>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38021</xdr:rowOff>
    </xdr:from>
    <xdr:to>
      <xdr:col>50</xdr:col>
      <xdr:colOff>114300</xdr:colOff>
      <xdr:row>63</xdr:row>
      <xdr:rowOff>41824</xdr:rowOff>
    </xdr:to>
    <xdr:cxnSp macro="">
      <xdr:nvCxnSpPr>
        <xdr:cNvPr id="251" name="直線コネクタ 250">
          <a:extLst>
            <a:ext uri="{FF2B5EF4-FFF2-40B4-BE49-F238E27FC236}">
              <a16:creationId xmlns:a16="http://schemas.microsoft.com/office/drawing/2014/main" xmlns="" id="{7F95844A-09A5-4C24-819C-D763B5528B70}"/>
            </a:ext>
          </a:extLst>
        </xdr:cNvPr>
        <xdr:cNvCxnSpPr/>
      </xdr:nvCxnSpPr>
      <xdr:spPr>
        <a:xfrm flipV="1">
          <a:off x="7889240" y="10839371"/>
          <a:ext cx="797560" cy="3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167732</xdr:rowOff>
    </xdr:from>
    <xdr:to>
      <xdr:col>41</xdr:col>
      <xdr:colOff>101600</xdr:colOff>
      <xdr:row>63</xdr:row>
      <xdr:rowOff>97882</xdr:rowOff>
    </xdr:to>
    <xdr:sp macro="" textlink="">
      <xdr:nvSpPr>
        <xdr:cNvPr id="252" name="楕円 251">
          <a:extLst>
            <a:ext uri="{FF2B5EF4-FFF2-40B4-BE49-F238E27FC236}">
              <a16:creationId xmlns:a16="http://schemas.microsoft.com/office/drawing/2014/main" xmlns="" id="{2AA48D13-49E4-4D6C-B653-31140C7DBDEA}"/>
            </a:ext>
          </a:extLst>
        </xdr:cNvPr>
        <xdr:cNvSpPr/>
      </xdr:nvSpPr>
      <xdr:spPr>
        <a:xfrm>
          <a:off x="7029450" y="10801442"/>
          <a:ext cx="9779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41824</xdr:rowOff>
    </xdr:from>
    <xdr:to>
      <xdr:col>45</xdr:col>
      <xdr:colOff>177800</xdr:colOff>
      <xdr:row>63</xdr:row>
      <xdr:rowOff>47082</xdr:rowOff>
    </xdr:to>
    <xdr:cxnSp macro="">
      <xdr:nvCxnSpPr>
        <xdr:cNvPr id="253" name="直線コネクタ 252">
          <a:extLst>
            <a:ext uri="{FF2B5EF4-FFF2-40B4-BE49-F238E27FC236}">
              <a16:creationId xmlns:a16="http://schemas.microsoft.com/office/drawing/2014/main" xmlns="" id="{07A7E633-8099-4A05-AC52-CB0928B14E98}"/>
            </a:ext>
          </a:extLst>
        </xdr:cNvPr>
        <xdr:cNvCxnSpPr/>
      </xdr:nvCxnSpPr>
      <xdr:spPr>
        <a:xfrm flipV="1">
          <a:off x="7084060" y="10843174"/>
          <a:ext cx="805180" cy="7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170434</xdr:rowOff>
    </xdr:from>
    <xdr:to>
      <xdr:col>36</xdr:col>
      <xdr:colOff>165100</xdr:colOff>
      <xdr:row>63</xdr:row>
      <xdr:rowOff>100584</xdr:rowOff>
    </xdr:to>
    <xdr:sp macro="" textlink="">
      <xdr:nvSpPr>
        <xdr:cNvPr id="254" name="楕円 253">
          <a:extLst>
            <a:ext uri="{FF2B5EF4-FFF2-40B4-BE49-F238E27FC236}">
              <a16:creationId xmlns:a16="http://schemas.microsoft.com/office/drawing/2014/main" xmlns="" id="{B13C7E97-EB0B-42EE-8F2A-FF8897A83103}"/>
            </a:ext>
          </a:extLst>
        </xdr:cNvPr>
        <xdr:cNvSpPr/>
      </xdr:nvSpPr>
      <xdr:spPr>
        <a:xfrm>
          <a:off x="6231890" y="10804144"/>
          <a:ext cx="10922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47082</xdr:rowOff>
    </xdr:from>
    <xdr:to>
      <xdr:col>41</xdr:col>
      <xdr:colOff>50800</xdr:colOff>
      <xdr:row>63</xdr:row>
      <xdr:rowOff>49784</xdr:rowOff>
    </xdr:to>
    <xdr:cxnSp macro="">
      <xdr:nvCxnSpPr>
        <xdr:cNvPr id="255" name="直線コネクタ 254">
          <a:extLst>
            <a:ext uri="{FF2B5EF4-FFF2-40B4-BE49-F238E27FC236}">
              <a16:creationId xmlns:a16="http://schemas.microsoft.com/office/drawing/2014/main" xmlns="" id="{FB3984F6-EF8D-4AC0-8339-8131EBF644B8}"/>
            </a:ext>
          </a:extLst>
        </xdr:cNvPr>
        <xdr:cNvCxnSpPr/>
      </xdr:nvCxnSpPr>
      <xdr:spPr>
        <a:xfrm flipV="1">
          <a:off x="6286500" y="10850337"/>
          <a:ext cx="797560" cy="4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63</xdr:row>
      <xdr:rowOff>100131</xdr:rowOff>
    </xdr:from>
    <xdr:ext cx="599010" cy="259045"/>
    <xdr:sp macro="" textlink="">
      <xdr:nvSpPr>
        <xdr:cNvPr id="256" name="n_1aveValue【橋りょう・トンネル】&#10;一人当たり有形固定資産（償却資産）額">
          <a:extLst>
            <a:ext uri="{FF2B5EF4-FFF2-40B4-BE49-F238E27FC236}">
              <a16:creationId xmlns:a16="http://schemas.microsoft.com/office/drawing/2014/main" xmlns="" id="{D2883A76-CCD1-4D58-B462-B730F2F3A620}"/>
            </a:ext>
          </a:extLst>
        </xdr:cNvPr>
        <xdr:cNvSpPr txBox="1"/>
      </xdr:nvSpPr>
      <xdr:spPr>
        <a:xfrm>
          <a:off x="8401265" y="10897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123979</xdr:rowOff>
    </xdr:from>
    <xdr:ext cx="599010" cy="259045"/>
    <xdr:sp macro="" textlink="">
      <xdr:nvSpPr>
        <xdr:cNvPr id="257" name="n_2aveValue【橋りょう・トンネル】&#10;一人当たり有形固定資産（償却資産）額">
          <a:extLst>
            <a:ext uri="{FF2B5EF4-FFF2-40B4-BE49-F238E27FC236}">
              <a16:creationId xmlns:a16="http://schemas.microsoft.com/office/drawing/2014/main" xmlns="" id="{AB5CCAAA-9C94-4B0F-9C68-671A7C01E327}"/>
            </a:ext>
          </a:extLst>
        </xdr:cNvPr>
        <xdr:cNvSpPr txBox="1"/>
      </xdr:nvSpPr>
      <xdr:spPr>
        <a:xfrm>
          <a:off x="7610690" y="10927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113478</xdr:rowOff>
    </xdr:from>
    <xdr:ext cx="599010" cy="259045"/>
    <xdr:sp macro="" textlink="">
      <xdr:nvSpPr>
        <xdr:cNvPr id="258" name="n_3aveValue【橋りょう・トンネル】&#10;一人当たり有形固定資産（償却資産）額">
          <a:extLst>
            <a:ext uri="{FF2B5EF4-FFF2-40B4-BE49-F238E27FC236}">
              <a16:creationId xmlns:a16="http://schemas.microsoft.com/office/drawing/2014/main" xmlns="" id="{B8C7514A-3835-4815-9807-969EC4E88D85}"/>
            </a:ext>
          </a:extLst>
        </xdr:cNvPr>
        <xdr:cNvSpPr txBox="1"/>
      </xdr:nvSpPr>
      <xdr:spPr>
        <a:xfrm>
          <a:off x="6822655" y="10914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96064</xdr:rowOff>
    </xdr:from>
    <xdr:ext cx="599010" cy="259045"/>
    <xdr:sp macro="" textlink="">
      <xdr:nvSpPr>
        <xdr:cNvPr id="259" name="n_4aveValue【橋りょう・トンネル】&#10;一人当たり有形固定資産（償却資産）額">
          <a:extLst>
            <a:ext uri="{FF2B5EF4-FFF2-40B4-BE49-F238E27FC236}">
              <a16:creationId xmlns:a16="http://schemas.microsoft.com/office/drawing/2014/main" xmlns="" id="{955B2929-9B9C-45F6-865D-F357A1739957}"/>
            </a:ext>
          </a:extLst>
        </xdr:cNvPr>
        <xdr:cNvSpPr txBox="1"/>
      </xdr:nvSpPr>
      <xdr:spPr>
        <a:xfrm>
          <a:off x="6007950" y="10893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61</xdr:row>
      <xdr:rowOff>105348</xdr:rowOff>
    </xdr:from>
    <xdr:ext cx="599010" cy="259045"/>
    <xdr:sp macro="" textlink="">
      <xdr:nvSpPr>
        <xdr:cNvPr id="260" name="n_1mainValue【橋りょう・トンネル】&#10;一人当たり有形固定資産（償却資産）額">
          <a:extLst>
            <a:ext uri="{FF2B5EF4-FFF2-40B4-BE49-F238E27FC236}">
              <a16:creationId xmlns:a16="http://schemas.microsoft.com/office/drawing/2014/main" xmlns="" id="{BF760FA6-F14D-4C05-B08E-13859E17C543}"/>
            </a:ext>
          </a:extLst>
        </xdr:cNvPr>
        <xdr:cNvSpPr txBox="1"/>
      </xdr:nvSpPr>
      <xdr:spPr>
        <a:xfrm>
          <a:off x="8401265" y="10561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109151</xdr:rowOff>
    </xdr:from>
    <xdr:ext cx="599010" cy="259045"/>
    <xdr:sp macro="" textlink="">
      <xdr:nvSpPr>
        <xdr:cNvPr id="261" name="n_2mainValue【橋りょう・トンネル】&#10;一人当たり有形固定資産（償却資産）額">
          <a:extLst>
            <a:ext uri="{FF2B5EF4-FFF2-40B4-BE49-F238E27FC236}">
              <a16:creationId xmlns:a16="http://schemas.microsoft.com/office/drawing/2014/main" xmlns="" id="{284CE4D1-6814-432D-9157-4DB33FB69CFB}"/>
            </a:ext>
          </a:extLst>
        </xdr:cNvPr>
        <xdr:cNvSpPr txBox="1"/>
      </xdr:nvSpPr>
      <xdr:spPr>
        <a:xfrm>
          <a:off x="7610690" y="10565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114409</xdr:rowOff>
    </xdr:from>
    <xdr:ext cx="599010" cy="259045"/>
    <xdr:sp macro="" textlink="">
      <xdr:nvSpPr>
        <xdr:cNvPr id="262" name="n_3mainValue【橋りょう・トンネル】&#10;一人当たり有形固定資産（償却資産）額">
          <a:extLst>
            <a:ext uri="{FF2B5EF4-FFF2-40B4-BE49-F238E27FC236}">
              <a16:creationId xmlns:a16="http://schemas.microsoft.com/office/drawing/2014/main" xmlns="" id="{BBD37F10-F94E-4D94-804F-D9A62E2BC647}"/>
            </a:ext>
          </a:extLst>
        </xdr:cNvPr>
        <xdr:cNvSpPr txBox="1"/>
      </xdr:nvSpPr>
      <xdr:spPr>
        <a:xfrm>
          <a:off x="6822655" y="105728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117111</xdr:rowOff>
    </xdr:from>
    <xdr:ext cx="599010" cy="259045"/>
    <xdr:sp macro="" textlink="">
      <xdr:nvSpPr>
        <xdr:cNvPr id="263" name="n_4mainValue【橋りょう・トンネル】&#10;一人当たり有形固定資産（償却資産）額">
          <a:extLst>
            <a:ext uri="{FF2B5EF4-FFF2-40B4-BE49-F238E27FC236}">
              <a16:creationId xmlns:a16="http://schemas.microsoft.com/office/drawing/2014/main" xmlns="" id="{692ACFD4-A55C-493D-99DA-DEB2E47E81C3}"/>
            </a:ext>
          </a:extLst>
        </xdr:cNvPr>
        <xdr:cNvSpPr txBox="1"/>
      </xdr:nvSpPr>
      <xdr:spPr>
        <a:xfrm>
          <a:off x="6007950" y="105755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a:extLst>
            <a:ext uri="{FF2B5EF4-FFF2-40B4-BE49-F238E27FC236}">
              <a16:creationId xmlns:a16="http://schemas.microsoft.com/office/drawing/2014/main" xmlns="" id="{AC3375AC-98EB-4148-8C96-290FD62B0A97}"/>
            </a:ext>
          </a:extLst>
        </xdr:cNvPr>
        <xdr:cNvSpPr/>
      </xdr:nvSpPr>
      <xdr:spPr>
        <a:xfrm>
          <a:off x="685800" y="1181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a:extLst>
            <a:ext uri="{FF2B5EF4-FFF2-40B4-BE49-F238E27FC236}">
              <a16:creationId xmlns:a16="http://schemas.microsoft.com/office/drawing/2014/main" xmlns="" id="{D3040B51-042E-404E-9C08-DB550BCC79BB}"/>
            </a:ext>
          </a:extLst>
        </xdr:cNvPr>
        <xdr:cNvSpPr/>
      </xdr:nvSpPr>
      <xdr:spPr>
        <a:xfrm>
          <a:off x="8166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a:extLst>
            <a:ext uri="{FF2B5EF4-FFF2-40B4-BE49-F238E27FC236}">
              <a16:creationId xmlns:a16="http://schemas.microsoft.com/office/drawing/2014/main" xmlns="" id="{5719251A-835B-4C2B-90A8-ADAB6C60FED8}"/>
            </a:ext>
          </a:extLst>
        </xdr:cNvPr>
        <xdr:cNvSpPr/>
      </xdr:nvSpPr>
      <xdr:spPr>
        <a:xfrm>
          <a:off x="8166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a:extLst>
            <a:ext uri="{FF2B5EF4-FFF2-40B4-BE49-F238E27FC236}">
              <a16:creationId xmlns:a16="http://schemas.microsoft.com/office/drawing/2014/main" xmlns="" id="{FA6B6B75-D7E8-4619-B2A2-8541CB689FF2}"/>
            </a:ext>
          </a:extLst>
        </xdr:cNvPr>
        <xdr:cNvSpPr/>
      </xdr:nvSpPr>
      <xdr:spPr>
        <a:xfrm>
          <a:off x="17145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a:extLst>
            <a:ext uri="{FF2B5EF4-FFF2-40B4-BE49-F238E27FC236}">
              <a16:creationId xmlns:a16="http://schemas.microsoft.com/office/drawing/2014/main" xmlns="" id="{29E33DAF-3EE8-4F76-964B-7B9A8FC2FF6F}"/>
            </a:ext>
          </a:extLst>
        </xdr:cNvPr>
        <xdr:cNvSpPr/>
      </xdr:nvSpPr>
      <xdr:spPr>
        <a:xfrm>
          <a:off x="17145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a:extLst>
            <a:ext uri="{FF2B5EF4-FFF2-40B4-BE49-F238E27FC236}">
              <a16:creationId xmlns:a16="http://schemas.microsoft.com/office/drawing/2014/main" xmlns="" id="{496C1F65-F8B9-4CD9-9277-49446317AECE}"/>
            </a:ext>
          </a:extLst>
        </xdr:cNvPr>
        <xdr:cNvSpPr/>
      </xdr:nvSpPr>
      <xdr:spPr>
        <a:xfrm>
          <a:off x="27432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a:extLst>
            <a:ext uri="{FF2B5EF4-FFF2-40B4-BE49-F238E27FC236}">
              <a16:creationId xmlns:a16="http://schemas.microsoft.com/office/drawing/2014/main" xmlns="" id="{4FD22DF4-4B9A-47A9-9A4A-EBE669015396}"/>
            </a:ext>
          </a:extLst>
        </xdr:cNvPr>
        <xdr:cNvSpPr/>
      </xdr:nvSpPr>
      <xdr:spPr>
        <a:xfrm>
          <a:off x="27432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a:extLst>
            <a:ext uri="{FF2B5EF4-FFF2-40B4-BE49-F238E27FC236}">
              <a16:creationId xmlns:a16="http://schemas.microsoft.com/office/drawing/2014/main" xmlns="" id="{2A6068E6-78C8-43F0-AB5A-F95A0C2F2BEE}"/>
            </a:ext>
          </a:extLst>
        </xdr:cNvPr>
        <xdr:cNvSpPr/>
      </xdr:nvSpPr>
      <xdr:spPr>
        <a:xfrm>
          <a:off x="685800" y="1295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a:extLst>
            <a:ext uri="{FF2B5EF4-FFF2-40B4-BE49-F238E27FC236}">
              <a16:creationId xmlns:a16="http://schemas.microsoft.com/office/drawing/2014/main" xmlns="" id="{F3BAA0B8-2E7C-4AE6-89C5-712F8B270BC5}"/>
            </a:ext>
          </a:extLst>
        </xdr:cNvPr>
        <xdr:cNvSpPr txBox="1"/>
      </xdr:nvSpPr>
      <xdr:spPr>
        <a:xfrm>
          <a:off x="66675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a:extLst>
            <a:ext uri="{FF2B5EF4-FFF2-40B4-BE49-F238E27FC236}">
              <a16:creationId xmlns:a16="http://schemas.microsoft.com/office/drawing/2014/main" xmlns="" id="{6CC8A368-0190-40DD-B269-0454E9729745}"/>
            </a:ext>
          </a:extLst>
        </xdr:cNvPr>
        <xdr:cNvCxnSpPr/>
      </xdr:nvCxnSpPr>
      <xdr:spPr>
        <a:xfrm>
          <a:off x="685800" y="1524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a:extLst>
            <a:ext uri="{FF2B5EF4-FFF2-40B4-BE49-F238E27FC236}">
              <a16:creationId xmlns:a16="http://schemas.microsoft.com/office/drawing/2014/main" xmlns="" id="{0A4B330F-55E9-433B-9382-3BD3A5756163}"/>
            </a:ext>
          </a:extLst>
        </xdr:cNvPr>
        <xdr:cNvSpPr txBox="1"/>
      </xdr:nvSpPr>
      <xdr:spPr>
        <a:xfrm>
          <a:off x="273866" y="15099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5" name="直線コネクタ 274">
          <a:extLst>
            <a:ext uri="{FF2B5EF4-FFF2-40B4-BE49-F238E27FC236}">
              <a16:creationId xmlns:a16="http://schemas.microsoft.com/office/drawing/2014/main" xmlns="" id="{089AB9EE-7191-4681-93E9-C1025825FAD3}"/>
            </a:ext>
          </a:extLst>
        </xdr:cNvPr>
        <xdr:cNvCxnSpPr/>
      </xdr:nvCxnSpPr>
      <xdr:spPr>
        <a:xfrm>
          <a:off x="685800" y="1491723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6" name="テキスト ボックス 275">
          <a:extLst>
            <a:ext uri="{FF2B5EF4-FFF2-40B4-BE49-F238E27FC236}">
              <a16:creationId xmlns:a16="http://schemas.microsoft.com/office/drawing/2014/main" xmlns="" id="{B5D53D4E-2725-441C-80EC-53D81B0EA91E}"/>
            </a:ext>
          </a:extLst>
        </xdr:cNvPr>
        <xdr:cNvSpPr txBox="1"/>
      </xdr:nvSpPr>
      <xdr:spPr>
        <a:xfrm>
          <a:off x="273866" y="1476739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7" name="直線コネクタ 276">
          <a:extLst>
            <a:ext uri="{FF2B5EF4-FFF2-40B4-BE49-F238E27FC236}">
              <a16:creationId xmlns:a16="http://schemas.microsoft.com/office/drawing/2014/main" xmlns="" id="{FD904C22-2F7F-444E-A5B3-6142EF9AFE00}"/>
            </a:ext>
          </a:extLst>
        </xdr:cNvPr>
        <xdr:cNvCxnSpPr/>
      </xdr:nvCxnSpPr>
      <xdr:spPr>
        <a:xfrm>
          <a:off x="685800" y="1459066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8" name="テキスト ボックス 277">
          <a:extLst>
            <a:ext uri="{FF2B5EF4-FFF2-40B4-BE49-F238E27FC236}">
              <a16:creationId xmlns:a16="http://schemas.microsoft.com/office/drawing/2014/main" xmlns="" id="{7FFB49D2-8B20-4FC4-BCD4-019A34521E33}"/>
            </a:ext>
          </a:extLst>
        </xdr:cNvPr>
        <xdr:cNvSpPr txBox="1"/>
      </xdr:nvSpPr>
      <xdr:spPr>
        <a:xfrm>
          <a:off x="343701" y="1444653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9" name="直線コネクタ 278">
          <a:extLst>
            <a:ext uri="{FF2B5EF4-FFF2-40B4-BE49-F238E27FC236}">
              <a16:creationId xmlns:a16="http://schemas.microsoft.com/office/drawing/2014/main" xmlns="" id="{3862D7AF-1B09-4AFA-B0D2-1B398C55E61B}"/>
            </a:ext>
          </a:extLst>
        </xdr:cNvPr>
        <xdr:cNvCxnSpPr/>
      </xdr:nvCxnSpPr>
      <xdr:spPr>
        <a:xfrm>
          <a:off x="685800" y="1425838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0" name="テキスト ボックス 279">
          <a:extLst>
            <a:ext uri="{FF2B5EF4-FFF2-40B4-BE49-F238E27FC236}">
              <a16:creationId xmlns:a16="http://schemas.microsoft.com/office/drawing/2014/main" xmlns="" id="{F0BF6FBB-04EB-485A-9E56-411547B94FBC}"/>
            </a:ext>
          </a:extLst>
        </xdr:cNvPr>
        <xdr:cNvSpPr txBox="1"/>
      </xdr:nvSpPr>
      <xdr:spPr>
        <a:xfrm>
          <a:off x="343701" y="1411425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1" name="直線コネクタ 280">
          <a:extLst>
            <a:ext uri="{FF2B5EF4-FFF2-40B4-BE49-F238E27FC236}">
              <a16:creationId xmlns:a16="http://schemas.microsoft.com/office/drawing/2014/main" xmlns="" id="{5E1DF3FD-B9CB-44A1-BF73-045EF2EF8EFD}"/>
            </a:ext>
          </a:extLst>
        </xdr:cNvPr>
        <xdr:cNvCxnSpPr/>
      </xdr:nvCxnSpPr>
      <xdr:spPr>
        <a:xfrm>
          <a:off x="685800" y="1393561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2" name="テキスト ボックス 281">
          <a:extLst>
            <a:ext uri="{FF2B5EF4-FFF2-40B4-BE49-F238E27FC236}">
              <a16:creationId xmlns:a16="http://schemas.microsoft.com/office/drawing/2014/main" xmlns="" id="{428022B9-49AB-44A6-BEAA-57DE64DD9B9E}"/>
            </a:ext>
          </a:extLst>
        </xdr:cNvPr>
        <xdr:cNvSpPr txBox="1"/>
      </xdr:nvSpPr>
      <xdr:spPr>
        <a:xfrm>
          <a:off x="34370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3" name="直線コネクタ 282">
          <a:extLst>
            <a:ext uri="{FF2B5EF4-FFF2-40B4-BE49-F238E27FC236}">
              <a16:creationId xmlns:a16="http://schemas.microsoft.com/office/drawing/2014/main" xmlns="" id="{1EAC15F5-3A8F-4F46-B940-2A559D847939}"/>
            </a:ext>
          </a:extLst>
        </xdr:cNvPr>
        <xdr:cNvCxnSpPr/>
      </xdr:nvCxnSpPr>
      <xdr:spPr>
        <a:xfrm>
          <a:off x="685800" y="1360333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4" name="テキスト ボックス 283">
          <a:extLst>
            <a:ext uri="{FF2B5EF4-FFF2-40B4-BE49-F238E27FC236}">
              <a16:creationId xmlns:a16="http://schemas.microsoft.com/office/drawing/2014/main" xmlns="" id="{3BD3596B-7458-49C6-BD44-F0906BA7A6FD}"/>
            </a:ext>
          </a:extLst>
        </xdr:cNvPr>
        <xdr:cNvSpPr txBox="1"/>
      </xdr:nvSpPr>
      <xdr:spPr>
        <a:xfrm>
          <a:off x="343701" y="1346873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5" name="直線コネクタ 284">
          <a:extLst>
            <a:ext uri="{FF2B5EF4-FFF2-40B4-BE49-F238E27FC236}">
              <a16:creationId xmlns:a16="http://schemas.microsoft.com/office/drawing/2014/main" xmlns="" id="{9378C028-B7BB-4C45-91A8-1DB994DB171F}"/>
            </a:ext>
          </a:extLst>
        </xdr:cNvPr>
        <xdr:cNvCxnSpPr/>
      </xdr:nvCxnSpPr>
      <xdr:spPr>
        <a:xfrm>
          <a:off x="685800" y="132805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6" name="テキスト ボックス 285">
          <a:extLst>
            <a:ext uri="{FF2B5EF4-FFF2-40B4-BE49-F238E27FC236}">
              <a16:creationId xmlns:a16="http://schemas.microsoft.com/office/drawing/2014/main" xmlns="" id="{393CF9F3-B537-4206-A348-D9504CC353E0}"/>
            </a:ext>
          </a:extLst>
        </xdr:cNvPr>
        <xdr:cNvSpPr txBox="1"/>
      </xdr:nvSpPr>
      <xdr:spPr>
        <a:xfrm>
          <a:off x="386866" y="13136443"/>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a:extLst>
            <a:ext uri="{FF2B5EF4-FFF2-40B4-BE49-F238E27FC236}">
              <a16:creationId xmlns:a16="http://schemas.microsoft.com/office/drawing/2014/main" xmlns="" id="{43C08377-FBCF-4A5B-88F9-09B85FD120B9}"/>
            </a:ext>
          </a:extLst>
        </xdr:cNvPr>
        <xdr:cNvCxnSpPr/>
      </xdr:nvCxnSpPr>
      <xdr:spPr>
        <a:xfrm>
          <a:off x="685800" y="1295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8" name="【公営住宅】&#10;有形固定資産減価償却率グラフ枠">
          <a:extLst>
            <a:ext uri="{FF2B5EF4-FFF2-40B4-BE49-F238E27FC236}">
              <a16:creationId xmlns:a16="http://schemas.microsoft.com/office/drawing/2014/main" xmlns="" id="{D3E24622-7CAD-4531-A5F3-6F5F5CB09309}"/>
            </a:ext>
          </a:extLst>
        </xdr:cNvPr>
        <xdr:cNvSpPr/>
      </xdr:nvSpPr>
      <xdr:spPr>
        <a:xfrm>
          <a:off x="685800" y="1295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111579</xdr:rowOff>
    </xdr:from>
    <xdr:to>
      <xdr:col>24</xdr:col>
      <xdr:colOff>62865</xdr:colOff>
      <xdr:row>86</xdr:row>
      <xdr:rowOff>168729</xdr:rowOff>
    </xdr:to>
    <xdr:cxnSp macro="">
      <xdr:nvCxnSpPr>
        <xdr:cNvPr id="289" name="直線コネクタ 288">
          <a:extLst>
            <a:ext uri="{FF2B5EF4-FFF2-40B4-BE49-F238E27FC236}">
              <a16:creationId xmlns:a16="http://schemas.microsoft.com/office/drawing/2014/main" xmlns="" id="{D4A906A1-C464-418E-83CB-7AAE33EB2877}"/>
            </a:ext>
          </a:extLst>
        </xdr:cNvPr>
        <xdr:cNvCxnSpPr/>
      </xdr:nvCxnSpPr>
      <xdr:spPr>
        <a:xfrm flipV="1">
          <a:off x="4173855" y="13484679"/>
          <a:ext cx="0" cy="1432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0" name="【公営住宅】&#10;有形固定資産減価償却率最小値テキスト">
          <a:extLst>
            <a:ext uri="{FF2B5EF4-FFF2-40B4-BE49-F238E27FC236}">
              <a16:creationId xmlns:a16="http://schemas.microsoft.com/office/drawing/2014/main" xmlns="" id="{33D8D3E1-D6AF-4C9B-A8A5-DCD7F6753531}"/>
            </a:ext>
          </a:extLst>
        </xdr:cNvPr>
        <xdr:cNvSpPr txBox="1"/>
      </xdr:nvSpPr>
      <xdr:spPr>
        <a:xfrm>
          <a:off x="421259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1" name="直線コネクタ 290">
          <a:extLst>
            <a:ext uri="{FF2B5EF4-FFF2-40B4-BE49-F238E27FC236}">
              <a16:creationId xmlns:a16="http://schemas.microsoft.com/office/drawing/2014/main" xmlns="" id="{D0617473-1A96-46C9-90FC-7583F80D7247}"/>
            </a:ext>
          </a:extLst>
        </xdr:cNvPr>
        <xdr:cNvCxnSpPr/>
      </xdr:nvCxnSpPr>
      <xdr:spPr>
        <a:xfrm>
          <a:off x="4112260" y="1491723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58256</xdr:rowOff>
    </xdr:from>
    <xdr:ext cx="405111" cy="259045"/>
    <xdr:sp macro="" textlink="">
      <xdr:nvSpPr>
        <xdr:cNvPr id="292" name="【公営住宅】&#10;有形固定資産減価償却率最大値テキスト">
          <a:extLst>
            <a:ext uri="{FF2B5EF4-FFF2-40B4-BE49-F238E27FC236}">
              <a16:creationId xmlns:a16="http://schemas.microsoft.com/office/drawing/2014/main" xmlns="" id="{1B7255EB-53A8-48D0-BF3F-697ED4500381}"/>
            </a:ext>
          </a:extLst>
        </xdr:cNvPr>
        <xdr:cNvSpPr txBox="1"/>
      </xdr:nvSpPr>
      <xdr:spPr>
        <a:xfrm>
          <a:off x="4212590" y="132560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111579</xdr:rowOff>
    </xdr:from>
    <xdr:to>
      <xdr:col>24</xdr:col>
      <xdr:colOff>152400</xdr:colOff>
      <xdr:row>78</xdr:row>
      <xdr:rowOff>111579</xdr:rowOff>
    </xdr:to>
    <xdr:cxnSp macro="">
      <xdr:nvCxnSpPr>
        <xdr:cNvPr id="293" name="直線コネクタ 292">
          <a:extLst>
            <a:ext uri="{FF2B5EF4-FFF2-40B4-BE49-F238E27FC236}">
              <a16:creationId xmlns:a16="http://schemas.microsoft.com/office/drawing/2014/main" xmlns="" id="{E50EF49A-F7E7-4211-8401-68F4AB61DF4A}"/>
            </a:ext>
          </a:extLst>
        </xdr:cNvPr>
        <xdr:cNvCxnSpPr/>
      </xdr:nvCxnSpPr>
      <xdr:spPr>
        <a:xfrm>
          <a:off x="4112260" y="1348467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101616</xdr:rowOff>
    </xdr:from>
    <xdr:ext cx="405111" cy="259045"/>
    <xdr:sp macro="" textlink="">
      <xdr:nvSpPr>
        <xdr:cNvPr id="294" name="【公営住宅】&#10;有形固定資産減価償却率平均値テキスト">
          <a:extLst>
            <a:ext uri="{FF2B5EF4-FFF2-40B4-BE49-F238E27FC236}">
              <a16:creationId xmlns:a16="http://schemas.microsoft.com/office/drawing/2014/main" xmlns="" id="{1FF0A4A6-695A-48F7-9AE4-13ABD653E43D}"/>
            </a:ext>
          </a:extLst>
        </xdr:cNvPr>
        <xdr:cNvSpPr txBox="1"/>
      </xdr:nvSpPr>
      <xdr:spPr>
        <a:xfrm>
          <a:off x="4212590" y="141567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78739</xdr:rowOff>
    </xdr:from>
    <xdr:to>
      <xdr:col>24</xdr:col>
      <xdr:colOff>114300</xdr:colOff>
      <xdr:row>84</xdr:row>
      <xdr:rowOff>8889</xdr:rowOff>
    </xdr:to>
    <xdr:sp macro="" textlink="">
      <xdr:nvSpPr>
        <xdr:cNvPr id="295" name="フローチャート: 判断 294">
          <a:extLst>
            <a:ext uri="{FF2B5EF4-FFF2-40B4-BE49-F238E27FC236}">
              <a16:creationId xmlns:a16="http://schemas.microsoft.com/office/drawing/2014/main" xmlns="" id="{9A4C7D39-9922-4F4C-939A-69A229A77AB1}"/>
            </a:ext>
          </a:extLst>
        </xdr:cNvPr>
        <xdr:cNvSpPr/>
      </xdr:nvSpPr>
      <xdr:spPr>
        <a:xfrm>
          <a:off x="4131310" y="14309089"/>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49349</xdr:rowOff>
    </xdr:from>
    <xdr:to>
      <xdr:col>20</xdr:col>
      <xdr:colOff>38100</xdr:colOff>
      <xdr:row>83</xdr:row>
      <xdr:rowOff>150949</xdr:rowOff>
    </xdr:to>
    <xdr:sp macro="" textlink="">
      <xdr:nvSpPr>
        <xdr:cNvPr id="296" name="フローチャート: 判断 295">
          <a:extLst>
            <a:ext uri="{FF2B5EF4-FFF2-40B4-BE49-F238E27FC236}">
              <a16:creationId xmlns:a16="http://schemas.microsoft.com/office/drawing/2014/main" xmlns="" id="{AD08B880-F4BF-4500-A7DB-FAE9F278C168}"/>
            </a:ext>
          </a:extLst>
        </xdr:cNvPr>
        <xdr:cNvSpPr/>
      </xdr:nvSpPr>
      <xdr:spPr>
        <a:xfrm>
          <a:off x="3388360" y="14281604"/>
          <a:ext cx="7874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46082</xdr:rowOff>
    </xdr:from>
    <xdr:to>
      <xdr:col>15</xdr:col>
      <xdr:colOff>101600</xdr:colOff>
      <xdr:row>83</xdr:row>
      <xdr:rowOff>147682</xdr:rowOff>
    </xdr:to>
    <xdr:sp macro="" textlink="">
      <xdr:nvSpPr>
        <xdr:cNvPr id="297" name="フローチャート: 判断 296">
          <a:extLst>
            <a:ext uri="{FF2B5EF4-FFF2-40B4-BE49-F238E27FC236}">
              <a16:creationId xmlns:a16="http://schemas.microsoft.com/office/drawing/2014/main" xmlns="" id="{97720393-5728-4DE7-A725-343955206EF4}"/>
            </a:ext>
          </a:extLst>
        </xdr:cNvPr>
        <xdr:cNvSpPr/>
      </xdr:nvSpPr>
      <xdr:spPr>
        <a:xfrm>
          <a:off x="2571750" y="14278337"/>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34652</xdr:rowOff>
    </xdr:from>
    <xdr:to>
      <xdr:col>10</xdr:col>
      <xdr:colOff>165100</xdr:colOff>
      <xdr:row>83</xdr:row>
      <xdr:rowOff>136252</xdr:rowOff>
    </xdr:to>
    <xdr:sp macro="" textlink="">
      <xdr:nvSpPr>
        <xdr:cNvPr id="298" name="フローチャート: 判断 297">
          <a:extLst>
            <a:ext uri="{FF2B5EF4-FFF2-40B4-BE49-F238E27FC236}">
              <a16:creationId xmlns:a16="http://schemas.microsoft.com/office/drawing/2014/main" xmlns="" id="{24C6BC1B-D56A-4C94-A129-7C4598E939A9}"/>
            </a:ext>
          </a:extLst>
        </xdr:cNvPr>
        <xdr:cNvSpPr/>
      </xdr:nvSpPr>
      <xdr:spPr>
        <a:xfrm>
          <a:off x="1774190" y="14265002"/>
          <a:ext cx="1092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6894</xdr:rowOff>
    </xdr:from>
    <xdr:to>
      <xdr:col>6</xdr:col>
      <xdr:colOff>38100</xdr:colOff>
      <xdr:row>83</xdr:row>
      <xdr:rowOff>108494</xdr:rowOff>
    </xdr:to>
    <xdr:sp macro="" textlink="">
      <xdr:nvSpPr>
        <xdr:cNvPr id="299" name="フローチャート: 判断 298">
          <a:extLst>
            <a:ext uri="{FF2B5EF4-FFF2-40B4-BE49-F238E27FC236}">
              <a16:creationId xmlns:a16="http://schemas.microsoft.com/office/drawing/2014/main" xmlns="" id="{97669B14-A47C-4BDC-BDC4-5E43AA70D9B0}"/>
            </a:ext>
          </a:extLst>
        </xdr:cNvPr>
        <xdr:cNvSpPr/>
      </xdr:nvSpPr>
      <xdr:spPr>
        <a:xfrm>
          <a:off x="988060" y="1423914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xmlns="" id="{29C0EBBF-B9EA-4C7F-88AA-F90DFF82C955}"/>
            </a:ext>
          </a:extLst>
        </xdr:cNvPr>
        <xdr:cNvSpPr txBox="1"/>
      </xdr:nvSpPr>
      <xdr:spPr>
        <a:xfrm>
          <a:off x="400304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xmlns="" id="{B5E1FA15-D900-4B41-A45C-F11BD0FD3F16}"/>
            </a:ext>
          </a:extLst>
        </xdr:cNvPr>
        <xdr:cNvSpPr txBox="1"/>
      </xdr:nvSpPr>
      <xdr:spPr>
        <a:xfrm>
          <a:off x="32600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xmlns="" id="{7D869F61-7EE8-43C4-A7E2-C278AA142444}"/>
            </a:ext>
          </a:extLst>
        </xdr:cNvPr>
        <xdr:cNvSpPr txBox="1"/>
      </xdr:nvSpPr>
      <xdr:spPr>
        <a:xfrm>
          <a:off x="24549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xmlns="" id="{9E8651E7-ABB5-4B03-91B4-2FF0361501F5}"/>
            </a:ext>
          </a:extLst>
        </xdr:cNvPr>
        <xdr:cNvSpPr txBox="1"/>
      </xdr:nvSpPr>
      <xdr:spPr>
        <a:xfrm>
          <a:off x="16573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xmlns="" id="{F8D6EE33-FF7F-420E-823A-699DE2B931A5}"/>
            </a:ext>
          </a:extLst>
        </xdr:cNvPr>
        <xdr:cNvSpPr txBox="1"/>
      </xdr:nvSpPr>
      <xdr:spPr>
        <a:xfrm>
          <a:off x="8597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86</xdr:row>
      <xdr:rowOff>117929</xdr:rowOff>
    </xdr:from>
    <xdr:to>
      <xdr:col>24</xdr:col>
      <xdr:colOff>114300</xdr:colOff>
      <xdr:row>87</xdr:row>
      <xdr:rowOff>48079</xdr:rowOff>
    </xdr:to>
    <xdr:sp macro="" textlink="">
      <xdr:nvSpPr>
        <xdr:cNvPr id="305" name="楕円 304">
          <a:extLst>
            <a:ext uri="{FF2B5EF4-FFF2-40B4-BE49-F238E27FC236}">
              <a16:creationId xmlns:a16="http://schemas.microsoft.com/office/drawing/2014/main" xmlns="" id="{41E53138-D96A-47BD-AE33-FFA661C8940B}"/>
            </a:ext>
          </a:extLst>
        </xdr:cNvPr>
        <xdr:cNvSpPr/>
      </xdr:nvSpPr>
      <xdr:spPr>
        <a:xfrm>
          <a:off x="4131310" y="14862629"/>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86</xdr:row>
      <xdr:rowOff>32856</xdr:rowOff>
    </xdr:from>
    <xdr:ext cx="469744" cy="259045"/>
    <xdr:sp macro="" textlink="">
      <xdr:nvSpPr>
        <xdr:cNvPr id="306" name="【公営住宅】&#10;有形固定資産減価償却率該当値テキスト">
          <a:extLst>
            <a:ext uri="{FF2B5EF4-FFF2-40B4-BE49-F238E27FC236}">
              <a16:creationId xmlns:a16="http://schemas.microsoft.com/office/drawing/2014/main" xmlns="" id="{B8250716-A39D-454E-824E-8669E94D4B56}"/>
            </a:ext>
          </a:extLst>
        </xdr:cNvPr>
        <xdr:cNvSpPr txBox="1"/>
      </xdr:nvSpPr>
      <xdr:spPr>
        <a:xfrm>
          <a:off x="4212590" y="14775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86</xdr:row>
      <xdr:rowOff>117929</xdr:rowOff>
    </xdr:from>
    <xdr:to>
      <xdr:col>20</xdr:col>
      <xdr:colOff>38100</xdr:colOff>
      <xdr:row>87</xdr:row>
      <xdr:rowOff>48079</xdr:rowOff>
    </xdr:to>
    <xdr:sp macro="" textlink="">
      <xdr:nvSpPr>
        <xdr:cNvPr id="307" name="楕円 306">
          <a:extLst>
            <a:ext uri="{FF2B5EF4-FFF2-40B4-BE49-F238E27FC236}">
              <a16:creationId xmlns:a16="http://schemas.microsoft.com/office/drawing/2014/main" xmlns="" id="{19BD312D-41DD-49BF-BC27-6AA4B7450CB7}"/>
            </a:ext>
          </a:extLst>
        </xdr:cNvPr>
        <xdr:cNvSpPr/>
      </xdr:nvSpPr>
      <xdr:spPr>
        <a:xfrm>
          <a:off x="3388360" y="14862629"/>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86</xdr:row>
      <xdr:rowOff>168729</xdr:rowOff>
    </xdr:from>
    <xdr:to>
      <xdr:col>24</xdr:col>
      <xdr:colOff>63500</xdr:colOff>
      <xdr:row>86</xdr:row>
      <xdr:rowOff>168729</xdr:rowOff>
    </xdr:to>
    <xdr:cxnSp macro="">
      <xdr:nvCxnSpPr>
        <xdr:cNvPr id="308" name="直線コネクタ 307">
          <a:extLst>
            <a:ext uri="{FF2B5EF4-FFF2-40B4-BE49-F238E27FC236}">
              <a16:creationId xmlns:a16="http://schemas.microsoft.com/office/drawing/2014/main" xmlns="" id="{2D30AB9B-19D2-42CA-93D9-6C70D92B19CB}"/>
            </a:ext>
          </a:extLst>
        </xdr:cNvPr>
        <xdr:cNvCxnSpPr/>
      </xdr:nvCxnSpPr>
      <xdr:spPr>
        <a:xfrm>
          <a:off x="3431540" y="14917239"/>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86</xdr:row>
      <xdr:rowOff>117929</xdr:rowOff>
    </xdr:from>
    <xdr:to>
      <xdr:col>15</xdr:col>
      <xdr:colOff>101600</xdr:colOff>
      <xdr:row>87</xdr:row>
      <xdr:rowOff>48079</xdr:rowOff>
    </xdr:to>
    <xdr:sp macro="" textlink="">
      <xdr:nvSpPr>
        <xdr:cNvPr id="309" name="楕円 308">
          <a:extLst>
            <a:ext uri="{FF2B5EF4-FFF2-40B4-BE49-F238E27FC236}">
              <a16:creationId xmlns:a16="http://schemas.microsoft.com/office/drawing/2014/main" xmlns="" id="{8D2B3337-671C-485C-92A0-4328A151F728}"/>
            </a:ext>
          </a:extLst>
        </xdr:cNvPr>
        <xdr:cNvSpPr/>
      </xdr:nvSpPr>
      <xdr:spPr>
        <a:xfrm>
          <a:off x="2571750" y="14862629"/>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86</xdr:row>
      <xdr:rowOff>168729</xdr:rowOff>
    </xdr:from>
    <xdr:to>
      <xdr:col>19</xdr:col>
      <xdr:colOff>177800</xdr:colOff>
      <xdr:row>86</xdr:row>
      <xdr:rowOff>168729</xdr:rowOff>
    </xdr:to>
    <xdr:cxnSp macro="">
      <xdr:nvCxnSpPr>
        <xdr:cNvPr id="310" name="直線コネクタ 309">
          <a:extLst>
            <a:ext uri="{FF2B5EF4-FFF2-40B4-BE49-F238E27FC236}">
              <a16:creationId xmlns:a16="http://schemas.microsoft.com/office/drawing/2014/main" xmlns="" id="{6E3D3BED-9C15-48D2-9185-BE7925F4B975}"/>
            </a:ext>
          </a:extLst>
        </xdr:cNvPr>
        <xdr:cNvCxnSpPr/>
      </xdr:nvCxnSpPr>
      <xdr:spPr>
        <a:xfrm>
          <a:off x="2626360" y="14917239"/>
          <a:ext cx="80518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86</xdr:row>
      <xdr:rowOff>116295</xdr:rowOff>
    </xdr:from>
    <xdr:to>
      <xdr:col>10</xdr:col>
      <xdr:colOff>165100</xdr:colOff>
      <xdr:row>87</xdr:row>
      <xdr:rowOff>46445</xdr:rowOff>
    </xdr:to>
    <xdr:sp macro="" textlink="">
      <xdr:nvSpPr>
        <xdr:cNvPr id="311" name="楕円 310">
          <a:extLst>
            <a:ext uri="{FF2B5EF4-FFF2-40B4-BE49-F238E27FC236}">
              <a16:creationId xmlns:a16="http://schemas.microsoft.com/office/drawing/2014/main" xmlns="" id="{A2C258D5-443B-4F11-95D6-F12077E45759}"/>
            </a:ext>
          </a:extLst>
        </xdr:cNvPr>
        <xdr:cNvSpPr/>
      </xdr:nvSpPr>
      <xdr:spPr>
        <a:xfrm>
          <a:off x="1774190" y="14860995"/>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86</xdr:row>
      <xdr:rowOff>167095</xdr:rowOff>
    </xdr:from>
    <xdr:to>
      <xdr:col>15</xdr:col>
      <xdr:colOff>50800</xdr:colOff>
      <xdr:row>86</xdr:row>
      <xdr:rowOff>168729</xdr:rowOff>
    </xdr:to>
    <xdr:cxnSp macro="">
      <xdr:nvCxnSpPr>
        <xdr:cNvPr id="312" name="直線コネクタ 311">
          <a:extLst>
            <a:ext uri="{FF2B5EF4-FFF2-40B4-BE49-F238E27FC236}">
              <a16:creationId xmlns:a16="http://schemas.microsoft.com/office/drawing/2014/main" xmlns="" id="{91BEA655-C7A3-457E-9C49-7F26A4829B27}"/>
            </a:ext>
          </a:extLst>
        </xdr:cNvPr>
        <xdr:cNvCxnSpPr/>
      </xdr:nvCxnSpPr>
      <xdr:spPr>
        <a:xfrm>
          <a:off x="1828800" y="14915605"/>
          <a:ext cx="79756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86</xdr:row>
      <xdr:rowOff>111398</xdr:rowOff>
    </xdr:from>
    <xdr:to>
      <xdr:col>6</xdr:col>
      <xdr:colOff>38100</xdr:colOff>
      <xdr:row>87</xdr:row>
      <xdr:rowOff>41548</xdr:rowOff>
    </xdr:to>
    <xdr:sp macro="" textlink="">
      <xdr:nvSpPr>
        <xdr:cNvPr id="313" name="楕円 312">
          <a:extLst>
            <a:ext uri="{FF2B5EF4-FFF2-40B4-BE49-F238E27FC236}">
              <a16:creationId xmlns:a16="http://schemas.microsoft.com/office/drawing/2014/main" xmlns="" id="{228A4916-240F-4D51-89B4-FBFAC7958DC9}"/>
            </a:ext>
          </a:extLst>
        </xdr:cNvPr>
        <xdr:cNvSpPr/>
      </xdr:nvSpPr>
      <xdr:spPr>
        <a:xfrm>
          <a:off x="988060" y="1485609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86</xdr:row>
      <xdr:rowOff>162198</xdr:rowOff>
    </xdr:from>
    <xdr:to>
      <xdr:col>10</xdr:col>
      <xdr:colOff>114300</xdr:colOff>
      <xdr:row>86</xdr:row>
      <xdr:rowOff>167095</xdr:rowOff>
    </xdr:to>
    <xdr:cxnSp macro="">
      <xdr:nvCxnSpPr>
        <xdr:cNvPr id="314" name="直線コネクタ 313">
          <a:extLst>
            <a:ext uri="{FF2B5EF4-FFF2-40B4-BE49-F238E27FC236}">
              <a16:creationId xmlns:a16="http://schemas.microsoft.com/office/drawing/2014/main" xmlns="" id="{C33B96E2-41FB-40DA-9718-A17039625723}"/>
            </a:ext>
          </a:extLst>
        </xdr:cNvPr>
        <xdr:cNvCxnSpPr/>
      </xdr:nvCxnSpPr>
      <xdr:spPr>
        <a:xfrm>
          <a:off x="1031240" y="14908803"/>
          <a:ext cx="797560" cy="6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167476</xdr:rowOff>
    </xdr:from>
    <xdr:ext cx="405111" cy="259045"/>
    <xdr:sp macro="" textlink="">
      <xdr:nvSpPr>
        <xdr:cNvPr id="315" name="n_1aveValue【公営住宅】&#10;有形固定資産減価償却率">
          <a:extLst>
            <a:ext uri="{FF2B5EF4-FFF2-40B4-BE49-F238E27FC236}">
              <a16:creationId xmlns:a16="http://schemas.microsoft.com/office/drawing/2014/main" xmlns="" id="{976A9193-3BAB-4764-99C6-2C887E49979F}"/>
            </a:ext>
          </a:extLst>
        </xdr:cNvPr>
        <xdr:cNvSpPr txBox="1"/>
      </xdr:nvSpPr>
      <xdr:spPr>
        <a:xfrm>
          <a:off x="3239144" y="140587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164209</xdr:rowOff>
    </xdr:from>
    <xdr:ext cx="405111" cy="259045"/>
    <xdr:sp macro="" textlink="">
      <xdr:nvSpPr>
        <xdr:cNvPr id="316" name="n_2aveValue【公営住宅】&#10;有形固定資産減価償却率">
          <a:extLst>
            <a:ext uri="{FF2B5EF4-FFF2-40B4-BE49-F238E27FC236}">
              <a16:creationId xmlns:a16="http://schemas.microsoft.com/office/drawing/2014/main" xmlns="" id="{D285CD7E-F564-4DDE-A278-8A16F3B537FA}"/>
            </a:ext>
          </a:extLst>
        </xdr:cNvPr>
        <xdr:cNvSpPr txBox="1"/>
      </xdr:nvSpPr>
      <xdr:spPr>
        <a:xfrm>
          <a:off x="2439044" y="140554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152779</xdr:rowOff>
    </xdr:from>
    <xdr:ext cx="405111" cy="259045"/>
    <xdr:sp macro="" textlink="">
      <xdr:nvSpPr>
        <xdr:cNvPr id="317" name="n_3aveValue【公営住宅】&#10;有形固定資産減価償却率">
          <a:extLst>
            <a:ext uri="{FF2B5EF4-FFF2-40B4-BE49-F238E27FC236}">
              <a16:creationId xmlns:a16="http://schemas.microsoft.com/office/drawing/2014/main" xmlns="" id="{A8F5EF32-590E-455E-83CD-B92521DABA03}"/>
            </a:ext>
          </a:extLst>
        </xdr:cNvPr>
        <xdr:cNvSpPr txBox="1"/>
      </xdr:nvSpPr>
      <xdr:spPr>
        <a:xfrm>
          <a:off x="1641484" y="140402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125021</xdr:rowOff>
    </xdr:from>
    <xdr:ext cx="405111" cy="259045"/>
    <xdr:sp macro="" textlink="">
      <xdr:nvSpPr>
        <xdr:cNvPr id="318" name="n_4aveValue【公営住宅】&#10;有形固定資産減価償却率">
          <a:extLst>
            <a:ext uri="{FF2B5EF4-FFF2-40B4-BE49-F238E27FC236}">
              <a16:creationId xmlns:a16="http://schemas.microsoft.com/office/drawing/2014/main" xmlns="" id="{6F09230C-03E0-43AF-87DA-9C7660BD4D3A}"/>
            </a:ext>
          </a:extLst>
        </xdr:cNvPr>
        <xdr:cNvSpPr txBox="1"/>
      </xdr:nvSpPr>
      <xdr:spPr>
        <a:xfrm>
          <a:off x="855354" y="140143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120727</xdr:colOff>
      <xdr:row>87</xdr:row>
      <xdr:rowOff>39206</xdr:rowOff>
    </xdr:from>
    <xdr:ext cx="469744" cy="259045"/>
    <xdr:sp macro="" textlink="">
      <xdr:nvSpPr>
        <xdr:cNvPr id="319" name="n_1mainValue【公営住宅】&#10;有形固定資産減価償却率">
          <a:extLst>
            <a:ext uri="{FF2B5EF4-FFF2-40B4-BE49-F238E27FC236}">
              <a16:creationId xmlns:a16="http://schemas.microsoft.com/office/drawing/2014/main" xmlns="" id="{854FF478-C4CF-4869-9513-EED965B89064}"/>
            </a:ext>
          </a:extLst>
        </xdr:cNvPr>
        <xdr:cNvSpPr txBox="1"/>
      </xdr:nvSpPr>
      <xdr:spPr>
        <a:xfrm>
          <a:off x="3208732"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6427</xdr:colOff>
      <xdr:row>87</xdr:row>
      <xdr:rowOff>39206</xdr:rowOff>
    </xdr:from>
    <xdr:ext cx="469744" cy="259045"/>
    <xdr:sp macro="" textlink="">
      <xdr:nvSpPr>
        <xdr:cNvPr id="320" name="n_2mainValue【公営住宅】&#10;有形固定資産減価償却率">
          <a:extLst>
            <a:ext uri="{FF2B5EF4-FFF2-40B4-BE49-F238E27FC236}">
              <a16:creationId xmlns:a16="http://schemas.microsoft.com/office/drawing/2014/main" xmlns="" id="{6893D3E3-385C-4600-891D-D4DA761B4546}"/>
            </a:ext>
          </a:extLst>
        </xdr:cNvPr>
        <xdr:cNvSpPr txBox="1"/>
      </xdr:nvSpPr>
      <xdr:spPr>
        <a:xfrm>
          <a:off x="2408632"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87</xdr:row>
      <xdr:rowOff>37572</xdr:rowOff>
    </xdr:from>
    <xdr:ext cx="405111" cy="259045"/>
    <xdr:sp macro="" textlink="">
      <xdr:nvSpPr>
        <xdr:cNvPr id="321" name="n_3mainValue【公営住宅】&#10;有形固定資産減価償却率">
          <a:extLst>
            <a:ext uri="{FF2B5EF4-FFF2-40B4-BE49-F238E27FC236}">
              <a16:creationId xmlns:a16="http://schemas.microsoft.com/office/drawing/2014/main" xmlns="" id="{1B2CB5EA-FE82-41F6-9F3C-1DAB526253A4}"/>
            </a:ext>
          </a:extLst>
        </xdr:cNvPr>
        <xdr:cNvSpPr txBox="1"/>
      </xdr:nvSpPr>
      <xdr:spPr>
        <a:xfrm>
          <a:off x="1641484" y="14953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87</xdr:row>
      <xdr:rowOff>32675</xdr:rowOff>
    </xdr:from>
    <xdr:ext cx="405111" cy="259045"/>
    <xdr:sp macro="" textlink="">
      <xdr:nvSpPr>
        <xdr:cNvPr id="322" name="n_4mainValue【公営住宅】&#10;有形固定資産減価償却率">
          <a:extLst>
            <a:ext uri="{FF2B5EF4-FFF2-40B4-BE49-F238E27FC236}">
              <a16:creationId xmlns:a16="http://schemas.microsoft.com/office/drawing/2014/main" xmlns="" id="{1A6C3C5C-A79C-4177-BCAA-3752B9B38727}"/>
            </a:ext>
          </a:extLst>
        </xdr:cNvPr>
        <xdr:cNvSpPr txBox="1"/>
      </xdr:nvSpPr>
      <xdr:spPr>
        <a:xfrm>
          <a:off x="855354" y="14946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a:extLst>
            <a:ext uri="{FF2B5EF4-FFF2-40B4-BE49-F238E27FC236}">
              <a16:creationId xmlns:a16="http://schemas.microsoft.com/office/drawing/2014/main" xmlns="" id="{4A28E4A8-E84D-49AF-86C0-3F94419A2188}"/>
            </a:ext>
          </a:extLst>
        </xdr:cNvPr>
        <xdr:cNvSpPr/>
      </xdr:nvSpPr>
      <xdr:spPr>
        <a:xfrm>
          <a:off x="5960110" y="1181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a:extLst>
            <a:ext uri="{FF2B5EF4-FFF2-40B4-BE49-F238E27FC236}">
              <a16:creationId xmlns:a16="http://schemas.microsoft.com/office/drawing/2014/main" xmlns="" id="{3C7EA62F-676C-409A-B33D-EF253D516095}"/>
            </a:ext>
          </a:extLst>
        </xdr:cNvPr>
        <xdr:cNvSpPr/>
      </xdr:nvSpPr>
      <xdr:spPr>
        <a:xfrm>
          <a:off x="606044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a:extLst>
            <a:ext uri="{FF2B5EF4-FFF2-40B4-BE49-F238E27FC236}">
              <a16:creationId xmlns:a16="http://schemas.microsoft.com/office/drawing/2014/main" xmlns="" id="{B3572655-64B3-4EBC-B509-ADBAE0AF37A2}"/>
            </a:ext>
          </a:extLst>
        </xdr:cNvPr>
        <xdr:cNvSpPr/>
      </xdr:nvSpPr>
      <xdr:spPr>
        <a:xfrm>
          <a:off x="606044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a:extLst>
            <a:ext uri="{FF2B5EF4-FFF2-40B4-BE49-F238E27FC236}">
              <a16:creationId xmlns:a16="http://schemas.microsoft.com/office/drawing/2014/main" xmlns="" id="{6763584B-279C-451F-922D-FD5449530E30}"/>
            </a:ext>
          </a:extLst>
        </xdr:cNvPr>
        <xdr:cNvSpPr/>
      </xdr:nvSpPr>
      <xdr:spPr>
        <a:xfrm>
          <a:off x="69888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a:extLst>
            <a:ext uri="{FF2B5EF4-FFF2-40B4-BE49-F238E27FC236}">
              <a16:creationId xmlns:a16="http://schemas.microsoft.com/office/drawing/2014/main" xmlns="" id="{97890AD8-0B86-4257-9AAB-1D4489314E62}"/>
            </a:ext>
          </a:extLst>
        </xdr:cNvPr>
        <xdr:cNvSpPr/>
      </xdr:nvSpPr>
      <xdr:spPr>
        <a:xfrm>
          <a:off x="69888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a:extLst>
            <a:ext uri="{FF2B5EF4-FFF2-40B4-BE49-F238E27FC236}">
              <a16:creationId xmlns:a16="http://schemas.microsoft.com/office/drawing/2014/main" xmlns="" id="{AB729631-18DC-419C-9D7A-E966E103AAE3}"/>
            </a:ext>
          </a:extLst>
        </xdr:cNvPr>
        <xdr:cNvSpPr/>
      </xdr:nvSpPr>
      <xdr:spPr>
        <a:xfrm>
          <a:off x="80175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a:extLst>
            <a:ext uri="{FF2B5EF4-FFF2-40B4-BE49-F238E27FC236}">
              <a16:creationId xmlns:a16="http://schemas.microsoft.com/office/drawing/2014/main" xmlns="" id="{855EDC8B-95AF-41CD-A79F-A3E8AFBF5B7D}"/>
            </a:ext>
          </a:extLst>
        </xdr:cNvPr>
        <xdr:cNvSpPr/>
      </xdr:nvSpPr>
      <xdr:spPr>
        <a:xfrm>
          <a:off x="80175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a:extLst>
            <a:ext uri="{FF2B5EF4-FFF2-40B4-BE49-F238E27FC236}">
              <a16:creationId xmlns:a16="http://schemas.microsoft.com/office/drawing/2014/main" xmlns="" id="{3E2FF838-AB2F-4B8D-87A7-07674C8D53B6}"/>
            </a:ext>
          </a:extLst>
        </xdr:cNvPr>
        <xdr:cNvSpPr/>
      </xdr:nvSpPr>
      <xdr:spPr>
        <a:xfrm>
          <a:off x="5960110" y="1295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a:extLst>
            <a:ext uri="{FF2B5EF4-FFF2-40B4-BE49-F238E27FC236}">
              <a16:creationId xmlns:a16="http://schemas.microsoft.com/office/drawing/2014/main" xmlns="" id="{81118FC4-A6D9-47EB-9071-D33E0C950895}"/>
            </a:ext>
          </a:extLst>
        </xdr:cNvPr>
        <xdr:cNvSpPr txBox="1"/>
      </xdr:nvSpPr>
      <xdr:spPr>
        <a:xfrm>
          <a:off x="592201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a:extLst>
            <a:ext uri="{FF2B5EF4-FFF2-40B4-BE49-F238E27FC236}">
              <a16:creationId xmlns:a16="http://schemas.microsoft.com/office/drawing/2014/main" xmlns="" id="{18A90E80-3978-424A-8B9F-E260933314B2}"/>
            </a:ext>
          </a:extLst>
        </xdr:cNvPr>
        <xdr:cNvCxnSpPr/>
      </xdr:nvCxnSpPr>
      <xdr:spPr>
        <a:xfrm>
          <a:off x="5960110" y="15240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3" name="直線コネクタ 332">
          <a:extLst>
            <a:ext uri="{FF2B5EF4-FFF2-40B4-BE49-F238E27FC236}">
              <a16:creationId xmlns:a16="http://schemas.microsoft.com/office/drawing/2014/main" xmlns="" id="{131AE206-44FE-4C50-BF9A-10CE22800CBB}"/>
            </a:ext>
          </a:extLst>
        </xdr:cNvPr>
        <xdr:cNvCxnSpPr/>
      </xdr:nvCxnSpPr>
      <xdr:spPr>
        <a:xfrm>
          <a:off x="5960110" y="14859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4" name="テキスト ボックス 333">
          <a:extLst>
            <a:ext uri="{FF2B5EF4-FFF2-40B4-BE49-F238E27FC236}">
              <a16:creationId xmlns:a16="http://schemas.microsoft.com/office/drawing/2014/main" xmlns="" id="{10C301A8-9B7B-4232-936E-08A7841D4AE5}"/>
            </a:ext>
          </a:extLst>
        </xdr:cNvPr>
        <xdr:cNvSpPr txBox="1"/>
      </xdr:nvSpPr>
      <xdr:spPr>
        <a:xfrm>
          <a:off x="5527221" y="1471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5" name="直線コネクタ 334">
          <a:extLst>
            <a:ext uri="{FF2B5EF4-FFF2-40B4-BE49-F238E27FC236}">
              <a16:creationId xmlns:a16="http://schemas.microsoft.com/office/drawing/2014/main" xmlns="" id="{7571B20D-A593-4FF9-B841-47C7B21D78FD}"/>
            </a:ext>
          </a:extLst>
        </xdr:cNvPr>
        <xdr:cNvCxnSpPr/>
      </xdr:nvCxnSpPr>
      <xdr:spPr>
        <a:xfrm>
          <a:off x="5960110" y="14478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6" name="テキスト ボックス 335">
          <a:extLst>
            <a:ext uri="{FF2B5EF4-FFF2-40B4-BE49-F238E27FC236}">
              <a16:creationId xmlns:a16="http://schemas.microsoft.com/office/drawing/2014/main" xmlns="" id="{652A59F9-8CF1-4BB0-B965-8CCA45094199}"/>
            </a:ext>
          </a:extLst>
        </xdr:cNvPr>
        <xdr:cNvSpPr txBox="1"/>
      </xdr:nvSpPr>
      <xdr:spPr>
        <a:xfrm>
          <a:off x="5527221" y="14333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7" name="直線コネクタ 336">
          <a:extLst>
            <a:ext uri="{FF2B5EF4-FFF2-40B4-BE49-F238E27FC236}">
              <a16:creationId xmlns:a16="http://schemas.microsoft.com/office/drawing/2014/main" xmlns="" id="{54D263DB-CD8A-44C5-BF46-F3471B20C935}"/>
            </a:ext>
          </a:extLst>
        </xdr:cNvPr>
        <xdr:cNvCxnSpPr/>
      </xdr:nvCxnSpPr>
      <xdr:spPr>
        <a:xfrm>
          <a:off x="5960110" y="14097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8" name="テキスト ボックス 337">
          <a:extLst>
            <a:ext uri="{FF2B5EF4-FFF2-40B4-BE49-F238E27FC236}">
              <a16:creationId xmlns:a16="http://schemas.microsoft.com/office/drawing/2014/main" xmlns="" id="{42A6F6E5-92CD-4E41-BB1D-378D91D9B719}"/>
            </a:ext>
          </a:extLst>
        </xdr:cNvPr>
        <xdr:cNvSpPr txBox="1"/>
      </xdr:nvSpPr>
      <xdr:spPr>
        <a:xfrm>
          <a:off x="5527221" y="13952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9" name="直線コネクタ 338">
          <a:extLst>
            <a:ext uri="{FF2B5EF4-FFF2-40B4-BE49-F238E27FC236}">
              <a16:creationId xmlns:a16="http://schemas.microsoft.com/office/drawing/2014/main" xmlns="" id="{5E6438AB-79EB-4296-8D21-ED73A5E629A5}"/>
            </a:ext>
          </a:extLst>
        </xdr:cNvPr>
        <xdr:cNvCxnSpPr/>
      </xdr:nvCxnSpPr>
      <xdr:spPr>
        <a:xfrm>
          <a:off x="5960110" y="13716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0" name="テキスト ボックス 339">
          <a:extLst>
            <a:ext uri="{FF2B5EF4-FFF2-40B4-BE49-F238E27FC236}">
              <a16:creationId xmlns:a16="http://schemas.microsoft.com/office/drawing/2014/main" xmlns="" id="{4108E905-DB8A-4CA4-822A-7B2F2B097087}"/>
            </a:ext>
          </a:extLst>
        </xdr:cNvPr>
        <xdr:cNvSpPr txBox="1"/>
      </xdr:nvSpPr>
      <xdr:spPr>
        <a:xfrm>
          <a:off x="5527221" y="13571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1" name="直線コネクタ 340">
          <a:extLst>
            <a:ext uri="{FF2B5EF4-FFF2-40B4-BE49-F238E27FC236}">
              <a16:creationId xmlns:a16="http://schemas.microsoft.com/office/drawing/2014/main" xmlns="" id="{A6CC0505-B1ED-4D51-BD74-F6390EB133D0}"/>
            </a:ext>
          </a:extLst>
        </xdr:cNvPr>
        <xdr:cNvCxnSpPr/>
      </xdr:nvCxnSpPr>
      <xdr:spPr>
        <a:xfrm>
          <a:off x="5960110" y="13331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2" name="テキスト ボックス 341">
          <a:extLst>
            <a:ext uri="{FF2B5EF4-FFF2-40B4-BE49-F238E27FC236}">
              <a16:creationId xmlns:a16="http://schemas.microsoft.com/office/drawing/2014/main" xmlns="" id="{24B0A24F-7E0E-4942-83A6-FDDD277FEC41}"/>
            </a:ext>
          </a:extLst>
        </xdr:cNvPr>
        <xdr:cNvSpPr txBox="1"/>
      </xdr:nvSpPr>
      <xdr:spPr>
        <a:xfrm>
          <a:off x="5527221" y="13194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3" name="直線コネクタ 342">
          <a:extLst>
            <a:ext uri="{FF2B5EF4-FFF2-40B4-BE49-F238E27FC236}">
              <a16:creationId xmlns:a16="http://schemas.microsoft.com/office/drawing/2014/main" xmlns="" id="{41388914-D540-4416-8FC7-1A23137ED001}"/>
            </a:ext>
          </a:extLst>
        </xdr:cNvPr>
        <xdr:cNvCxnSpPr/>
      </xdr:nvCxnSpPr>
      <xdr:spPr>
        <a:xfrm>
          <a:off x="5960110" y="12950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4" name="テキスト ボックス 343">
          <a:extLst>
            <a:ext uri="{FF2B5EF4-FFF2-40B4-BE49-F238E27FC236}">
              <a16:creationId xmlns:a16="http://schemas.microsoft.com/office/drawing/2014/main" xmlns="" id="{BE64E805-D533-40FC-BA20-10461836ABD5}"/>
            </a:ext>
          </a:extLst>
        </xdr:cNvPr>
        <xdr:cNvSpPr txBox="1"/>
      </xdr:nvSpPr>
      <xdr:spPr>
        <a:xfrm>
          <a:off x="5485961" y="1281368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5" name="【公営住宅】&#10;一人当たり面積グラフ枠">
          <a:extLst>
            <a:ext uri="{FF2B5EF4-FFF2-40B4-BE49-F238E27FC236}">
              <a16:creationId xmlns:a16="http://schemas.microsoft.com/office/drawing/2014/main" xmlns="" id="{A6D869C7-E7E4-4085-8162-AB3F50364903}"/>
            </a:ext>
          </a:extLst>
        </xdr:cNvPr>
        <xdr:cNvSpPr/>
      </xdr:nvSpPr>
      <xdr:spPr>
        <a:xfrm>
          <a:off x="5960110" y="1295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122873</xdr:rowOff>
    </xdr:from>
    <xdr:to>
      <xdr:col>54</xdr:col>
      <xdr:colOff>189865</xdr:colOff>
      <xdr:row>86</xdr:row>
      <xdr:rowOff>111061</xdr:rowOff>
    </xdr:to>
    <xdr:cxnSp macro="">
      <xdr:nvCxnSpPr>
        <xdr:cNvPr id="346" name="直線コネクタ 345">
          <a:extLst>
            <a:ext uri="{FF2B5EF4-FFF2-40B4-BE49-F238E27FC236}">
              <a16:creationId xmlns:a16="http://schemas.microsoft.com/office/drawing/2014/main" xmlns="" id="{F11F972F-942D-48DA-9258-9402A410FD3B}"/>
            </a:ext>
          </a:extLst>
        </xdr:cNvPr>
        <xdr:cNvCxnSpPr/>
      </xdr:nvCxnSpPr>
      <xdr:spPr>
        <a:xfrm flipV="1">
          <a:off x="9429115" y="13326428"/>
          <a:ext cx="0" cy="15293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114888</xdr:rowOff>
    </xdr:from>
    <xdr:ext cx="469744" cy="259045"/>
    <xdr:sp macro="" textlink="">
      <xdr:nvSpPr>
        <xdr:cNvPr id="347" name="【公営住宅】&#10;一人当たり面積最小値テキスト">
          <a:extLst>
            <a:ext uri="{FF2B5EF4-FFF2-40B4-BE49-F238E27FC236}">
              <a16:creationId xmlns:a16="http://schemas.microsoft.com/office/drawing/2014/main" xmlns="" id="{DEDEE82D-ADCA-453F-9CF1-1537E2BE427C}"/>
            </a:ext>
          </a:extLst>
        </xdr:cNvPr>
        <xdr:cNvSpPr txBox="1"/>
      </xdr:nvSpPr>
      <xdr:spPr>
        <a:xfrm>
          <a:off x="9467850" y="14859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111061</xdr:rowOff>
    </xdr:from>
    <xdr:to>
      <xdr:col>55</xdr:col>
      <xdr:colOff>88900</xdr:colOff>
      <xdr:row>86</xdr:row>
      <xdr:rowOff>111061</xdr:rowOff>
    </xdr:to>
    <xdr:cxnSp macro="">
      <xdr:nvCxnSpPr>
        <xdr:cNvPr id="348" name="直線コネクタ 347">
          <a:extLst>
            <a:ext uri="{FF2B5EF4-FFF2-40B4-BE49-F238E27FC236}">
              <a16:creationId xmlns:a16="http://schemas.microsoft.com/office/drawing/2014/main" xmlns="" id="{4C477612-C1BC-4A4B-9B9D-13164B1385AE}"/>
            </a:ext>
          </a:extLst>
        </xdr:cNvPr>
        <xdr:cNvCxnSpPr/>
      </xdr:nvCxnSpPr>
      <xdr:spPr>
        <a:xfrm>
          <a:off x="9356090" y="14855761"/>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69550</xdr:rowOff>
    </xdr:from>
    <xdr:ext cx="469744" cy="259045"/>
    <xdr:sp macro="" textlink="">
      <xdr:nvSpPr>
        <xdr:cNvPr id="349" name="【公営住宅】&#10;一人当たり面積最大値テキスト">
          <a:extLst>
            <a:ext uri="{FF2B5EF4-FFF2-40B4-BE49-F238E27FC236}">
              <a16:creationId xmlns:a16="http://schemas.microsoft.com/office/drawing/2014/main" xmlns="" id="{55F02993-C8B1-4E1B-9F15-9E69ED23048C}"/>
            </a:ext>
          </a:extLst>
        </xdr:cNvPr>
        <xdr:cNvSpPr txBox="1"/>
      </xdr:nvSpPr>
      <xdr:spPr>
        <a:xfrm>
          <a:off x="9467850" y="13097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122873</xdr:rowOff>
    </xdr:from>
    <xdr:to>
      <xdr:col>55</xdr:col>
      <xdr:colOff>88900</xdr:colOff>
      <xdr:row>77</xdr:row>
      <xdr:rowOff>122873</xdr:rowOff>
    </xdr:to>
    <xdr:cxnSp macro="">
      <xdr:nvCxnSpPr>
        <xdr:cNvPr id="350" name="直線コネクタ 349">
          <a:extLst>
            <a:ext uri="{FF2B5EF4-FFF2-40B4-BE49-F238E27FC236}">
              <a16:creationId xmlns:a16="http://schemas.microsoft.com/office/drawing/2014/main" xmlns="" id="{A754DD30-1116-442D-A533-4271E77DEB8C}"/>
            </a:ext>
          </a:extLst>
        </xdr:cNvPr>
        <xdr:cNvCxnSpPr/>
      </xdr:nvCxnSpPr>
      <xdr:spPr>
        <a:xfrm>
          <a:off x="9356090" y="13326428"/>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14685</xdr:rowOff>
    </xdr:from>
    <xdr:ext cx="469744" cy="259045"/>
    <xdr:sp macro="" textlink="">
      <xdr:nvSpPr>
        <xdr:cNvPr id="351" name="【公営住宅】&#10;一人当たり面積平均値テキスト">
          <a:extLst>
            <a:ext uri="{FF2B5EF4-FFF2-40B4-BE49-F238E27FC236}">
              <a16:creationId xmlns:a16="http://schemas.microsoft.com/office/drawing/2014/main" xmlns="" id="{2E2A3048-30AE-4545-92EB-CE6B2F1C0B08}"/>
            </a:ext>
          </a:extLst>
        </xdr:cNvPr>
        <xdr:cNvSpPr txBox="1"/>
      </xdr:nvSpPr>
      <xdr:spPr>
        <a:xfrm>
          <a:off x="9467850" y="144202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36258</xdr:rowOff>
    </xdr:from>
    <xdr:to>
      <xdr:col>55</xdr:col>
      <xdr:colOff>50800</xdr:colOff>
      <xdr:row>84</xdr:row>
      <xdr:rowOff>137858</xdr:rowOff>
    </xdr:to>
    <xdr:sp macro="" textlink="">
      <xdr:nvSpPr>
        <xdr:cNvPr id="352" name="フローチャート: 判断 351">
          <a:extLst>
            <a:ext uri="{FF2B5EF4-FFF2-40B4-BE49-F238E27FC236}">
              <a16:creationId xmlns:a16="http://schemas.microsoft.com/office/drawing/2014/main" xmlns="" id="{2B597ABB-0A66-46D0-9D27-BCA2B6230337}"/>
            </a:ext>
          </a:extLst>
        </xdr:cNvPr>
        <xdr:cNvSpPr/>
      </xdr:nvSpPr>
      <xdr:spPr>
        <a:xfrm>
          <a:off x="9394190" y="14438058"/>
          <a:ext cx="9017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72834</xdr:rowOff>
    </xdr:from>
    <xdr:to>
      <xdr:col>50</xdr:col>
      <xdr:colOff>165100</xdr:colOff>
      <xdr:row>85</xdr:row>
      <xdr:rowOff>2984</xdr:rowOff>
    </xdr:to>
    <xdr:sp macro="" textlink="">
      <xdr:nvSpPr>
        <xdr:cNvPr id="353" name="フローチャート: 判断 352">
          <a:extLst>
            <a:ext uri="{FF2B5EF4-FFF2-40B4-BE49-F238E27FC236}">
              <a16:creationId xmlns:a16="http://schemas.microsoft.com/office/drawing/2014/main" xmlns="" id="{EEFE12A0-91C9-4115-BA9C-E08537819159}"/>
            </a:ext>
          </a:extLst>
        </xdr:cNvPr>
        <xdr:cNvSpPr/>
      </xdr:nvSpPr>
      <xdr:spPr>
        <a:xfrm>
          <a:off x="8632190" y="14474634"/>
          <a:ext cx="1092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55880</xdr:rowOff>
    </xdr:from>
    <xdr:to>
      <xdr:col>46</xdr:col>
      <xdr:colOff>38100</xdr:colOff>
      <xdr:row>84</xdr:row>
      <xdr:rowOff>157480</xdr:rowOff>
    </xdr:to>
    <xdr:sp macro="" textlink="">
      <xdr:nvSpPr>
        <xdr:cNvPr id="354" name="フローチャート: 判断 353">
          <a:extLst>
            <a:ext uri="{FF2B5EF4-FFF2-40B4-BE49-F238E27FC236}">
              <a16:creationId xmlns:a16="http://schemas.microsoft.com/office/drawing/2014/main" xmlns="" id="{E940B5E8-B240-4C96-BACF-D12181080B6A}"/>
            </a:ext>
          </a:extLst>
        </xdr:cNvPr>
        <xdr:cNvSpPr/>
      </xdr:nvSpPr>
      <xdr:spPr>
        <a:xfrm>
          <a:off x="7846060" y="14461490"/>
          <a:ext cx="7874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42163</xdr:rowOff>
    </xdr:from>
    <xdr:to>
      <xdr:col>41</xdr:col>
      <xdr:colOff>101600</xdr:colOff>
      <xdr:row>84</xdr:row>
      <xdr:rowOff>143763</xdr:rowOff>
    </xdr:to>
    <xdr:sp macro="" textlink="">
      <xdr:nvSpPr>
        <xdr:cNvPr id="355" name="フローチャート: 判断 354">
          <a:extLst>
            <a:ext uri="{FF2B5EF4-FFF2-40B4-BE49-F238E27FC236}">
              <a16:creationId xmlns:a16="http://schemas.microsoft.com/office/drawing/2014/main" xmlns="" id="{8B25052A-9512-486D-9D92-651560D74AE1}"/>
            </a:ext>
          </a:extLst>
        </xdr:cNvPr>
        <xdr:cNvSpPr/>
      </xdr:nvSpPr>
      <xdr:spPr>
        <a:xfrm>
          <a:off x="7029450" y="14445868"/>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74358</xdr:rowOff>
    </xdr:from>
    <xdr:to>
      <xdr:col>36</xdr:col>
      <xdr:colOff>165100</xdr:colOff>
      <xdr:row>85</xdr:row>
      <xdr:rowOff>4508</xdr:rowOff>
    </xdr:to>
    <xdr:sp macro="" textlink="">
      <xdr:nvSpPr>
        <xdr:cNvPr id="356" name="フローチャート: 判断 355">
          <a:extLst>
            <a:ext uri="{FF2B5EF4-FFF2-40B4-BE49-F238E27FC236}">
              <a16:creationId xmlns:a16="http://schemas.microsoft.com/office/drawing/2014/main" xmlns="" id="{E13C78F0-E57F-4DB9-A9F9-0937888412AE}"/>
            </a:ext>
          </a:extLst>
        </xdr:cNvPr>
        <xdr:cNvSpPr/>
      </xdr:nvSpPr>
      <xdr:spPr>
        <a:xfrm>
          <a:off x="6231890" y="14476158"/>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xmlns="" id="{782BC01D-C824-43C4-A39E-86556F478297}"/>
            </a:ext>
          </a:extLst>
        </xdr:cNvPr>
        <xdr:cNvSpPr txBox="1"/>
      </xdr:nvSpPr>
      <xdr:spPr>
        <a:xfrm>
          <a:off x="92583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xmlns="" id="{99DD808E-B5B9-434C-95AE-D515C4649534}"/>
            </a:ext>
          </a:extLst>
        </xdr:cNvPr>
        <xdr:cNvSpPr txBox="1"/>
      </xdr:nvSpPr>
      <xdr:spPr>
        <a:xfrm>
          <a:off x="85153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xmlns="" id="{4D85D79C-4FDF-48FD-BAB9-250EF6095D92}"/>
            </a:ext>
          </a:extLst>
        </xdr:cNvPr>
        <xdr:cNvSpPr txBox="1"/>
      </xdr:nvSpPr>
      <xdr:spPr>
        <a:xfrm>
          <a:off x="77177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xmlns="" id="{6A12435C-4BF4-441A-88C5-4224A972989C}"/>
            </a:ext>
          </a:extLst>
        </xdr:cNvPr>
        <xdr:cNvSpPr txBox="1"/>
      </xdr:nvSpPr>
      <xdr:spPr>
        <a:xfrm>
          <a:off x="69126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xmlns="" id="{0942AD54-6C93-4903-9938-1ACA299694B8}"/>
            </a:ext>
          </a:extLst>
        </xdr:cNvPr>
        <xdr:cNvSpPr txBox="1"/>
      </xdr:nvSpPr>
      <xdr:spPr>
        <a:xfrm>
          <a:off x="61150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2921</xdr:rowOff>
    </xdr:from>
    <xdr:to>
      <xdr:col>55</xdr:col>
      <xdr:colOff>50800</xdr:colOff>
      <xdr:row>82</xdr:row>
      <xdr:rowOff>104521</xdr:rowOff>
    </xdr:to>
    <xdr:sp macro="" textlink="">
      <xdr:nvSpPr>
        <xdr:cNvPr id="362" name="楕円 361">
          <a:extLst>
            <a:ext uri="{FF2B5EF4-FFF2-40B4-BE49-F238E27FC236}">
              <a16:creationId xmlns:a16="http://schemas.microsoft.com/office/drawing/2014/main" xmlns="" id="{8E4207F2-16C5-4FCD-AC95-84BCDAC6349A}"/>
            </a:ext>
          </a:extLst>
        </xdr:cNvPr>
        <xdr:cNvSpPr/>
      </xdr:nvSpPr>
      <xdr:spPr>
        <a:xfrm>
          <a:off x="9394190" y="14061821"/>
          <a:ext cx="9017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25798</xdr:rowOff>
    </xdr:from>
    <xdr:ext cx="469744" cy="259045"/>
    <xdr:sp macro="" textlink="">
      <xdr:nvSpPr>
        <xdr:cNvPr id="363" name="【公営住宅】&#10;一人当たり面積該当値テキスト">
          <a:extLst>
            <a:ext uri="{FF2B5EF4-FFF2-40B4-BE49-F238E27FC236}">
              <a16:creationId xmlns:a16="http://schemas.microsoft.com/office/drawing/2014/main" xmlns="" id="{073989E2-5877-4330-AAF7-92FA6E3D3555}"/>
            </a:ext>
          </a:extLst>
        </xdr:cNvPr>
        <xdr:cNvSpPr txBox="1"/>
      </xdr:nvSpPr>
      <xdr:spPr>
        <a:xfrm>
          <a:off x="9467850" y="13909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16447</xdr:rowOff>
    </xdr:from>
    <xdr:to>
      <xdr:col>50</xdr:col>
      <xdr:colOff>165100</xdr:colOff>
      <xdr:row>82</xdr:row>
      <xdr:rowOff>118047</xdr:rowOff>
    </xdr:to>
    <xdr:sp macro="" textlink="">
      <xdr:nvSpPr>
        <xdr:cNvPr id="364" name="楕円 363">
          <a:extLst>
            <a:ext uri="{FF2B5EF4-FFF2-40B4-BE49-F238E27FC236}">
              <a16:creationId xmlns:a16="http://schemas.microsoft.com/office/drawing/2014/main" xmlns="" id="{DC2FCC20-678E-4C5D-9DE9-7A810ACE0C22}"/>
            </a:ext>
          </a:extLst>
        </xdr:cNvPr>
        <xdr:cNvSpPr/>
      </xdr:nvSpPr>
      <xdr:spPr>
        <a:xfrm>
          <a:off x="8632190" y="14079157"/>
          <a:ext cx="1092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53721</xdr:rowOff>
    </xdr:from>
    <xdr:to>
      <xdr:col>55</xdr:col>
      <xdr:colOff>0</xdr:colOff>
      <xdr:row>82</xdr:row>
      <xdr:rowOff>67247</xdr:rowOff>
    </xdr:to>
    <xdr:cxnSp macro="">
      <xdr:nvCxnSpPr>
        <xdr:cNvPr id="365" name="直線コネクタ 364">
          <a:extLst>
            <a:ext uri="{FF2B5EF4-FFF2-40B4-BE49-F238E27FC236}">
              <a16:creationId xmlns:a16="http://schemas.microsoft.com/office/drawing/2014/main" xmlns="" id="{014512DF-B267-46C4-8E42-31531633DA04}"/>
            </a:ext>
          </a:extLst>
        </xdr:cNvPr>
        <xdr:cNvCxnSpPr/>
      </xdr:nvCxnSpPr>
      <xdr:spPr>
        <a:xfrm flipV="1">
          <a:off x="8686800" y="14116431"/>
          <a:ext cx="742950" cy="7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29020</xdr:rowOff>
    </xdr:from>
    <xdr:to>
      <xdr:col>46</xdr:col>
      <xdr:colOff>38100</xdr:colOff>
      <xdr:row>82</xdr:row>
      <xdr:rowOff>130620</xdr:rowOff>
    </xdr:to>
    <xdr:sp macro="" textlink="">
      <xdr:nvSpPr>
        <xdr:cNvPr id="366" name="楕円 365">
          <a:extLst>
            <a:ext uri="{FF2B5EF4-FFF2-40B4-BE49-F238E27FC236}">
              <a16:creationId xmlns:a16="http://schemas.microsoft.com/office/drawing/2014/main" xmlns="" id="{63E48A83-FC01-40C6-9B24-BBF789230C0B}"/>
            </a:ext>
          </a:extLst>
        </xdr:cNvPr>
        <xdr:cNvSpPr/>
      </xdr:nvSpPr>
      <xdr:spPr>
        <a:xfrm>
          <a:off x="7846060" y="14086015"/>
          <a:ext cx="7874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67247</xdr:rowOff>
    </xdr:from>
    <xdr:to>
      <xdr:col>50</xdr:col>
      <xdr:colOff>114300</xdr:colOff>
      <xdr:row>82</xdr:row>
      <xdr:rowOff>79820</xdr:rowOff>
    </xdr:to>
    <xdr:cxnSp macro="">
      <xdr:nvCxnSpPr>
        <xdr:cNvPr id="367" name="直線コネクタ 366">
          <a:extLst>
            <a:ext uri="{FF2B5EF4-FFF2-40B4-BE49-F238E27FC236}">
              <a16:creationId xmlns:a16="http://schemas.microsoft.com/office/drawing/2014/main" xmlns="" id="{99A45F5A-684D-494F-993D-386F59D354E2}"/>
            </a:ext>
          </a:extLst>
        </xdr:cNvPr>
        <xdr:cNvCxnSpPr/>
      </xdr:nvCxnSpPr>
      <xdr:spPr>
        <a:xfrm flipV="1">
          <a:off x="7889240" y="14124242"/>
          <a:ext cx="79756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82</xdr:row>
      <xdr:rowOff>46737</xdr:rowOff>
    </xdr:from>
    <xdr:to>
      <xdr:col>41</xdr:col>
      <xdr:colOff>101600</xdr:colOff>
      <xdr:row>82</xdr:row>
      <xdr:rowOff>148337</xdr:rowOff>
    </xdr:to>
    <xdr:sp macro="" textlink="">
      <xdr:nvSpPr>
        <xdr:cNvPr id="368" name="楕円 367">
          <a:extLst>
            <a:ext uri="{FF2B5EF4-FFF2-40B4-BE49-F238E27FC236}">
              <a16:creationId xmlns:a16="http://schemas.microsoft.com/office/drawing/2014/main" xmlns="" id="{ECABDDB8-2A97-46AE-BC9E-21B88D5CC508}"/>
            </a:ext>
          </a:extLst>
        </xdr:cNvPr>
        <xdr:cNvSpPr/>
      </xdr:nvSpPr>
      <xdr:spPr>
        <a:xfrm>
          <a:off x="7029450" y="14107542"/>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82</xdr:row>
      <xdr:rowOff>79820</xdr:rowOff>
    </xdr:from>
    <xdr:to>
      <xdr:col>45</xdr:col>
      <xdr:colOff>177800</xdr:colOff>
      <xdr:row>82</xdr:row>
      <xdr:rowOff>97537</xdr:rowOff>
    </xdr:to>
    <xdr:cxnSp macro="">
      <xdr:nvCxnSpPr>
        <xdr:cNvPr id="369" name="直線コネクタ 368">
          <a:extLst>
            <a:ext uri="{FF2B5EF4-FFF2-40B4-BE49-F238E27FC236}">
              <a16:creationId xmlns:a16="http://schemas.microsoft.com/office/drawing/2014/main" xmlns="" id="{DAB600B9-444F-4CC2-BE48-7889864EE896}"/>
            </a:ext>
          </a:extLst>
        </xdr:cNvPr>
        <xdr:cNvCxnSpPr/>
      </xdr:nvCxnSpPr>
      <xdr:spPr>
        <a:xfrm flipV="1">
          <a:off x="7084060" y="14138720"/>
          <a:ext cx="805180" cy="13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82</xdr:row>
      <xdr:rowOff>52451</xdr:rowOff>
    </xdr:from>
    <xdr:to>
      <xdr:col>36</xdr:col>
      <xdr:colOff>165100</xdr:colOff>
      <xdr:row>82</xdr:row>
      <xdr:rowOff>154051</xdr:rowOff>
    </xdr:to>
    <xdr:sp macro="" textlink="">
      <xdr:nvSpPr>
        <xdr:cNvPr id="370" name="楕円 369">
          <a:extLst>
            <a:ext uri="{FF2B5EF4-FFF2-40B4-BE49-F238E27FC236}">
              <a16:creationId xmlns:a16="http://schemas.microsoft.com/office/drawing/2014/main" xmlns="" id="{9DDA2D08-7F0B-4338-B8F6-C2852E2A8429}"/>
            </a:ext>
          </a:extLst>
        </xdr:cNvPr>
        <xdr:cNvSpPr/>
      </xdr:nvSpPr>
      <xdr:spPr>
        <a:xfrm>
          <a:off x="6231890" y="14115161"/>
          <a:ext cx="1092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82</xdr:row>
      <xdr:rowOff>97537</xdr:rowOff>
    </xdr:from>
    <xdr:to>
      <xdr:col>41</xdr:col>
      <xdr:colOff>50800</xdr:colOff>
      <xdr:row>82</xdr:row>
      <xdr:rowOff>103251</xdr:rowOff>
    </xdr:to>
    <xdr:cxnSp macro="">
      <xdr:nvCxnSpPr>
        <xdr:cNvPr id="371" name="直線コネクタ 370">
          <a:extLst>
            <a:ext uri="{FF2B5EF4-FFF2-40B4-BE49-F238E27FC236}">
              <a16:creationId xmlns:a16="http://schemas.microsoft.com/office/drawing/2014/main" xmlns="" id="{F273E903-097C-475C-B592-DB819D70077F}"/>
            </a:ext>
          </a:extLst>
        </xdr:cNvPr>
        <xdr:cNvCxnSpPr/>
      </xdr:nvCxnSpPr>
      <xdr:spPr>
        <a:xfrm flipV="1">
          <a:off x="6286500" y="14152627"/>
          <a:ext cx="79756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165561</xdr:rowOff>
    </xdr:from>
    <xdr:ext cx="469744" cy="259045"/>
    <xdr:sp macro="" textlink="">
      <xdr:nvSpPr>
        <xdr:cNvPr id="372" name="n_1aveValue【公営住宅】&#10;一人当たり面積">
          <a:extLst>
            <a:ext uri="{FF2B5EF4-FFF2-40B4-BE49-F238E27FC236}">
              <a16:creationId xmlns:a16="http://schemas.microsoft.com/office/drawing/2014/main" xmlns="" id="{36CBE471-A510-47B9-8987-6F718FCCB6FA}"/>
            </a:ext>
          </a:extLst>
        </xdr:cNvPr>
        <xdr:cNvSpPr txBox="1"/>
      </xdr:nvSpPr>
      <xdr:spPr>
        <a:xfrm>
          <a:off x="8454467" y="14571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148607</xdr:rowOff>
    </xdr:from>
    <xdr:ext cx="469744" cy="259045"/>
    <xdr:sp macro="" textlink="">
      <xdr:nvSpPr>
        <xdr:cNvPr id="373" name="n_2aveValue【公営住宅】&#10;一人当たり面積">
          <a:extLst>
            <a:ext uri="{FF2B5EF4-FFF2-40B4-BE49-F238E27FC236}">
              <a16:creationId xmlns:a16="http://schemas.microsoft.com/office/drawing/2014/main" xmlns="" id="{94D4F400-348A-4E82-825D-19F03D346A4B}"/>
            </a:ext>
          </a:extLst>
        </xdr:cNvPr>
        <xdr:cNvSpPr txBox="1"/>
      </xdr:nvSpPr>
      <xdr:spPr>
        <a:xfrm>
          <a:off x="7673417" y="1455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134890</xdr:rowOff>
    </xdr:from>
    <xdr:ext cx="469744" cy="259045"/>
    <xdr:sp macro="" textlink="">
      <xdr:nvSpPr>
        <xdr:cNvPr id="374" name="n_3aveValue【公営住宅】&#10;一人当たり面積">
          <a:extLst>
            <a:ext uri="{FF2B5EF4-FFF2-40B4-BE49-F238E27FC236}">
              <a16:creationId xmlns:a16="http://schemas.microsoft.com/office/drawing/2014/main" xmlns="" id="{3E6797DE-B9CD-4AAA-B26C-6F24AB3C7E61}"/>
            </a:ext>
          </a:extLst>
        </xdr:cNvPr>
        <xdr:cNvSpPr txBox="1"/>
      </xdr:nvSpPr>
      <xdr:spPr>
        <a:xfrm>
          <a:off x="6866332" y="14532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167085</xdr:rowOff>
    </xdr:from>
    <xdr:ext cx="469744" cy="259045"/>
    <xdr:sp macro="" textlink="">
      <xdr:nvSpPr>
        <xdr:cNvPr id="375" name="n_4aveValue【公営住宅】&#10;一人当たり面積">
          <a:extLst>
            <a:ext uri="{FF2B5EF4-FFF2-40B4-BE49-F238E27FC236}">
              <a16:creationId xmlns:a16="http://schemas.microsoft.com/office/drawing/2014/main" xmlns="" id="{08533574-005D-41CF-83CD-6B4B23626D86}"/>
            </a:ext>
          </a:extLst>
        </xdr:cNvPr>
        <xdr:cNvSpPr txBox="1"/>
      </xdr:nvSpPr>
      <xdr:spPr>
        <a:xfrm>
          <a:off x="6068772" y="14572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80</xdr:row>
      <xdr:rowOff>134574</xdr:rowOff>
    </xdr:from>
    <xdr:ext cx="469744" cy="259045"/>
    <xdr:sp macro="" textlink="">
      <xdr:nvSpPr>
        <xdr:cNvPr id="376" name="n_1mainValue【公営住宅】&#10;一人当たり面積">
          <a:extLst>
            <a:ext uri="{FF2B5EF4-FFF2-40B4-BE49-F238E27FC236}">
              <a16:creationId xmlns:a16="http://schemas.microsoft.com/office/drawing/2014/main" xmlns="" id="{957C0C61-B089-4993-92E3-96B93AA69D9C}"/>
            </a:ext>
          </a:extLst>
        </xdr:cNvPr>
        <xdr:cNvSpPr txBox="1"/>
      </xdr:nvSpPr>
      <xdr:spPr>
        <a:xfrm>
          <a:off x="8454467" y="13846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147147</xdr:rowOff>
    </xdr:from>
    <xdr:ext cx="469744" cy="259045"/>
    <xdr:sp macro="" textlink="">
      <xdr:nvSpPr>
        <xdr:cNvPr id="377" name="n_2mainValue【公営住宅】&#10;一人当たり面積">
          <a:extLst>
            <a:ext uri="{FF2B5EF4-FFF2-40B4-BE49-F238E27FC236}">
              <a16:creationId xmlns:a16="http://schemas.microsoft.com/office/drawing/2014/main" xmlns="" id="{E8C4D96D-35BF-4531-9107-0357D4DF5BE9}"/>
            </a:ext>
          </a:extLst>
        </xdr:cNvPr>
        <xdr:cNvSpPr txBox="1"/>
      </xdr:nvSpPr>
      <xdr:spPr>
        <a:xfrm>
          <a:off x="7673417" y="13861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164864</xdr:rowOff>
    </xdr:from>
    <xdr:ext cx="469744" cy="259045"/>
    <xdr:sp macro="" textlink="">
      <xdr:nvSpPr>
        <xdr:cNvPr id="378" name="n_3mainValue【公営住宅】&#10;一人当たり面積">
          <a:extLst>
            <a:ext uri="{FF2B5EF4-FFF2-40B4-BE49-F238E27FC236}">
              <a16:creationId xmlns:a16="http://schemas.microsoft.com/office/drawing/2014/main" xmlns="" id="{9D208654-6FE1-4E9E-883A-EF91C5D02191}"/>
            </a:ext>
          </a:extLst>
        </xdr:cNvPr>
        <xdr:cNvSpPr txBox="1"/>
      </xdr:nvSpPr>
      <xdr:spPr>
        <a:xfrm>
          <a:off x="6866332" y="13884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80</xdr:row>
      <xdr:rowOff>170578</xdr:rowOff>
    </xdr:from>
    <xdr:ext cx="469744" cy="259045"/>
    <xdr:sp macro="" textlink="">
      <xdr:nvSpPr>
        <xdr:cNvPr id="379" name="n_4mainValue【公営住宅】&#10;一人当たり面積">
          <a:extLst>
            <a:ext uri="{FF2B5EF4-FFF2-40B4-BE49-F238E27FC236}">
              <a16:creationId xmlns:a16="http://schemas.microsoft.com/office/drawing/2014/main" xmlns="" id="{B14A788C-AF40-4CF1-8849-89269AECDE59}"/>
            </a:ext>
          </a:extLst>
        </xdr:cNvPr>
        <xdr:cNvSpPr txBox="1"/>
      </xdr:nvSpPr>
      <xdr:spPr>
        <a:xfrm>
          <a:off x="6068772" y="1389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0" name="正方形/長方形 379">
          <a:extLst>
            <a:ext uri="{FF2B5EF4-FFF2-40B4-BE49-F238E27FC236}">
              <a16:creationId xmlns:a16="http://schemas.microsoft.com/office/drawing/2014/main" xmlns="" id="{95CBBE8B-DA4C-407F-8490-059701185CE4}"/>
            </a:ext>
          </a:extLst>
        </xdr:cNvPr>
        <xdr:cNvSpPr/>
      </xdr:nvSpPr>
      <xdr:spPr>
        <a:xfrm>
          <a:off x="685800" y="1561719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1" name="正方形/長方形 380">
          <a:extLst>
            <a:ext uri="{FF2B5EF4-FFF2-40B4-BE49-F238E27FC236}">
              <a16:creationId xmlns:a16="http://schemas.microsoft.com/office/drawing/2014/main" xmlns="" id="{6628BF17-1082-49F0-BC72-67F9E644FF87}"/>
            </a:ext>
          </a:extLst>
        </xdr:cNvPr>
        <xdr:cNvSpPr/>
      </xdr:nvSpPr>
      <xdr:spPr>
        <a:xfrm>
          <a:off x="8166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2" name="正方形/長方形 381">
          <a:extLst>
            <a:ext uri="{FF2B5EF4-FFF2-40B4-BE49-F238E27FC236}">
              <a16:creationId xmlns:a16="http://schemas.microsoft.com/office/drawing/2014/main" xmlns="" id="{6699F668-36E7-4FF2-B69B-3A9A236F7989}"/>
            </a:ext>
          </a:extLst>
        </xdr:cNvPr>
        <xdr:cNvSpPr/>
      </xdr:nvSpPr>
      <xdr:spPr>
        <a:xfrm>
          <a:off x="8166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3" name="正方形/長方形 382">
          <a:extLst>
            <a:ext uri="{FF2B5EF4-FFF2-40B4-BE49-F238E27FC236}">
              <a16:creationId xmlns:a16="http://schemas.microsoft.com/office/drawing/2014/main" xmlns="" id="{1CDAC72E-567A-4B98-BFDA-719AE1A73282}"/>
            </a:ext>
          </a:extLst>
        </xdr:cNvPr>
        <xdr:cNvSpPr/>
      </xdr:nvSpPr>
      <xdr:spPr>
        <a:xfrm>
          <a:off x="17145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4" name="正方形/長方形 383">
          <a:extLst>
            <a:ext uri="{FF2B5EF4-FFF2-40B4-BE49-F238E27FC236}">
              <a16:creationId xmlns:a16="http://schemas.microsoft.com/office/drawing/2014/main" xmlns="" id="{97C55426-7388-4C29-BBDA-1A54E9623CAB}"/>
            </a:ext>
          </a:extLst>
        </xdr:cNvPr>
        <xdr:cNvSpPr/>
      </xdr:nvSpPr>
      <xdr:spPr>
        <a:xfrm>
          <a:off x="17145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5" name="正方形/長方形 384">
          <a:extLst>
            <a:ext uri="{FF2B5EF4-FFF2-40B4-BE49-F238E27FC236}">
              <a16:creationId xmlns:a16="http://schemas.microsoft.com/office/drawing/2014/main" xmlns="" id="{ADE55485-A708-4442-91BC-12ED529E60CC}"/>
            </a:ext>
          </a:extLst>
        </xdr:cNvPr>
        <xdr:cNvSpPr/>
      </xdr:nvSpPr>
      <xdr:spPr>
        <a:xfrm>
          <a:off x="27432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6" name="正方形/長方形 385">
          <a:extLst>
            <a:ext uri="{FF2B5EF4-FFF2-40B4-BE49-F238E27FC236}">
              <a16:creationId xmlns:a16="http://schemas.microsoft.com/office/drawing/2014/main" xmlns="" id="{FFB82021-0632-4A0F-9E8F-2F148033A6D1}"/>
            </a:ext>
          </a:extLst>
        </xdr:cNvPr>
        <xdr:cNvSpPr/>
      </xdr:nvSpPr>
      <xdr:spPr>
        <a:xfrm>
          <a:off x="27432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7" name="正方形/長方形 386">
          <a:extLst>
            <a:ext uri="{FF2B5EF4-FFF2-40B4-BE49-F238E27FC236}">
              <a16:creationId xmlns:a16="http://schemas.microsoft.com/office/drawing/2014/main" xmlns="" id="{F08B50AE-9AF8-49E2-BC94-88A8A55D4FB8}"/>
            </a:ext>
          </a:extLst>
        </xdr:cNvPr>
        <xdr:cNvSpPr/>
      </xdr:nvSpPr>
      <xdr:spPr>
        <a:xfrm>
          <a:off x="685800" y="16760190"/>
          <a:ext cx="42672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8" name="正方形/長方形 387">
          <a:extLst>
            <a:ext uri="{FF2B5EF4-FFF2-40B4-BE49-F238E27FC236}">
              <a16:creationId xmlns:a16="http://schemas.microsoft.com/office/drawing/2014/main" xmlns="" id="{AB8FB14D-9131-4D7C-A745-0F556177F7B5}"/>
            </a:ext>
          </a:extLst>
        </xdr:cNvPr>
        <xdr:cNvSpPr/>
      </xdr:nvSpPr>
      <xdr:spPr>
        <a:xfrm>
          <a:off x="5960110" y="1561719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9" name="正方形/長方形 388">
          <a:extLst>
            <a:ext uri="{FF2B5EF4-FFF2-40B4-BE49-F238E27FC236}">
              <a16:creationId xmlns:a16="http://schemas.microsoft.com/office/drawing/2014/main" xmlns="" id="{D235CA23-67FA-49D1-8254-CF5125D34E61}"/>
            </a:ext>
          </a:extLst>
        </xdr:cNvPr>
        <xdr:cNvSpPr/>
      </xdr:nvSpPr>
      <xdr:spPr>
        <a:xfrm>
          <a:off x="606044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0" name="正方形/長方形 389">
          <a:extLst>
            <a:ext uri="{FF2B5EF4-FFF2-40B4-BE49-F238E27FC236}">
              <a16:creationId xmlns:a16="http://schemas.microsoft.com/office/drawing/2014/main" xmlns="" id="{A1C98B02-1B31-4B11-99C0-99CE7FA98798}"/>
            </a:ext>
          </a:extLst>
        </xdr:cNvPr>
        <xdr:cNvSpPr/>
      </xdr:nvSpPr>
      <xdr:spPr>
        <a:xfrm>
          <a:off x="606044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1" name="正方形/長方形 390">
          <a:extLst>
            <a:ext uri="{FF2B5EF4-FFF2-40B4-BE49-F238E27FC236}">
              <a16:creationId xmlns:a16="http://schemas.microsoft.com/office/drawing/2014/main" xmlns="" id="{AA7A952D-C428-4734-9367-6CB9D943F7B9}"/>
            </a:ext>
          </a:extLst>
        </xdr:cNvPr>
        <xdr:cNvSpPr/>
      </xdr:nvSpPr>
      <xdr:spPr>
        <a:xfrm>
          <a:off x="69888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2" name="正方形/長方形 391">
          <a:extLst>
            <a:ext uri="{FF2B5EF4-FFF2-40B4-BE49-F238E27FC236}">
              <a16:creationId xmlns:a16="http://schemas.microsoft.com/office/drawing/2014/main" xmlns="" id="{1BAC87A4-C6E1-4A83-ACAB-CE672EB5D2A8}"/>
            </a:ext>
          </a:extLst>
        </xdr:cNvPr>
        <xdr:cNvSpPr/>
      </xdr:nvSpPr>
      <xdr:spPr>
        <a:xfrm>
          <a:off x="69888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3" name="正方形/長方形 392">
          <a:extLst>
            <a:ext uri="{FF2B5EF4-FFF2-40B4-BE49-F238E27FC236}">
              <a16:creationId xmlns:a16="http://schemas.microsoft.com/office/drawing/2014/main" xmlns="" id="{D094A2E7-6406-4248-9D79-2290F9690705}"/>
            </a:ext>
          </a:extLst>
        </xdr:cNvPr>
        <xdr:cNvSpPr/>
      </xdr:nvSpPr>
      <xdr:spPr>
        <a:xfrm>
          <a:off x="80175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4" name="正方形/長方形 393">
          <a:extLst>
            <a:ext uri="{FF2B5EF4-FFF2-40B4-BE49-F238E27FC236}">
              <a16:creationId xmlns:a16="http://schemas.microsoft.com/office/drawing/2014/main" xmlns="" id="{0048FDD1-C68F-43AB-9F69-D4803A396BBD}"/>
            </a:ext>
          </a:extLst>
        </xdr:cNvPr>
        <xdr:cNvSpPr/>
      </xdr:nvSpPr>
      <xdr:spPr>
        <a:xfrm>
          <a:off x="80175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5" name="正方形/長方形 394">
          <a:extLst>
            <a:ext uri="{FF2B5EF4-FFF2-40B4-BE49-F238E27FC236}">
              <a16:creationId xmlns:a16="http://schemas.microsoft.com/office/drawing/2014/main" xmlns="" id="{5C7BB48F-0E1A-45CF-A63D-425801D2BD76}"/>
            </a:ext>
          </a:extLst>
        </xdr:cNvPr>
        <xdr:cNvSpPr/>
      </xdr:nvSpPr>
      <xdr:spPr>
        <a:xfrm>
          <a:off x="5960110" y="16760190"/>
          <a:ext cx="424815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6" name="正方形/長方形 395">
          <a:extLst>
            <a:ext uri="{FF2B5EF4-FFF2-40B4-BE49-F238E27FC236}">
              <a16:creationId xmlns:a16="http://schemas.microsoft.com/office/drawing/2014/main" xmlns="" id="{237F325A-5CC3-44F9-9204-8F991CFE02AB}"/>
            </a:ext>
          </a:extLst>
        </xdr:cNvPr>
        <xdr:cNvSpPr/>
      </xdr:nvSpPr>
      <xdr:spPr>
        <a:xfrm>
          <a:off x="11203940" y="419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7" name="正方形/長方形 396">
          <a:extLst>
            <a:ext uri="{FF2B5EF4-FFF2-40B4-BE49-F238E27FC236}">
              <a16:creationId xmlns:a16="http://schemas.microsoft.com/office/drawing/2014/main" xmlns="" id="{B9B67856-FA85-40B1-9CDC-EC393DEA0D9F}"/>
            </a:ext>
          </a:extLst>
        </xdr:cNvPr>
        <xdr:cNvSpPr/>
      </xdr:nvSpPr>
      <xdr:spPr>
        <a:xfrm>
          <a:off x="113157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8" name="正方形/長方形 397">
          <a:extLst>
            <a:ext uri="{FF2B5EF4-FFF2-40B4-BE49-F238E27FC236}">
              <a16:creationId xmlns:a16="http://schemas.microsoft.com/office/drawing/2014/main" xmlns="" id="{B5CCC294-57A3-4B27-8E71-FA6BB9F557FE}"/>
            </a:ext>
          </a:extLst>
        </xdr:cNvPr>
        <xdr:cNvSpPr/>
      </xdr:nvSpPr>
      <xdr:spPr>
        <a:xfrm>
          <a:off x="113157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9" name="正方形/長方形 398">
          <a:extLst>
            <a:ext uri="{FF2B5EF4-FFF2-40B4-BE49-F238E27FC236}">
              <a16:creationId xmlns:a16="http://schemas.microsoft.com/office/drawing/2014/main" xmlns="" id="{12D3BD4E-9209-43C7-821A-47BCB3682A9A}"/>
            </a:ext>
          </a:extLst>
        </xdr:cNvPr>
        <xdr:cNvSpPr/>
      </xdr:nvSpPr>
      <xdr:spPr>
        <a:xfrm>
          <a:off x="1223264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0" name="正方形/長方形 399">
          <a:extLst>
            <a:ext uri="{FF2B5EF4-FFF2-40B4-BE49-F238E27FC236}">
              <a16:creationId xmlns:a16="http://schemas.microsoft.com/office/drawing/2014/main" xmlns="" id="{DD446738-E2CA-41AF-BA54-2A1176C844BB}"/>
            </a:ext>
          </a:extLst>
        </xdr:cNvPr>
        <xdr:cNvSpPr/>
      </xdr:nvSpPr>
      <xdr:spPr>
        <a:xfrm>
          <a:off x="1223264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1" name="正方形/長方形 400">
          <a:extLst>
            <a:ext uri="{FF2B5EF4-FFF2-40B4-BE49-F238E27FC236}">
              <a16:creationId xmlns:a16="http://schemas.microsoft.com/office/drawing/2014/main" xmlns="" id="{2CA7CC07-BA0C-4E73-8027-6F6E5093381C}"/>
            </a:ext>
          </a:extLst>
        </xdr:cNvPr>
        <xdr:cNvSpPr/>
      </xdr:nvSpPr>
      <xdr:spPr>
        <a:xfrm>
          <a:off x="1326134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2" name="正方形/長方形 401">
          <a:extLst>
            <a:ext uri="{FF2B5EF4-FFF2-40B4-BE49-F238E27FC236}">
              <a16:creationId xmlns:a16="http://schemas.microsoft.com/office/drawing/2014/main" xmlns="" id="{9A6E6C2D-EAEB-459B-9800-C59B44CB45D7}"/>
            </a:ext>
          </a:extLst>
        </xdr:cNvPr>
        <xdr:cNvSpPr/>
      </xdr:nvSpPr>
      <xdr:spPr>
        <a:xfrm>
          <a:off x="1326134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3" name="正方形/長方形 402">
          <a:extLst>
            <a:ext uri="{FF2B5EF4-FFF2-40B4-BE49-F238E27FC236}">
              <a16:creationId xmlns:a16="http://schemas.microsoft.com/office/drawing/2014/main" xmlns="" id="{20C26CBE-95B0-4914-96D1-A65DABFB6F3C}"/>
            </a:ext>
          </a:extLst>
        </xdr:cNvPr>
        <xdr:cNvSpPr/>
      </xdr:nvSpPr>
      <xdr:spPr>
        <a:xfrm>
          <a:off x="11203940" y="533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4" name="テキスト ボックス 403">
          <a:extLst>
            <a:ext uri="{FF2B5EF4-FFF2-40B4-BE49-F238E27FC236}">
              <a16:creationId xmlns:a16="http://schemas.microsoft.com/office/drawing/2014/main" xmlns="" id="{65C8B4B9-C5D8-464C-85C2-C718830A698C}"/>
            </a:ext>
          </a:extLst>
        </xdr:cNvPr>
        <xdr:cNvSpPr txBox="1"/>
      </xdr:nvSpPr>
      <xdr:spPr>
        <a:xfrm>
          <a:off x="1116584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5" name="直線コネクタ 404">
          <a:extLst>
            <a:ext uri="{FF2B5EF4-FFF2-40B4-BE49-F238E27FC236}">
              <a16:creationId xmlns:a16="http://schemas.microsoft.com/office/drawing/2014/main" xmlns="" id="{DB11817A-BC33-4FC9-9A44-711A0EA5613A}"/>
            </a:ext>
          </a:extLst>
        </xdr:cNvPr>
        <xdr:cNvCxnSpPr/>
      </xdr:nvCxnSpPr>
      <xdr:spPr>
        <a:xfrm>
          <a:off x="11203940" y="762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6" name="テキスト ボックス 405">
          <a:extLst>
            <a:ext uri="{FF2B5EF4-FFF2-40B4-BE49-F238E27FC236}">
              <a16:creationId xmlns:a16="http://schemas.microsoft.com/office/drawing/2014/main" xmlns="" id="{6D0F5ED3-A8C8-465D-B2C3-754415B62B2C}"/>
            </a:ext>
          </a:extLst>
        </xdr:cNvPr>
        <xdr:cNvSpPr txBox="1"/>
      </xdr:nvSpPr>
      <xdr:spPr>
        <a:xfrm>
          <a:off x="10801531" y="747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7" name="直線コネクタ 406">
          <a:extLst>
            <a:ext uri="{FF2B5EF4-FFF2-40B4-BE49-F238E27FC236}">
              <a16:creationId xmlns:a16="http://schemas.microsoft.com/office/drawing/2014/main" xmlns="" id="{447C23C9-A25E-459B-BB92-17F67552C5F4}"/>
            </a:ext>
          </a:extLst>
        </xdr:cNvPr>
        <xdr:cNvCxnSpPr/>
      </xdr:nvCxnSpPr>
      <xdr:spPr>
        <a:xfrm>
          <a:off x="11203940" y="729723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8" name="テキスト ボックス 407">
          <a:extLst>
            <a:ext uri="{FF2B5EF4-FFF2-40B4-BE49-F238E27FC236}">
              <a16:creationId xmlns:a16="http://schemas.microsoft.com/office/drawing/2014/main" xmlns="" id="{E063E132-DB81-4745-96CD-8D3AE9DFD2E1}"/>
            </a:ext>
          </a:extLst>
        </xdr:cNvPr>
        <xdr:cNvSpPr txBox="1"/>
      </xdr:nvSpPr>
      <xdr:spPr>
        <a:xfrm>
          <a:off x="10801531" y="715311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9" name="直線コネクタ 408">
          <a:extLst>
            <a:ext uri="{FF2B5EF4-FFF2-40B4-BE49-F238E27FC236}">
              <a16:creationId xmlns:a16="http://schemas.microsoft.com/office/drawing/2014/main" xmlns="" id="{74F5C107-E6B6-4ED6-BD6F-8AE41D8D8357}"/>
            </a:ext>
          </a:extLst>
        </xdr:cNvPr>
        <xdr:cNvCxnSpPr/>
      </xdr:nvCxnSpPr>
      <xdr:spPr>
        <a:xfrm>
          <a:off x="11203940" y="696495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10" name="テキスト ボックス 409">
          <a:extLst>
            <a:ext uri="{FF2B5EF4-FFF2-40B4-BE49-F238E27FC236}">
              <a16:creationId xmlns:a16="http://schemas.microsoft.com/office/drawing/2014/main" xmlns="" id="{970DF79D-EB8B-4424-834B-1511FD63AA9C}"/>
            </a:ext>
          </a:extLst>
        </xdr:cNvPr>
        <xdr:cNvSpPr txBox="1"/>
      </xdr:nvSpPr>
      <xdr:spPr>
        <a:xfrm>
          <a:off x="10842791" y="682082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11" name="直線コネクタ 410">
          <a:extLst>
            <a:ext uri="{FF2B5EF4-FFF2-40B4-BE49-F238E27FC236}">
              <a16:creationId xmlns:a16="http://schemas.microsoft.com/office/drawing/2014/main" xmlns="" id="{DE9951F6-CE53-4864-8D29-C9BBD8C4A7F5}"/>
            </a:ext>
          </a:extLst>
        </xdr:cNvPr>
        <xdr:cNvCxnSpPr/>
      </xdr:nvCxnSpPr>
      <xdr:spPr>
        <a:xfrm>
          <a:off x="11203940" y="664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2" name="テキスト ボックス 411">
          <a:extLst>
            <a:ext uri="{FF2B5EF4-FFF2-40B4-BE49-F238E27FC236}">
              <a16:creationId xmlns:a16="http://schemas.microsoft.com/office/drawing/2014/main" xmlns="" id="{A09AE955-2097-435C-A744-75A35258A512}"/>
            </a:ext>
          </a:extLst>
        </xdr:cNvPr>
        <xdr:cNvSpPr txBox="1"/>
      </xdr:nvSpPr>
      <xdr:spPr>
        <a:xfrm>
          <a:off x="1084279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3" name="直線コネクタ 412">
          <a:extLst>
            <a:ext uri="{FF2B5EF4-FFF2-40B4-BE49-F238E27FC236}">
              <a16:creationId xmlns:a16="http://schemas.microsoft.com/office/drawing/2014/main" xmlns="" id="{A3473A0C-6DEC-4B30-9B2C-CF3908DC221A}"/>
            </a:ext>
          </a:extLst>
        </xdr:cNvPr>
        <xdr:cNvCxnSpPr/>
      </xdr:nvCxnSpPr>
      <xdr:spPr>
        <a:xfrm>
          <a:off x="11203940" y="631180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4" name="テキスト ボックス 413">
          <a:extLst>
            <a:ext uri="{FF2B5EF4-FFF2-40B4-BE49-F238E27FC236}">
              <a16:creationId xmlns:a16="http://schemas.microsoft.com/office/drawing/2014/main" xmlns="" id="{9418B3F6-2DD3-41B0-A48C-06409D49E4A6}"/>
            </a:ext>
          </a:extLst>
        </xdr:cNvPr>
        <xdr:cNvSpPr txBox="1"/>
      </xdr:nvSpPr>
      <xdr:spPr>
        <a:xfrm>
          <a:off x="10842791" y="617530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5" name="直線コネクタ 414">
          <a:extLst>
            <a:ext uri="{FF2B5EF4-FFF2-40B4-BE49-F238E27FC236}">
              <a16:creationId xmlns:a16="http://schemas.microsoft.com/office/drawing/2014/main" xmlns="" id="{6AC010B6-C54E-47E6-8AC9-2C18FE1F6983}"/>
            </a:ext>
          </a:extLst>
        </xdr:cNvPr>
        <xdr:cNvCxnSpPr/>
      </xdr:nvCxnSpPr>
      <xdr:spPr>
        <a:xfrm>
          <a:off x="11203940" y="598904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6" name="テキスト ボックス 415">
          <a:extLst>
            <a:ext uri="{FF2B5EF4-FFF2-40B4-BE49-F238E27FC236}">
              <a16:creationId xmlns:a16="http://schemas.microsoft.com/office/drawing/2014/main" xmlns="" id="{5E030ED1-AA43-4B7A-BE94-3F18ECA8E813}"/>
            </a:ext>
          </a:extLst>
        </xdr:cNvPr>
        <xdr:cNvSpPr txBox="1"/>
      </xdr:nvSpPr>
      <xdr:spPr>
        <a:xfrm>
          <a:off x="10842791" y="584873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7" name="直線コネクタ 416">
          <a:extLst>
            <a:ext uri="{FF2B5EF4-FFF2-40B4-BE49-F238E27FC236}">
              <a16:creationId xmlns:a16="http://schemas.microsoft.com/office/drawing/2014/main" xmlns="" id="{C0B935E2-8359-466E-8A27-6FF63908130F}"/>
            </a:ext>
          </a:extLst>
        </xdr:cNvPr>
        <xdr:cNvCxnSpPr/>
      </xdr:nvCxnSpPr>
      <xdr:spPr>
        <a:xfrm>
          <a:off x="11203940" y="56605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8" name="テキスト ボックス 417">
          <a:extLst>
            <a:ext uri="{FF2B5EF4-FFF2-40B4-BE49-F238E27FC236}">
              <a16:creationId xmlns:a16="http://schemas.microsoft.com/office/drawing/2014/main" xmlns="" id="{5D7F391C-A572-410B-BF2B-FAB9DD367629}"/>
            </a:ext>
          </a:extLst>
        </xdr:cNvPr>
        <xdr:cNvSpPr txBox="1"/>
      </xdr:nvSpPr>
      <xdr:spPr>
        <a:xfrm>
          <a:off x="10905006" y="5516444"/>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9" name="直線コネクタ 418">
          <a:extLst>
            <a:ext uri="{FF2B5EF4-FFF2-40B4-BE49-F238E27FC236}">
              <a16:creationId xmlns:a16="http://schemas.microsoft.com/office/drawing/2014/main" xmlns="" id="{57CBE37B-77FC-46E9-B6EE-058D4C605E72}"/>
            </a:ext>
          </a:extLst>
        </xdr:cNvPr>
        <xdr:cNvCxnSpPr/>
      </xdr:nvCxnSpPr>
      <xdr:spPr>
        <a:xfrm>
          <a:off x="11203940" y="533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20" name="【認定こども園・幼稚園・保育所】&#10;有形固定資産減価償却率グラフ枠">
          <a:extLst>
            <a:ext uri="{FF2B5EF4-FFF2-40B4-BE49-F238E27FC236}">
              <a16:creationId xmlns:a16="http://schemas.microsoft.com/office/drawing/2014/main" xmlns="" id="{82FE4164-B44B-44EB-B17E-1A4C4B3EFBF7}"/>
            </a:ext>
          </a:extLst>
        </xdr:cNvPr>
        <xdr:cNvSpPr/>
      </xdr:nvSpPr>
      <xdr:spPr>
        <a:xfrm>
          <a:off x="11203940" y="533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9253</xdr:rowOff>
    </xdr:from>
    <xdr:to>
      <xdr:col>85</xdr:col>
      <xdr:colOff>126364</xdr:colOff>
      <xdr:row>42</xdr:row>
      <xdr:rowOff>92528</xdr:rowOff>
    </xdr:to>
    <xdr:cxnSp macro="">
      <xdr:nvCxnSpPr>
        <xdr:cNvPr id="421" name="直線コネクタ 420">
          <a:extLst>
            <a:ext uri="{FF2B5EF4-FFF2-40B4-BE49-F238E27FC236}">
              <a16:creationId xmlns:a16="http://schemas.microsoft.com/office/drawing/2014/main" xmlns="" id="{D9EC085F-B697-4BEE-8C2A-0D26EA8521FB}"/>
            </a:ext>
          </a:extLst>
        </xdr:cNvPr>
        <xdr:cNvCxnSpPr/>
      </xdr:nvCxnSpPr>
      <xdr:spPr>
        <a:xfrm flipV="1">
          <a:off x="14703424" y="5669008"/>
          <a:ext cx="0" cy="1628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22" name="【認定こども園・幼稚園・保育所】&#10;有形固定資産減価償却率最小値テキスト">
          <a:extLst>
            <a:ext uri="{FF2B5EF4-FFF2-40B4-BE49-F238E27FC236}">
              <a16:creationId xmlns:a16="http://schemas.microsoft.com/office/drawing/2014/main" xmlns="" id="{AFEF291C-2F5A-4E53-8219-6ED40623D5A9}"/>
            </a:ext>
          </a:extLst>
        </xdr:cNvPr>
        <xdr:cNvSpPr txBox="1"/>
      </xdr:nvSpPr>
      <xdr:spPr>
        <a:xfrm>
          <a:off x="14742160" y="7293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23" name="直線コネクタ 422">
          <a:extLst>
            <a:ext uri="{FF2B5EF4-FFF2-40B4-BE49-F238E27FC236}">
              <a16:creationId xmlns:a16="http://schemas.microsoft.com/office/drawing/2014/main" xmlns="" id="{703F6A3F-594F-4B9E-A654-E0AF556B4E63}"/>
            </a:ext>
          </a:extLst>
        </xdr:cNvPr>
        <xdr:cNvCxnSpPr/>
      </xdr:nvCxnSpPr>
      <xdr:spPr>
        <a:xfrm>
          <a:off x="14611350" y="729723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127380</xdr:rowOff>
    </xdr:from>
    <xdr:ext cx="340478" cy="259045"/>
    <xdr:sp macro="" textlink="">
      <xdr:nvSpPr>
        <xdr:cNvPr id="424" name="【認定こども園・幼稚園・保育所】&#10;有形固定資産減価償却率最大値テキスト">
          <a:extLst>
            <a:ext uri="{FF2B5EF4-FFF2-40B4-BE49-F238E27FC236}">
              <a16:creationId xmlns:a16="http://schemas.microsoft.com/office/drawing/2014/main" xmlns="" id="{1BCEE210-D4CC-4BF4-968D-0D2F8BD7186B}"/>
            </a:ext>
          </a:extLst>
        </xdr:cNvPr>
        <xdr:cNvSpPr txBox="1"/>
      </xdr:nvSpPr>
      <xdr:spPr>
        <a:xfrm>
          <a:off x="14742160" y="544614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9253</xdr:rowOff>
    </xdr:from>
    <xdr:to>
      <xdr:col>86</xdr:col>
      <xdr:colOff>25400</xdr:colOff>
      <xdr:row>33</xdr:row>
      <xdr:rowOff>9253</xdr:rowOff>
    </xdr:to>
    <xdr:cxnSp macro="">
      <xdr:nvCxnSpPr>
        <xdr:cNvPr id="425" name="直線コネクタ 424">
          <a:extLst>
            <a:ext uri="{FF2B5EF4-FFF2-40B4-BE49-F238E27FC236}">
              <a16:creationId xmlns:a16="http://schemas.microsoft.com/office/drawing/2014/main" xmlns="" id="{52B0E905-FEDA-45F8-B465-2192F5F5F460}"/>
            </a:ext>
          </a:extLst>
        </xdr:cNvPr>
        <xdr:cNvCxnSpPr/>
      </xdr:nvCxnSpPr>
      <xdr:spPr>
        <a:xfrm>
          <a:off x="14611350" y="566900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17253</xdr:rowOff>
    </xdr:from>
    <xdr:ext cx="405111" cy="259045"/>
    <xdr:sp macro="" textlink="">
      <xdr:nvSpPr>
        <xdr:cNvPr id="426" name="【認定こども園・幼稚園・保育所】&#10;有形固定資産減価償却率平均値テキスト">
          <a:extLst>
            <a:ext uri="{FF2B5EF4-FFF2-40B4-BE49-F238E27FC236}">
              <a16:creationId xmlns:a16="http://schemas.microsoft.com/office/drawing/2014/main" xmlns="" id="{41C6CD98-26DA-42D6-809B-5914374B3427}"/>
            </a:ext>
          </a:extLst>
        </xdr:cNvPr>
        <xdr:cNvSpPr txBox="1"/>
      </xdr:nvSpPr>
      <xdr:spPr>
        <a:xfrm>
          <a:off x="14742160" y="63647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165826</xdr:rowOff>
    </xdr:from>
    <xdr:to>
      <xdr:col>85</xdr:col>
      <xdr:colOff>177800</xdr:colOff>
      <xdr:row>38</xdr:row>
      <xdr:rowOff>95976</xdr:rowOff>
    </xdr:to>
    <xdr:sp macro="" textlink="">
      <xdr:nvSpPr>
        <xdr:cNvPr id="427" name="フローチャート: 判断 426">
          <a:extLst>
            <a:ext uri="{FF2B5EF4-FFF2-40B4-BE49-F238E27FC236}">
              <a16:creationId xmlns:a16="http://schemas.microsoft.com/office/drawing/2014/main" xmlns="" id="{BD169919-A75B-48B0-A76D-766AA789A6E2}"/>
            </a:ext>
          </a:extLst>
        </xdr:cNvPr>
        <xdr:cNvSpPr/>
      </xdr:nvSpPr>
      <xdr:spPr>
        <a:xfrm>
          <a:off x="14649450" y="6513286"/>
          <a:ext cx="9779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170724</xdr:rowOff>
    </xdr:from>
    <xdr:to>
      <xdr:col>81</xdr:col>
      <xdr:colOff>101600</xdr:colOff>
      <xdr:row>38</xdr:row>
      <xdr:rowOff>100874</xdr:rowOff>
    </xdr:to>
    <xdr:sp macro="" textlink="">
      <xdr:nvSpPr>
        <xdr:cNvPr id="428" name="フローチャート: 判断 427">
          <a:extLst>
            <a:ext uri="{FF2B5EF4-FFF2-40B4-BE49-F238E27FC236}">
              <a16:creationId xmlns:a16="http://schemas.microsoft.com/office/drawing/2014/main" xmlns="" id="{90559A89-8A3E-4F2C-8DCA-759B9709FC75}"/>
            </a:ext>
          </a:extLst>
        </xdr:cNvPr>
        <xdr:cNvSpPr/>
      </xdr:nvSpPr>
      <xdr:spPr>
        <a:xfrm>
          <a:off x="13887450" y="6518184"/>
          <a:ext cx="9779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125004</xdr:rowOff>
    </xdr:from>
    <xdr:to>
      <xdr:col>76</xdr:col>
      <xdr:colOff>165100</xdr:colOff>
      <xdr:row>38</xdr:row>
      <xdr:rowOff>55155</xdr:rowOff>
    </xdr:to>
    <xdr:sp macro="" textlink="">
      <xdr:nvSpPr>
        <xdr:cNvPr id="429" name="フローチャート: 判断 428">
          <a:extLst>
            <a:ext uri="{FF2B5EF4-FFF2-40B4-BE49-F238E27FC236}">
              <a16:creationId xmlns:a16="http://schemas.microsoft.com/office/drawing/2014/main" xmlns="" id="{AFDF69B1-BA31-4334-9185-C1C7D4CAC53A}"/>
            </a:ext>
          </a:extLst>
        </xdr:cNvPr>
        <xdr:cNvSpPr/>
      </xdr:nvSpPr>
      <xdr:spPr>
        <a:xfrm>
          <a:off x="13089890" y="6470559"/>
          <a:ext cx="109220" cy="103506"/>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103777</xdr:rowOff>
    </xdr:from>
    <xdr:to>
      <xdr:col>72</xdr:col>
      <xdr:colOff>38100</xdr:colOff>
      <xdr:row>38</xdr:row>
      <xdr:rowOff>33927</xdr:rowOff>
    </xdr:to>
    <xdr:sp macro="" textlink="">
      <xdr:nvSpPr>
        <xdr:cNvPr id="430" name="フローチャート: 判断 429">
          <a:extLst>
            <a:ext uri="{FF2B5EF4-FFF2-40B4-BE49-F238E27FC236}">
              <a16:creationId xmlns:a16="http://schemas.microsoft.com/office/drawing/2014/main" xmlns="" id="{A97C5BD3-3542-455A-8288-CA4F862146CE}"/>
            </a:ext>
          </a:extLst>
        </xdr:cNvPr>
        <xdr:cNvSpPr/>
      </xdr:nvSpPr>
      <xdr:spPr>
        <a:xfrm>
          <a:off x="12303760" y="644552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93980</xdr:rowOff>
    </xdr:from>
    <xdr:to>
      <xdr:col>67</xdr:col>
      <xdr:colOff>101600</xdr:colOff>
      <xdr:row>38</xdr:row>
      <xdr:rowOff>24130</xdr:rowOff>
    </xdr:to>
    <xdr:sp macro="" textlink="">
      <xdr:nvSpPr>
        <xdr:cNvPr id="431" name="フローチャート: 判断 430">
          <a:extLst>
            <a:ext uri="{FF2B5EF4-FFF2-40B4-BE49-F238E27FC236}">
              <a16:creationId xmlns:a16="http://schemas.microsoft.com/office/drawing/2014/main" xmlns="" id="{EA0E5D8E-3508-428E-A8E8-D46437950543}"/>
            </a:ext>
          </a:extLst>
        </xdr:cNvPr>
        <xdr:cNvSpPr/>
      </xdr:nvSpPr>
      <xdr:spPr>
        <a:xfrm>
          <a:off x="11487150" y="6441440"/>
          <a:ext cx="9779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xmlns="" id="{70A58309-87A7-4D84-AF8A-89F087E6BDE7}"/>
            </a:ext>
          </a:extLst>
        </xdr:cNvPr>
        <xdr:cNvSpPr txBox="1"/>
      </xdr:nvSpPr>
      <xdr:spPr>
        <a:xfrm>
          <a:off x="145326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xmlns="" id="{9EA86F20-F43D-4EDD-BFE4-8ABE1F555DE6}"/>
            </a:ext>
          </a:extLst>
        </xdr:cNvPr>
        <xdr:cNvSpPr txBox="1"/>
      </xdr:nvSpPr>
      <xdr:spPr>
        <a:xfrm>
          <a:off x="137706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xmlns="" id="{713220A1-934A-4075-A7DF-452799C79AF1}"/>
            </a:ext>
          </a:extLst>
        </xdr:cNvPr>
        <xdr:cNvSpPr txBox="1"/>
      </xdr:nvSpPr>
      <xdr:spPr>
        <a:xfrm>
          <a:off x="129730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5" name="テキスト ボックス 434">
          <a:extLst>
            <a:ext uri="{FF2B5EF4-FFF2-40B4-BE49-F238E27FC236}">
              <a16:creationId xmlns:a16="http://schemas.microsoft.com/office/drawing/2014/main" xmlns="" id="{75E428D8-37FE-4233-AC9B-31DEF3972F79}"/>
            </a:ext>
          </a:extLst>
        </xdr:cNvPr>
        <xdr:cNvSpPr txBox="1"/>
      </xdr:nvSpPr>
      <xdr:spPr>
        <a:xfrm>
          <a:off x="121754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6" name="テキスト ボックス 435">
          <a:extLst>
            <a:ext uri="{FF2B5EF4-FFF2-40B4-BE49-F238E27FC236}">
              <a16:creationId xmlns:a16="http://schemas.microsoft.com/office/drawing/2014/main" xmlns="" id="{DE0D563A-B45C-44CC-93CD-5CC1CCCD3158}"/>
            </a:ext>
          </a:extLst>
        </xdr:cNvPr>
        <xdr:cNvSpPr txBox="1"/>
      </xdr:nvSpPr>
      <xdr:spPr>
        <a:xfrm>
          <a:off x="113703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103777</xdr:rowOff>
    </xdr:from>
    <xdr:to>
      <xdr:col>85</xdr:col>
      <xdr:colOff>177800</xdr:colOff>
      <xdr:row>40</xdr:row>
      <xdr:rowOff>33927</xdr:rowOff>
    </xdr:to>
    <xdr:sp macro="" textlink="">
      <xdr:nvSpPr>
        <xdr:cNvPr id="437" name="楕円 436">
          <a:extLst>
            <a:ext uri="{FF2B5EF4-FFF2-40B4-BE49-F238E27FC236}">
              <a16:creationId xmlns:a16="http://schemas.microsoft.com/office/drawing/2014/main" xmlns="" id="{DF4F077E-1C5E-43DA-B525-BAD4FAABE8AE}"/>
            </a:ext>
          </a:extLst>
        </xdr:cNvPr>
        <xdr:cNvSpPr/>
      </xdr:nvSpPr>
      <xdr:spPr>
        <a:xfrm>
          <a:off x="14649450" y="6788422"/>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82204</xdr:rowOff>
    </xdr:from>
    <xdr:ext cx="405111" cy="259045"/>
    <xdr:sp macro="" textlink="">
      <xdr:nvSpPr>
        <xdr:cNvPr id="438" name="【認定こども園・幼稚園・保育所】&#10;有形固定資産減価償却率該当値テキスト">
          <a:extLst>
            <a:ext uri="{FF2B5EF4-FFF2-40B4-BE49-F238E27FC236}">
              <a16:creationId xmlns:a16="http://schemas.microsoft.com/office/drawing/2014/main" xmlns="" id="{284B74CB-49AF-4963-88CC-8FF862F4509B}"/>
            </a:ext>
          </a:extLst>
        </xdr:cNvPr>
        <xdr:cNvSpPr txBox="1"/>
      </xdr:nvSpPr>
      <xdr:spPr>
        <a:xfrm>
          <a:off x="14742160" y="67706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76019</xdr:rowOff>
    </xdr:from>
    <xdr:to>
      <xdr:col>81</xdr:col>
      <xdr:colOff>101600</xdr:colOff>
      <xdr:row>40</xdr:row>
      <xdr:rowOff>6169</xdr:rowOff>
    </xdr:to>
    <xdr:sp macro="" textlink="">
      <xdr:nvSpPr>
        <xdr:cNvPr id="439" name="楕円 438">
          <a:extLst>
            <a:ext uri="{FF2B5EF4-FFF2-40B4-BE49-F238E27FC236}">
              <a16:creationId xmlns:a16="http://schemas.microsoft.com/office/drawing/2014/main" xmlns="" id="{D1964D35-99B6-4F54-9288-5486D433CBF9}"/>
            </a:ext>
          </a:extLst>
        </xdr:cNvPr>
        <xdr:cNvSpPr/>
      </xdr:nvSpPr>
      <xdr:spPr>
        <a:xfrm>
          <a:off x="13887450" y="6762569"/>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126819</xdr:rowOff>
    </xdr:from>
    <xdr:to>
      <xdr:col>85</xdr:col>
      <xdr:colOff>127000</xdr:colOff>
      <xdr:row>39</xdr:row>
      <xdr:rowOff>154577</xdr:rowOff>
    </xdr:to>
    <xdr:cxnSp macro="">
      <xdr:nvCxnSpPr>
        <xdr:cNvPr id="440" name="直線コネクタ 439">
          <a:extLst>
            <a:ext uri="{FF2B5EF4-FFF2-40B4-BE49-F238E27FC236}">
              <a16:creationId xmlns:a16="http://schemas.microsoft.com/office/drawing/2014/main" xmlns="" id="{64E6FCC9-E8CA-47ED-8047-9C7B46AB43DA}"/>
            </a:ext>
          </a:extLst>
        </xdr:cNvPr>
        <xdr:cNvCxnSpPr/>
      </xdr:nvCxnSpPr>
      <xdr:spPr>
        <a:xfrm>
          <a:off x="13942060" y="6817179"/>
          <a:ext cx="762000" cy="23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38463</xdr:rowOff>
    </xdr:from>
    <xdr:to>
      <xdr:col>76</xdr:col>
      <xdr:colOff>165100</xdr:colOff>
      <xdr:row>39</xdr:row>
      <xdr:rowOff>140063</xdr:rowOff>
    </xdr:to>
    <xdr:sp macro="" textlink="">
      <xdr:nvSpPr>
        <xdr:cNvPr id="441" name="楕円 440">
          <a:extLst>
            <a:ext uri="{FF2B5EF4-FFF2-40B4-BE49-F238E27FC236}">
              <a16:creationId xmlns:a16="http://schemas.microsoft.com/office/drawing/2014/main" xmlns="" id="{0E463D58-E409-4536-AFB3-F1482CD80AB8}"/>
            </a:ext>
          </a:extLst>
        </xdr:cNvPr>
        <xdr:cNvSpPr/>
      </xdr:nvSpPr>
      <xdr:spPr>
        <a:xfrm>
          <a:off x="13089890" y="6725013"/>
          <a:ext cx="1092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89263</xdr:rowOff>
    </xdr:from>
    <xdr:to>
      <xdr:col>81</xdr:col>
      <xdr:colOff>50800</xdr:colOff>
      <xdr:row>39</xdr:row>
      <xdr:rowOff>126819</xdr:rowOff>
    </xdr:to>
    <xdr:cxnSp macro="">
      <xdr:nvCxnSpPr>
        <xdr:cNvPr id="442" name="直線コネクタ 441">
          <a:extLst>
            <a:ext uri="{FF2B5EF4-FFF2-40B4-BE49-F238E27FC236}">
              <a16:creationId xmlns:a16="http://schemas.microsoft.com/office/drawing/2014/main" xmlns="" id="{977CA171-89F8-45E5-B5FD-7DCE8AEC8534}"/>
            </a:ext>
          </a:extLst>
        </xdr:cNvPr>
        <xdr:cNvCxnSpPr/>
      </xdr:nvCxnSpPr>
      <xdr:spPr>
        <a:xfrm>
          <a:off x="13144500" y="6779623"/>
          <a:ext cx="79756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4173</xdr:rowOff>
    </xdr:from>
    <xdr:to>
      <xdr:col>72</xdr:col>
      <xdr:colOff>38100</xdr:colOff>
      <xdr:row>39</xdr:row>
      <xdr:rowOff>105773</xdr:rowOff>
    </xdr:to>
    <xdr:sp macro="" textlink="">
      <xdr:nvSpPr>
        <xdr:cNvPr id="443" name="楕円 442">
          <a:extLst>
            <a:ext uri="{FF2B5EF4-FFF2-40B4-BE49-F238E27FC236}">
              <a16:creationId xmlns:a16="http://schemas.microsoft.com/office/drawing/2014/main" xmlns="" id="{C4571991-7A03-4C08-BA9C-EBDE974F7F74}"/>
            </a:ext>
          </a:extLst>
        </xdr:cNvPr>
        <xdr:cNvSpPr/>
      </xdr:nvSpPr>
      <xdr:spPr>
        <a:xfrm>
          <a:off x="12303760" y="669262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54973</xdr:rowOff>
    </xdr:from>
    <xdr:to>
      <xdr:col>76</xdr:col>
      <xdr:colOff>114300</xdr:colOff>
      <xdr:row>39</xdr:row>
      <xdr:rowOff>89263</xdr:rowOff>
    </xdr:to>
    <xdr:cxnSp macro="">
      <xdr:nvCxnSpPr>
        <xdr:cNvPr id="444" name="直線コネクタ 443">
          <a:extLst>
            <a:ext uri="{FF2B5EF4-FFF2-40B4-BE49-F238E27FC236}">
              <a16:creationId xmlns:a16="http://schemas.microsoft.com/office/drawing/2014/main" xmlns="" id="{05A85374-53CC-450D-935A-8BB837E1F902}"/>
            </a:ext>
          </a:extLst>
        </xdr:cNvPr>
        <xdr:cNvCxnSpPr/>
      </xdr:nvCxnSpPr>
      <xdr:spPr>
        <a:xfrm>
          <a:off x="12346940" y="6745333"/>
          <a:ext cx="79756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125004</xdr:rowOff>
    </xdr:from>
    <xdr:to>
      <xdr:col>67</xdr:col>
      <xdr:colOff>101600</xdr:colOff>
      <xdr:row>39</xdr:row>
      <xdr:rowOff>55154</xdr:rowOff>
    </xdr:to>
    <xdr:sp macro="" textlink="">
      <xdr:nvSpPr>
        <xdr:cNvPr id="445" name="楕円 444">
          <a:extLst>
            <a:ext uri="{FF2B5EF4-FFF2-40B4-BE49-F238E27FC236}">
              <a16:creationId xmlns:a16="http://schemas.microsoft.com/office/drawing/2014/main" xmlns="" id="{2BA1375D-0AC4-49CB-8E0E-8B21A8C11F66}"/>
            </a:ext>
          </a:extLst>
        </xdr:cNvPr>
        <xdr:cNvSpPr/>
      </xdr:nvSpPr>
      <xdr:spPr>
        <a:xfrm>
          <a:off x="11487150" y="6642009"/>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4354</xdr:rowOff>
    </xdr:from>
    <xdr:to>
      <xdr:col>71</xdr:col>
      <xdr:colOff>177800</xdr:colOff>
      <xdr:row>39</xdr:row>
      <xdr:rowOff>54973</xdr:rowOff>
    </xdr:to>
    <xdr:cxnSp macro="">
      <xdr:nvCxnSpPr>
        <xdr:cNvPr id="446" name="直線コネクタ 445">
          <a:extLst>
            <a:ext uri="{FF2B5EF4-FFF2-40B4-BE49-F238E27FC236}">
              <a16:creationId xmlns:a16="http://schemas.microsoft.com/office/drawing/2014/main" xmlns="" id="{CC1FCEB0-0404-46A7-A65B-E9EB8F06F4A1}"/>
            </a:ext>
          </a:extLst>
        </xdr:cNvPr>
        <xdr:cNvCxnSpPr/>
      </xdr:nvCxnSpPr>
      <xdr:spPr>
        <a:xfrm>
          <a:off x="11541760" y="6692809"/>
          <a:ext cx="805180" cy="52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117401</xdr:rowOff>
    </xdr:from>
    <xdr:ext cx="405111" cy="259045"/>
    <xdr:sp macro="" textlink="">
      <xdr:nvSpPr>
        <xdr:cNvPr id="447" name="n_1aveValue【認定こども園・幼稚園・保育所】&#10;有形固定資産減価償却率">
          <a:extLst>
            <a:ext uri="{FF2B5EF4-FFF2-40B4-BE49-F238E27FC236}">
              <a16:creationId xmlns:a16="http://schemas.microsoft.com/office/drawing/2014/main" xmlns="" id="{30EBDD25-8FEB-4622-B39B-119EC31ECFCC}"/>
            </a:ext>
          </a:extLst>
        </xdr:cNvPr>
        <xdr:cNvSpPr txBox="1"/>
      </xdr:nvSpPr>
      <xdr:spPr>
        <a:xfrm>
          <a:off x="13738234" y="6289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71681</xdr:rowOff>
    </xdr:from>
    <xdr:ext cx="405111" cy="259045"/>
    <xdr:sp macro="" textlink="">
      <xdr:nvSpPr>
        <xdr:cNvPr id="448" name="n_2aveValue【認定こども園・幼稚園・保育所】&#10;有形固定資産減価償却率">
          <a:extLst>
            <a:ext uri="{FF2B5EF4-FFF2-40B4-BE49-F238E27FC236}">
              <a16:creationId xmlns:a16="http://schemas.microsoft.com/office/drawing/2014/main" xmlns="" id="{4F71D462-BB04-4924-A976-AEE16146B25F}"/>
            </a:ext>
          </a:extLst>
        </xdr:cNvPr>
        <xdr:cNvSpPr txBox="1"/>
      </xdr:nvSpPr>
      <xdr:spPr>
        <a:xfrm>
          <a:off x="12957184" y="62419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50454</xdr:rowOff>
    </xdr:from>
    <xdr:ext cx="405111" cy="259045"/>
    <xdr:sp macro="" textlink="">
      <xdr:nvSpPr>
        <xdr:cNvPr id="449" name="n_3aveValue【認定こども園・幼稚園・保育所】&#10;有形固定資産減価償却率">
          <a:extLst>
            <a:ext uri="{FF2B5EF4-FFF2-40B4-BE49-F238E27FC236}">
              <a16:creationId xmlns:a16="http://schemas.microsoft.com/office/drawing/2014/main" xmlns="" id="{9C3DD9F5-5DB0-4C23-9D21-09AD6188D195}"/>
            </a:ext>
          </a:extLst>
        </xdr:cNvPr>
        <xdr:cNvSpPr txBox="1"/>
      </xdr:nvSpPr>
      <xdr:spPr>
        <a:xfrm>
          <a:off x="12171054" y="6226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40657</xdr:rowOff>
    </xdr:from>
    <xdr:ext cx="405111" cy="259045"/>
    <xdr:sp macro="" textlink="">
      <xdr:nvSpPr>
        <xdr:cNvPr id="450" name="n_4aveValue【認定こども園・幼稚園・保育所】&#10;有形固定資産減価償却率">
          <a:extLst>
            <a:ext uri="{FF2B5EF4-FFF2-40B4-BE49-F238E27FC236}">
              <a16:creationId xmlns:a16="http://schemas.microsoft.com/office/drawing/2014/main" xmlns="" id="{F4F2606F-34B4-4D7C-A0DB-0088FFCC220A}"/>
            </a:ext>
          </a:extLst>
        </xdr:cNvPr>
        <xdr:cNvSpPr txBox="1"/>
      </xdr:nvSpPr>
      <xdr:spPr>
        <a:xfrm>
          <a:off x="11354444" y="621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168746</xdr:rowOff>
    </xdr:from>
    <xdr:ext cx="405111" cy="259045"/>
    <xdr:sp macro="" textlink="">
      <xdr:nvSpPr>
        <xdr:cNvPr id="451" name="n_1mainValue【認定こども園・幼稚園・保育所】&#10;有形固定資産減価償却率">
          <a:extLst>
            <a:ext uri="{FF2B5EF4-FFF2-40B4-BE49-F238E27FC236}">
              <a16:creationId xmlns:a16="http://schemas.microsoft.com/office/drawing/2014/main" xmlns="" id="{870D39CB-369D-4718-9AC2-02DF53D0479E}"/>
            </a:ext>
          </a:extLst>
        </xdr:cNvPr>
        <xdr:cNvSpPr txBox="1"/>
      </xdr:nvSpPr>
      <xdr:spPr>
        <a:xfrm>
          <a:off x="13738234" y="68591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131190</xdr:rowOff>
    </xdr:from>
    <xdr:ext cx="405111" cy="259045"/>
    <xdr:sp macro="" textlink="">
      <xdr:nvSpPr>
        <xdr:cNvPr id="452" name="n_2mainValue【認定こども園・幼稚園・保育所】&#10;有形固定資産減価償却率">
          <a:extLst>
            <a:ext uri="{FF2B5EF4-FFF2-40B4-BE49-F238E27FC236}">
              <a16:creationId xmlns:a16="http://schemas.microsoft.com/office/drawing/2014/main" xmlns="" id="{26D4F28A-1F33-423E-A7F5-DE1C66E18DB5}"/>
            </a:ext>
          </a:extLst>
        </xdr:cNvPr>
        <xdr:cNvSpPr txBox="1"/>
      </xdr:nvSpPr>
      <xdr:spPr>
        <a:xfrm>
          <a:off x="12957184" y="6821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96900</xdr:rowOff>
    </xdr:from>
    <xdr:ext cx="405111" cy="259045"/>
    <xdr:sp macro="" textlink="">
      <xdr:nvSpPr>
        <xdr:cNvPr id="453" name="n_3mainValue【認定こども園・幼稚園・保育所】&#10;有形固定資産減価償却率">
          <a:extLst>
            <a:ext uri="{FF2B5EF4-FFF2-40B4-BE49-F238E27FC236}">
              <a16:creationId xmlns:a16="http://schemas.microsoft.com/office/drawing/2014/main" xmlns="" id="{A061EA00-55BB-44B9-8636-C5F2291856AB}"/>
            </a:ext>
          </a:extLst>
        </xdr:cNvPr>
        <xdr:cNvSpPr txBox="1"/>
      </xdr:nvSpPr>
      <xdr:spPr>
        <a:xfrm>
          <a:off x="12171054" y="6779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46281</xdr:rowOff>
    </xdr:from>
    <xdr:ext cx="405111" cy="259045"/>
    <xdr:sp macro="" textlink="">
      <xdr:nvSpPr>
        <xdr:cNvPr id="454" name="n_4mainValue【認定こども園・幼稚園・保育所】&#10;有形固定資産減価償却率">
          <a:extLst>
            <a:ext uri="{FF2B5EF4-FFF2-40B4-BE49-F238E27FC236}">
              <a16:creationId xmlns:a16="http://schemas.microsoft.com/office/drawing/2014/main" xmlns="" id="{9EA84DC0-8C5C-4ABA-9038-D4DA3A088B32}"/>
            </a:ext>
          </a:extLst>
        </xdr:cNvPr>
        <xdr:cNvSpPr txBox="1"/>
      </xdr:nvSpPr>
      <xdr:spPr>
        <a:xfrm>
          <a:off x="11354444" y="67347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5" name="正方形/長方形 454">
          <a:extLst>
            <a:ext uri="{FF2B5EF4-FFF2-40B4-BE49-F238E27FC236}">
              <a16:creationId xmlns:a16="http://schemas.microsoft.com/office/drawing/2014/main" xmlns="" id="{B06698FF-6C37-4FAF-9DA2-A070F3B94100}"/>
            </a:ext>
          </a:extLst>
        </xdr:cNvPr>
        <xdr:cNvSpPr/>
      </xdr:nvSpPr>
      <xdr:spPr>
        <a:xfrm>
          <a:off x="16459200" y="419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6" name="正方形/長方形 455">
          <a:extLst>
            <a:ext uri="{FF2B5EF4-FFF2-40B4-BE49-F238E27FC236}">
              <a16:creationId xmlns:a16="http://schemas.microsoft.com/office/drawing/2014/main" xmlns="" id="{5C6035D9-62B1-409C-A66A-D473A6BBC6E3}"/>
            </a:ext>
          </a:extLst>
        </xdr:cNvPr>
        <xdr:cNvSpPr/>
      </xdr:nvSpPr>
      <xdr:spPr>
        <a:xfrm>
          <a:off x="165900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7" name="正方形/長方形 456">
          <a:extLst>
            <a:ext uri="{FF2B5EF4-FFF2-40B4-BE49-F238E27FC236}">
              <a16:creationId xmlns:a16="http://schemas.microsoft.com/office/drawing/2014/main" xmlns="" id="{09088F74-0BD2-425A-8CE8-27813C6B1A90}"/>
            </a:ext>
          </a:extLst>
        </xdr:cNvPr>
        <xdr:cNvSpPr/>
      </xdr:nvSpPr>
      <xdr:spPr>
        <a:xfrm>
          <a:off x="165900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8" name="正方形/長方形 457">
          <a:extLst>
            <a:ext uri="{FF2B5EF4-FFF2-40B4-BE49-F238E27FC236}">
              <a16:creationId xmlns:a16="http://schemas.microsoft.com/office/drawing/2014/main" xmlns="" id="{AF4F8FD2-3002-4F3B-80E7-D4C5B399DDE8}"/>
            </a:ext>
          </a:extLst>
        </xdr:cNvPr>
        <xdr:cNvSpPr/>
      </xdr:nvSpPr>
      <xdr:spPr>
        <a:xfrm>
          <a:off x="174879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9" name="正方形/長方形 458">
          <a:extLst>
            <a:ext uri="{FF2B5EF4-FFF2-40B4-BE49-F238E27FC236}">
              <a16:creationId xmlns:a16="http://schemas.microsoft.com/office/drawing/2014/main" xmlns="" id="{2AC2CAFC-3114-4653-8525-E0575984E3C2}"/>
            </a:ext>
          </a:extLst>
        </xdr:cNvPr>
        <xdr:cNvSpPr/>
      </xdr:nvSpPr>
      <xdr:spPr>
        <a:xfrm>
          <a:off x="174879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0" name="正方形/長方形 459">
          <a:extLst>
            <a:ext uri="{FF2B5EF4-FFF2-40B4-BE49-F238E27FC236}">
              <a16:creationId xmlns:a16="http://schemas.microsoft.com/office/drawing/2014/main" xmlns="" id="{CA6E152E-5720-465B-897B-9FA50D6B7A2C}"/>
            </a:ext>
          </a:extLst>
        </xdr:cNvPr>
        <xdr:cNvSpPr/>
      </xdr:nvSpPr>
      <xdr:spPr>
        <a:xfrm>
          <a:off x="185166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1" name="正方形/長方形 460">
          <a:extLst>
            <a:ext uri="{FF2B5EF4-FFF2-40B4-BE49-F238E27FC236}">
              <a16:creationId xmlns:a16="http://schemas.microsoft.com/office/drawing/2014/main" xmlns="" id="{9DE5C413-6D59-4063-B0D7-B4CD1087F528}"/>
            </a:ext>
          </a:extLst>
        </xdr:cNvPr>
        <xdr:cNvSpPr/>
      </xdr:nvSpPr>
      <xdr:spPr>
        <a:xfrm>
          <a:off x="185166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2" name="正方形/長方形 461">
          <a:extLst>
            <a:ext uri="{FF2B5EF4-FFF2-40B4-BE49-F238E27FC236}">
              <a16:creationId xmlns:a16="http://schemas.microsoft.com/office/drawing/2014/main" xmlns="" id="{B5A9E4C4-D2B9-416C-8CC1-A8E234752718}"/>
            </a:ext>
          </a:extLst>
        </xdr:cNvPr>
        <xdr:cNvSpPr/>
      </xdr:nvSpPr>
      <xdr:spPr>
        <a:xfrm>
          <a:off x="16459200" y="533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3" name="テキスト ボックス 462">
          <a:extLst>
            <a:ext uri="{FF2B5EF4-FFF2-40B4-BE49-F238E27FC236}">
              <a16:creationId xmlns:a16="http://schemas.microsoft.com/office/drawing/2014/main" xmlns="" id="{6DE9F7E0-6B7D-49C5-A307-7C94EBD35929}"/>
            </a:ext>
          </a:extLst>
        </xdr:cNvPr>
        <xdr:cNvSpPr txBox="1"/>
      </xdr:nvSpPr>
      <xdr:spPr>
        <a:xfrm>
          <a:off x="1644015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4" name="直線コネクタ 463">
          <a:extLst>
            <a:ext uri="{FF2B5EF4-FFF2-40B4-BE49-F238E27FC236}">
              <a16:creationId xmlns:a16="http://schemas.microsoft.com/office/drawing/2014/main" xmlns="" id="{1571917D-A0D4-4502-A71B-298076106B0B}"/>
            </a:ext>
          </a:extLst>
        </xdr:cNvPr>
        <xdr:cNvCxnSpPr/>
      </xdr:nvCxnSpPr>
      <xdr:spPr>
        <a:xfrm>
          <a:off x="16459200" y="762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5" name="直線コネクタ 464">
          <a:extLst>
            <a:ext uri="{FF2B5EF4-FFF2-40B4-BE49-F238E27FC236}">
              <a16:creationId xmlns:a16="http://schemas.microsoft.com/office/drawing/2014/main" xmlns="" id="{FCAE62CD-51AB-4D3C-94F5-99344A2597BC}"/>
            </a:ext>
          </a:extLst>
        </xdr:cNvPr>
        <xdr:cNvCxnSpPr/>
      </xdr:nvCxnSpPr>
      <xdr:spPr>
        <a:xfrm>
          <a:off x="16459200" y="723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66" name="テキスト ボックス 465">
          <a:extLst>
            <a:ext uri="{FF2B5EF4-FFF2-40B4-BE49-F238E27FC236}">
              <a16:creationId xmlns:a16="http://schemas.microsoft.com/office/drawing/2014/main" xmlns="" id="{8A4B1D6E-0F60-41C6-B84A-9C50A63C76D9}"/>
            </a:ext>
          </a:extLst>
        </xdr:cNvPr>
        <xdr:cNvSpPr txBox="1"/>
      </xdr:nvSpPr>
      <xdr:spPr>
        <a:xfrm>
          <a:off x="16047266" y="709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7" name="直線コネクタ 466">
          <a:extLst>
            <a:ext uri="{FF2B5EF4-FFF2-40B4-BE49-F238E27FC236}">
              <a16:creationId xmlns:a16="http://schemas.microsoft.com/office/drawing/2014/main" xmlns="" id="{EC5D70C5-5327-414A-89DB-4FDBF00BA83B}"/>
            </a:ext>
          </a:extLst>
        </xdr:cNvPr>
        <xdr:cNvCxnSpPr/>
      </xdr:nvCxnSpPr>
      <xdr:spPr>
        <a:xfrm>
          <a:off x="16459200" y="685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68" name="テキスト ボックス 467">
          <a:extLst>
            <a:ext uri="{FF2B5EF4-FFF2-40B4-BE49-F238E27FC236}">
              <a16:creationId xmlns:a16="http://schemas.microsoft.com/office/drawing/2014/main" xmlns="" id="{1F189D71-0298-4C22-A449-AC74D3459B13}"/>
            </a:ext>
          </a:extLst>
        </xdr:cNvPr>
        <xdr:cNvSpPr txBox="1"/>
      </xdr:nvSpPr>
      <xdr:spPr>
        <a:xfrm>
          <a:off x="16047266" y="6713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9" name="直線コネクタ 468">
          <a:extLst>
            <a:ext uri="{FF2B5EF4-FFF2-40B4-BE49-F238E27FC236}">
              <a16:creationId xmlns:a16="http://schemas.microsoft.com/office/drawing/2014/main" xmlns="" id="{D8A51F3B-F319-4F6D-AD68-B30332B2C48F}"/>
            </a:ext>
          </a:extLst>
        </xdr:cNvPr>
        <xdr:cNvCxnSpPr/>
      </xdr:nvCxnSpPr>
      <xdr:spPr>
        <a:xfrm>
          <a:off x="16459200" y="6473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70" name="テキスト ボックス 469">
          <a:extLst>
            <a:ext uri="{FF2B5EF4-FFF2-40B4-BE49-F238E27FC236}">
              <a16:creationId xmlns:a16="http://schemas.microsoft.com/office/drawing/2014/main" xmlns="" id="{BFB2004F-211F-4D20-8868-E28AB4A8A73B}"/>
            </a:ext>
          </a:extLst>
        </xdr:cNvPr>
        <xdr:cNvSpPr txBox="1"/>
      </xdr:nvSpPr>
      <xdr:spPr>
        <a:xfrm>
          <a:off x="16047266" y="6336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71" name="直線コネクタ 470">
          <a:extLst>
            <a:ext uri="{FF2B5EF4-FFF2-40B4-BE49-F238E27FC236}">
              <a16:creationId xmlns:a16="http://schemas.microsoft.com/office/drawing/2014/main" xmlns="" id="{996A4172-A55A-4684-B763-D4D40572492C}"/>
            </a:ext>
          </a:extLst>
        </xdr:cNvPr>
        <xdr:cNvCxnSpPr/>
      </xdr:nvCxnSpPr>
      <xdr:spPr>
        <a:xfrm>
          <a:off x="16459200" y="609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72" name="テキスト ボックス 471">
          <a:extLst>
            <a:ext uri="{FF2B5EF4-FFF2-40B4-BE49-F238E27FC236}">
              <a16:creationId xmlns:a16="http://schemas.microsoft.com/office/drawing/2014/main" xmlns="" id="{A366B23B-FD5A-46DA-BC90-21698B61773D}"/>
            </a:ext>
          </a:extLst>
        </xdr:cNvPr>
        <xdr:cNvSpPr txBox="1"/>
      </xdr:nvSpPr>
      <xdr:spPr>
        <a:xfrm>
          <a:off x="16047266" y="5955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73" name="直線コネクタ 472">
          <a:extLst>
            <a:ext uri="{FF2B5EF4-FFF2-40B4-BE49-F238E27FC236}">
              <a16:creationId xmlns:a16="http://schemas.microsoft.com/office/drawing/2014/main" xmlns="" id="{9D4C77CF-623B-486F-BB3B-0139B4134EC0}"/>
            </a:ext>
          </a:extLst>
        </xdr:cNvPr>
        <xdr:cNvCxnSpPr/>
      </xdr:nvCxnSpPr>
      <xdr:spPr>
        <a:xfrm>
          <a:off x="16459200" y="5711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74" name="テキスト ボックス 473">
          <a:extLst>
            <a:ext uri="{FF2B5EF4-FFF2-40B4-BE49-F238E27FC236}">
              <a16:creationId xmlns:a16="http://schemas.microsoft.com/office/drawing/2014/main" xmlns="" id="{1266E14F-84A4-4CEA-AB23-6D192E84E797}"/>
            </a:ext>
          </a:extLst>
        </xdr:cNvPr>
        <xdr:cNvSpPr txBox="1"/>
      </xdr:nvSpPr>
      <xdr:spPr>
        <a:xfrm>
          <a:off x="16047266" y="5574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5" name="直線コネクタ 474">
          <a:extLst>
            <a:ext uri="{FF2B5EF4-FFF2-40B4-BE49-F238E27FC236}">
              <a16:creationId xmlns:a16="http://schemas.microsoft.com/office/drawing/2014/main" xmlns="" id="{92C2197B-294B-4471-A2AE-7E1B77DBEADC}"/>
            </a:ext>
          </a:extLst>
        </xdr:cNvPr>
        <xdr:cNvCxnSpPr/>
      </xdr:nvCxnSpPr>
      <xdr:spPr>
        <a:xfrm>
          <a:off x="16459200" y="533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6" name="テキスト ボックス 475">
          <a:extLst>
            <a:ext uri="{FF2B5EF4-FFF2-40B4-BE49-F238E27FC236}">
              <a16:creationId xmlns:a16="http://schemas.microsoft.com/office/drawing/2014/main" xmlns="" id="{5F1A1A09-6324-4DDF-85AF-A186D388536A}"/>
            </a:ext>
          </a:extLst>
        </xdr:cNvPr>
        <xdr:cNvSpPr txBox="1"/>
      </xdr:nvSpPr>
      <xdr:spPr>
        <a:xfrm>
          <a:off x="16047266" y="519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7" name="【認定こども園・幼稚園・保育所】&#10;一人当たり面積グラフ枠">
          <a:extLst>
            <a:ext uri="{FF2B5EF4-FFF2-40B4-BE49-F238E27FC236}">
              <a16:creationId xmlns:a16="http://schemas.microsoft.com/office/drawing/2014/main" xmlns="" id="{6BADE55A-6BD0-4F85-9FEC-258B4720A2BC}"/>
            </a:ext>
          </a:extLst>
        </xdr:cNvPr>
        <xdr:cNvSpPr/>
      </xdr:nvSpPr>
      <xdr:spPr>
        <a:xfrm>
          <a:off x="16459200" y="533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63500</xdr:rowOff>
    </xdr:from>
    <xdr:to>
      <xdr:col>116</xdr:col>
      <xdr:colOff>62864</xdr:colOff>
      <xdr:row>41</xdr:row>
      <xdr:rowOff>143510</xdr:rowOff>
    </xdr:to>
    <xdr:cxnSp macro="">
      <xdr:nvCxnSpPr>
        <xdr:cNvPr id="478" name="直線コネクタ 477">
          <a:extLst>
            <a:ext uri="{FF2B5EF4-FFF2-40B4-BE49-F238E27FC236}">
              <a16:creationId xmlns:a16="http://schemas.microsoft.com/office/drawing/2014/main" xmlns="" id="{F801B7F5-9381-4E4C-A823-D4DE50F3C6B2}"/>
            </a:ext>
          </a:extLst>
        </xdr:cNvPr>
        <xdr:cNvCxnSpPr/>
      </xdr:nvCxnSpPr>
      <xdr:spPr>
        <a:xfrm flipV="1">
          <a:off x="19947254" y="5888990"/>
          <a:ext cx="0" cy="12820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147337</xdr:rowOff>
    </xdr:from>
    <xdr:ext cx="469744" cy="259045"/>
    <xdr:sp macro="" textlink="">
      <xdr:nvSpPr>
        <xdr:cNvPr id="479" name="【認定こども園・幼稚園・保育所】&#10;一人当たり面積最小値テキスト">
          <a:extLst>
            <a:ext uri="{FF2B5EF4-FFF2-40B4-BE49-F238E27FC236}">
              <a16:creationId xmlns:a16="http://schemas.microsoft.com/office/drawing/2014/main" xmlns="" id="{C14A9A08-6AD0-4B35-9AF7-9664A20EF0AF}"/>
            </a:ext>
          </a:extLst>
        </xdr:cNvPr>
        <xdr:cNvSpPr txBox="1"/>
      </xdr:nvSpPr>
      <xdr:spPr>
        <a:xfrm>
          <a:off x="19985990" y="7174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143510</xdr:rowOff>
    </xdr:from>
    <xdr:to>
      <xdr:col>116</xdr:col>
      <xdr:colOff>152400</xdr:colOff>
      <xdr:row>41</xdr:row>
      <xdr:rowOff>143510</xdr:rowOff>
    </xdr:to>
    <xdr:cxnSp macro="">
      <xdr:nvCxnSpPr>
        <xdr:cNvPr id="480" name="直線コネクタ 479">
          <a:extLst>
            <a:ext uri="{FF2B5EF4-FFF2-40B4-BE49-F238E27FC236}">
              <a16:creationId xmlns:a16="http://schemas.microsoft.com/office/drawing/2014/main" xmlns="" id="{B37F66D7-E44F-443D-BF5A-182178F289CA}"/>
            </a:ext>
          </a:extLst>
        </xdr:cNvPr>
        <xdr:cNvCxnSpPr/>
      </xdr:nvCxnSpPr>
      <xdr:spPr>
        <a:xfrm>
          <a:off x="19885660" y="717105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10177</xdr:rowOff>
    </xdr:from>
    <xdr:ext cx="469744" cy="259045"/>
    <xdr:sp macro="" textlink="">
      <xdr:nvSpPr>
        <xdr:cNvPr id="481" name="【認定こども園・幼稚園・保育所】&#10;一人当たり面積最大値テキスト">
          <a:extLst>
            <a:ext uri="{FF2B5EF4-FFF2-40B4-BE49-F238E27FC236}">
              <a16:creationId xmlns:a16="http://schemas.microsoft.com/office/drawing/2014/main" xmlns="" id="{61741862-20A3-4B9E-9C45-5E4868A076F7}"/>
            </a:ext>
          </a:extLst>
        </xdr:cNvPr>
        <xdr:cNvSpPr txBox="1"/>
      </xdr:nvSpPr>
      <xdr:spPr>
        <a:xfrm>
          <a:off x="19985990" y="5669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63500</xdr:rowOff>
    </xdr:from>
    <xdr:to>
      <xdr:col>116</xdr:col>
      <xdr:colOff>152400</xdr:colOff>
      <xdr:row>34</xdr:row>
      <xdr:rowOff>63500</xdr:rowOff>
    </xdr:to>
    <xdr:cxnSp macro="">
      <xdr:nvCxnSpPr>
        <xdr:cNvPr id="482" name="直線コネクタ 481">
          <a:extLst>
            <a:ext uri="{FF2B5EF4-FFF2-40B4-BE49-F238E27FC236}">
              <a16:creationId xmlns:a16="http://schemas.microsoft.com/office/drawing/2014/main" xmlns="" id="{8F18751D-7B08-4FCB-AD05-76A1407570A5}"/>
            </a:ext>
          </a:extLst>
        </xdr:cNvPr>
        <xdr:cNvCxnSpPr/>
      </xdr:nvCxnSpPr>
      <xdr:spPr>
        <a:xfrm>
          <a:off x="19885660" y="58889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123207</xdr:rowOff>
    </xdr:from>
    <xdr:ext cx="469744" cy="259045"/>
    <xdr:sp macro="" textlink="">
      <xdr:nvSpPr>
        <xdr:cNvPr id="483" name="【認定こども園・幼稚園・保育所】&#10;一人当たり面積平均値テキスト">
          <a:extLst>
            <a:ext uri="{FF2B5EF4-FFF2-40B4-BE49-F238E27FC236}">
              <a16:creationId xmlns:a16="http://schemas.microsoft.com/office/drawing/2014/main" xmlns="" id="{034B2A9C-DDA9-40EC-BE28-74A058A33D11}"/>
            </a:ext>
          </a:extLst>
        </xdr:cNvPr>
        <xdr:cNvSpPr txBox="1"/>
      </xdr:nvSpPr>
      <xdr:spPr>
        <a:xfrm>
          <a:off x="19985990" y="66402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100330</xdr:rowOff>
    </xdr:from>
    <xdr:to>
      <xdr:col>116</xdr:col>
      <xdr:colOff>114300</xdr:colOff>
      <xdr:row>40</xdr:row>
      <xdr:rowOff>30480</xdr:rowOff>
    </xdr:to>
    <xdr:sp macro="" textlink="">
      <xdr:nvSpPr>
        <xdr:cNvPr id="484" name="フローチャート: 判断 483">
          <a:extLst>
            <a:ext uri="{FF2B5EF4-FFF2-40B4-BE49-F238E27FC236}">
              <a16:creationId xmlns:a16="http://schemas.microsoft.com/office/drawing/2014/main" xmlns="" id="{2F66720F-C589-41FD-BC06-902EAAD240A1}"/>
            </a:ext>
          </a:extLst>
        </xdr:cNvPr>
        <xdr:cNvSpPr/>
      </xdr:nvSpPr>
      <xdr:spPr>
        <a:xfrm>
          <a:off x="19904710" y="6783070"/>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133350</xdr:rowOff>
    </xdr:from>
    <xdr:to>
      <xdr:col>112</xdr:col>
      <xdr:colOff>38100</xdr:colOff>
      <xdr:row>40</xdr:row>
      <xdr:rowOff>63500</xdr:rowOff>
    </xdr:to>
    <xdr:sp macro="" textlink="">
      <xdr:nvSpPr>
        <xdr:cNvPr id="485" name="フローチャート: 判断 484">
          <a:extLst>
            <a:ext uri="{FF2B5EF4-FFF2-40B4-BE49-F238E27FC236}">
              <a16:creationId xmlns:a16="http://schemas.microsoft.com/office/drawing/2014/main" xmlns="" id="{9FF14D5F-AA87-4B3F-B921-9E6CB9C6234E}"/>
            </a:ext>
          </a:extLst>
        </xdr:cNvPr>
        <xdr:cNvSpPr/>
      </xdr:nvSpPr>
      <xdr:spPr>
        <a:xfrm>
          <a:off x="19161760" y="681609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111760</xdr:rowOff>
    </xdr:from>
    <xdr:to>
      <xdr:col>107</xdr:col>
      <xdr:colOff>101600</xdr:colOff>
      <xdr:row>40</xdr:row>
      <xdr:rowOff>41910</xdr:rowOff>
    </xdr:to>
    <xdr:sp macro="" textlink="">
      <xdr:nvSpPr>
        <xdr:cNvPr id="486" name="フローチャート: 判断 485">
          <a:extLst>
            <a:ext uri="{FF2B5EF4-FFF2-40B4-BE49-F238E27FC236}">
              <a16:creationId xmlns:a16="http://schemas.microsoft.com/office/drawing/2014/main" xmlns="" id="{C793A819-268A-485E-A05B-A095DB800FCE}"/>
            </a:ext>
          </a:extLst>
        </xdr:cNvPr>
        <xdr:cNvSpPr/>
      </xdr:nvSpPr>
      <xdr:spPr>
        <a:xfrm>
          <a:off x="18345150" y="6798310"/>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152400</xdr:rowOff>
    </xdr:from>
    <xdr:to>
      <xdr:col>102</xdr:col>
      <xdr:colOff>165100</xdr:colOff>
      <xdr:row>40</xdr:row>
      <xdr:rowOff>82550</xdr:rowOff>
    </xdr:to>
    <xdr:sp macro="" textlink="">
      <xdr:nvSpPr>
        <xdr:cNvPr id="487" name="フローチャート: 判断 486">
          <a:extLst>
            <a:ext uri="{FF2B5EF4-FFF2-40B4-BE49-F238E27FC236}">
              <a16:creationId xmlns:a16="http://schemas.microsoft.com/office/drawing/2014/main" xmlns="" id="{FEAA1D9D-BC68-4EBC-91B5-C3243326D11A}"/>
            </a:ext>
          </a:extLst>
        </xdr:cNvPr>
        <xdr:cNvSpPr/>
      </xdr:nvSpPr>
      <xdr:spPr>
        <a:xfrm>
          <a:off x="17547590" y="6838950"/>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146050</xdr:rowOff>
    </xdr:from>
    <xdr:to>
      <xdr:col>98</xdr:col>
      <xdr:colOff>38100</xdr:colOff>
      <xdr:row>40</xdr:row>
      <xdr:rowOff>76200</xdr:rowOff>
    </xdr:to>
    <xdr:sp macro="" textlink="">
      <xdr:nvSpPr>
        <xdr:cNvPr id="488" name="フローチャート: 判断 487">
          <a:extLst>
            <a:ext uri="{FF2B5EF4-FFF2-40B4-BE49-F238E27FC236}">
              <a16:creationId xmlns:a16="http://schemas.microsoft.com/office/drawing/2014/main" xmlns="" id="{C4BE47EA-EE70-4EBB-9175-1E0E688ACE40}"/>
            </a:ext>
          </a:extLst>
        </xdr:cNvPr>
        <xdr:cNvSpPr/>
      </xdr:nvSpPr>
      <xdr:spPr>
        <a:xfrm>
          <a:off x="16761460" y="6830695"/>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xmlns="" id="{997F96E6-C8FF-4BC8-9393-7333E0D2DE65}"/>
            </a:ext>
          </a:extLst>
        </xdr:cNvPr>
        <xdr:cNvSpPr txBox="1"/>
      </xdr:nvSpPr>
      <xdr:spPr>
        <a:xfrm>
          <a:off x="1977644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xmlns="" id="{0633A7D6-6F32-4985-A17B-D385C52FF236}"/>
            </a:ext>
          </a:extLst>
        </xdr:cNvPr>
        <xdr:cNvSpPr txBox="1"/>
      </xdr:nvSpPr>
      <xdr:spPr>
        <a:xfrm>
          <a:off x="190334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xmlns="" id="{014E2885-677D-46D5-BF14-C35272FD48D7}"/>
            </a:ext>
          </a:extLst>
        </xdr:cNvPr>
        <xdr:cNvSpPr txBox="1"/>
      </xdr:nvSpPr>
      <xdr:spPr>
        <a:xfrm>
          <a:off x="182283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2" name="テキスト ボックス 491">
          <a:extLst>
            <a:ext uri="{FF2B5EF4-FFF2-40B4-BE49-F238E27FC236}">
              <a16:creationId xmlns:a16="http://schemas.microsoft.com/office/drawing/2014/main" xmlns="" id="{9B9AE1F6-0443-4615-8558-E05725FAAEFA}"/>
            </a:ext>
          </a:extLst>
        </xdr:cNvPr>
        <xdr:cNvSpPr txBox="1"/>
      </xdr:nvSpPr>
      <xdr:spPr>
        <a:xfrm>
          <a:off x="174307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3" name="テキスト ボックス 492">
          <a:extLst>
            <a:ext uri="{FF2B5EF4-FFF2-40B4-BE49-F238E27FC236}">
              <a16:creationId xmlns:a16="http://schemas.microsoft.com/office/drawing/2014/main" xmlns="" id="{E631B52C-3C66-4E80-9794-5EBA54757F50}"/>
            </a:ext>
          </a:extLst>
        </xdr:cNvPr>
        <xdr:cNvSpPr txBox="1"/>
      </xdr:nvSpPr>
      <xdr:spPr>
        <a:xfrm>
          <a:off x="166331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127000</xdr:rowOff>
    </xdr:from>
    <xdr:to>
      <xdr:col>116</xdr:col>
      <xdr:colOff>114300</xdr:colOff>
      <xdr:row>40</xdr:row>
      <xdr:rowOff>57150</xdr:rowOff>
    </xdr:to>
    <xdr:sp macro="" textlink="">
      <xdr:nvSpPr>
        <xdr:cNvPr id="494" name="楕円 493">
          <a:extLst>
            <a:ext uri="{FF2B5EF4-FFF2-40B4-BE49-F238E27FC236}">
              <a16:creationId xmlns:a16="http://schemas.microsoft.com/office/drawing/2014/main" xmlns="" id="{DC38D1EC-1D6F-4395-9238-66A6C30CAC3A}"/>
            </a:ext>
          </a:extLst>
        </xdr:cNvPr>
        <xdr:cNvSpPr/>
      </xdr:nvSpPr>
      <xdr:spPr>
        <a:xfrm>
          <a:off x="19904710" y="6817360"/>
          <a:ext cx="9779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105427</xdr:rowOff>
    </xdr:from>
    <xdr:ext cx="469744" cy="259045"/>
    <xdr:sp macro="" textlink="">
      <xdr:nvSpPr>
        <xdr:cNvPr id="495" name="【認定こども園・幼稚園・保育所】&#10;一人当たり面積該当値テキスト">
          <a:extLst>
            <a:ext uri="{FF2B5EF4-FFF2-40B4-BE49-F238E27FC236}">
              <a16:creationId xmlns:a16="http://schemas.microsoft.com/office/drawing/2014/main" xmlns="" id="{DD79AF72-BC1E-4168-86BD-876C4775FB8F}"/>
            </a:ext>
          </a:extLst>
        </xdr:cNvPr>
        <xdr:cNvSpPr txBox="1"/>
      </xdr:nvSpPr>
      <xdr:spPr>
        <a:xfrm>
          <a:off x="19985990" y="6790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109220</xdr:rowOff>
    </xdr:from>
    <xdr:to>
      <xdr:col>112</xdr:col>
      <xdr:colOff>38100</xdr:colOff>
      <xdr:row>40</xdr:row>
      <xdr:rowOff>39370</xdr:rowOff>
    </xdr:to>
    <xdr:sp macro="" textlink="">
      <xdr:nvSpPr>
        <xdr:cNvPr id="496" name="楕円 495">
          <a:extLst>
            <a:ext uri="{FF2B5EF4-FFF2-40B4-BE49-F238E27FC236}">
              <a16:creationId xmlns:a16="http://schemas.microsoft.com/office/drawing/2014/main" xmlns="" id="{10781A97-94D4-499A-BD93-391C7AC7C219}"/>
            </a:ext>
          </a:extLst>
        </xdr:cNvPr>
        <xdr:cNvSpPr/>
      </xdr:nvSpPr>
      <xdr:spPr>
        <a:xfrm>
          <a:off x="19161760" y="6793865"/>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160020</xdr:rowOff>
    </xdr:from>
    <xdr:to>
      <xdr:col>116</xdr:col>
      <xdr:colOff>63500</xdr:colOff>
      <xdr:row>40</xdr:row>
      <xdr:rowOff>6350</xdr:rowOff>
    </xdr:to>
    <xdr:cxnSp macro="">
      <xdr:nvCxnSpPr>
        <xdr:cNvPr id="497" name="直線コネクタ 496">
          <a:extLst>
            <a:ext uri="{FF2B5EF4-FFF2-40B4-BE49-F238E27FC236}">
              <a16:creationId xmlns:a16="http://schemas.microsoft.com/office/drawing/2014/main" xmlns="" id="{3E652E0A-578F-4070-A343-B6048D290F72}"/>
            </a:ext>
          </a:extLst>
        </xdr:cNvPr>
        <xdr:cNvCxnSpPr/>
      </xdr:nvCxnSpPr>
      <xdr:spPr>
        <a:xfrm>
          <a:off x="19204940" y="6848475"/>
          <a:ext cx="742950" cy="17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115570</xdr:rowOff>
    </xdr:from>
    <xdr:to>
      <xdr:col>107</xdr:col>
      <xdr:colOff>101600</xdr:colOff>
      <xdr:row>40</xdr:row>
      <xdr:rowOff>45720</xdr:rowOff>
    </xdr:to>
    <xdr:sp macro="" textlink="">
      <xdr:nvSpPr>
        <xdr:cNvPr id="498" name="楕円 497">
          <a:extLst>
            <a:ext uri="{FF2B5EF4-FFF2-40B4-BE49-F238E27FC236}">
              <a16:creationId xmlns:a16="http://schemas.microsoft.com/office/drawing/2014/main" xmlns="" id="{B6F04FD9-4D75-4C62-837E-80EE8D88D716}"/>
            </a:ext>
          </a:extLst>
        </xdr:cNvPr>
        <xdr:cNvSpPr/>
      </xdr:nvSpPr>
      <xdr:spPr>
        <a:xfrm>
          <a:off x="18345150" y="6802120"/>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160020</xdr:rowOff>
    </xdr:from>
    <xdr:to>
      <xdr:col>111</xdr:col>
      <xdr:colOff>177800</xdr:colOff>
      <xdr:row>39</xdr:row>
      <xdr:rowOff>166370</xdr:rowOff>
    </xdr:to>
    <xdr:cxnSp macro="">
      <xdr:nvCxnSpPr>
        <xdr:cNvPr id="499" name="直線コネクタ 498">
          <a:extLst>
            <a:ext uri="{FF2B5EF4-FFF2-40B4-BE49-F238E27FC236}">
              <a16:creationId xmlns:a16="http://schemas.microsoft.com/office/drawing/2014/main" xmlns="" id="{CECE45CE-2180-4350-8558-310F665CA54B}"/>
            </a:ext>
          </a:extLst>
        </xdr:cNvPr>
        <xdr:cNvCxnSpPr/>
      </xdr:nvCxnSpPr>
      <xdr:spPr>
        <a:xfrm flipV="1">
          <a:off x="18399760" y="6848475"/>
          <a:ext cx="805180" cy="8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125730</xdr:rowOff>
    </xdr:from>
    <xdr:to>
      <xdr:col>102</xdr:col>
      <xdr:colOff>165100</xdr:colOff>
      <xdr:row>40</xdr:row>
      <xdr:rowOff>55880</xdr:rowOff>
    </xdr:to>
    <xdr:sp macro="" textlink="">
      <xdr:nvSpPr>
        <xdr:cNvPr id="500" name="楕円 499">
          <a:extLst>
            <a:ext uri="{FF2B5EF4-FFF2-40B4-BE49-F238E27FC236}">
              <a16:creationId xmlns:a16="http://schemas.microsoft.com/office/drawing/2014/main" xmlns="" id="{684E49BA-E5C4-4E9A-A000-5B9E73335D5B}"/>
            </a:ext>
          </a:extLst>
        </xdr:cNvPr>
        <xdr:cNvSpPr/>
      </xdr:nvSpPr>
      <xdr:spPr>
        <a:xfrm>
          <a:off x="17547590" y="6816090"/>
          <a:ext cx="1092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166370</xdr:rowOff>
    </xdr:from>
    <xdr:to>
      <xdr:col>107</xdr:col>
      <xdr:colOff>50800</xdr:colOff>
      <xdr:row>40</xdr:row>
      <xdr:rowOff>5080</xdr:rowOff>
    </xdr:to>
    <xdr:cxnSp macro="">
      <xdr:nvCxnSpPr>
        <xdr:cNvPr id="501" name="直線コネクタ 500">
          <a:extLst>
            <a:ext uri="{FF2B5EF4-FFF2-40B4-BE49-F238E27FC236}">
              <a16:creationId xmlns:a16="http://schemas.microsoft.com/office/drawing/2014/main" xmlns="" id="{4581477E-E47D-4459-8BE6-4E33374B2851}"/>
            </a:ext>
          </a:extLst>
        </xdr:cNvPr>
        <xdr:cNvCxnSpPr/>
      </xdr:nvCxnSpPr>
      <xdr:spPr>
        <a:xfrm flipV="1">
          <a:off x="17602200" y="6856730"/>
          <a:ext cx="797560" cy="8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130810</xdr:rowOff>
    </xdr:from>
    <xdr:to>
      <xdr:col>98</xdr:col>
      <xdr:colOff>38100</xdr:colOff>
      <xdr:row>40</xdr:row>
      <xdr:rowOff>60960</xdr:rowOff>
    </xdr:to>
    <xdr:sp macro="" textlink="">
      <xdr:nvSpPr>
        <xdr:cNvPr id="502" name="楕円 501">
          <a:extLst>
            <a:ext uri="{FF2B5EF4-FFF2-40B4-BE49-F238E27FC236}">
              <a16:creationId xmlns:a16="http://schemas.microsoft.com/office/drawing/2014/main" xmlns="" id="{604BCAE9-3BFA-4B09-9D1B-27F0FC947DA1}"/>
            </a:ext>
          </a:extLst>
        </xdr:cNvPr>
        <xdr:cNvSpPr/>
      </xdr:nvSpPr>
      <xdr:spPr>
        <a:xfrm>
          <a:off x="16761460" y="6821170"/>
          <a:ext cx="7874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5080</xdr:rowOff>
    </xdr:from>
    <xdr:to>
      <xdr:col>102</xdr:col>
      <xdr:colOff>114300</xdr:colOff>
      <xdr:row>40</xdr:row>
      <xdr:rowOff>10160</xdr:rowOff>
    </xdr:to>
    <xdr:cxnSp macro="">
      <xdr:nvCxnSpPr>
        <xdr:cNvPr id="503" name="直線コネクタ 502">
          <a:extLst>
            <a:ext uri="{FF2B5EF4-FFF2-40B4-BE49-F238E27FC236}">
              <a16:creationId xmlns:a16="http://schemas.microsoft.com/office/drawing/2014/main" xmlns="" id="{CD01C92C-389F-4629-A516-60F65756305D}"/>
            </a:ext>
          </a:extLst>
        </xdr:cNvPr>
        <xdr:cNvCxnSpPr/>
      </xdr:nvCxnSpPr>
      <xdr:spPr>
        <a:xfrm flipV="1">
          <a:off x="16804640" y="6864985"/>
          <a:ext cx="797560" cy="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54627</xdr:rowOff>
    </xdr:from>
    <xdr:ext cx="469744" cy="259045"/>
    <xdr:sp macro="" textlink="">
      <xdr:nvSpPr>
        <xdr:cNvPr id="504" name="n_1aveValue【認定こども園・幼稚園・保育所】&#10;一人当たり面積">
          <a:extLst>
            <a:ext uri="{FF2B5EF4-FFF2-40B4-BE49-F238E27FC236}">
              <a16:creationId xmlns:a16="http://schemas.microsoft.com/office/drawing/2014/main" xmlns="" id="{D8DF70ED-31D6-40B0-ACC2-49357F9E82D3}"/>
            </a:ext>
          </a:extLst>
        </xdr:cNvPr>
        <xdr:cNvSpPr txBox="1"/>
      </xdr:nvSpPr>
      <xdr:spPr>
        <a:xfrm>
          <a:off x="18982132" y="6916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58437</xdr:rowOff>
    </xdr:from>
    <xdr:ext cx="469744" cy="259045"/>
    <xdr:sp macro="" textlink="">
      <xdr:nvSpPr>
        <xdr:cNvPr id="505" name="n_2aveValue【認定こども園・幼稚園・保育所】&#10;一人当たり面積">
          <a:extLst>
            <a:ext uri="{FF2B5EF4-FFF2-40B4-BE49-F238E27FC236}">
              <a16:creationId xmlns:a16="http://schemas.microsoft.com/office/drawing/2014/main" xmlns="" id="{F4D4A7D9-CD1A-4DA9-8E00-53976582B833}"/>
            </a:ext>
          </a:extLst>
        </xdr:cNvPr>
        <xdr:cNvSpPr txBox="1"/>
      </xdr:nvSpPr>
      <xdr:spPr>
        <a:xfrm>
          <a:off x="18182032" y="6569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73677</xdr:rowOff>
    </xdr:from>
    <xdr:ext cx="469744" cy="259045"/>
    <xdr:sp macro="" textlink="">
      <xdr:nvSpPr>
        <xdr:cNvPr id="506" name="n_3aveValue【認定こども園・幼稚園・保育所】&#10;一人当たり面積">
          <a:extLst>
            <a:ext uri="{FF2B5EF4-FFF2-40B4-BE49-F238E27FC236}">
              <a16:creationId xmlns:a16="http://schemas.microsoft.com/office/drawing/2014/main" xmlns="" id="{F9C15CD1-7554-43DC-83C6-8AA9842F8A62}"/>
            </a:ext>
          </a:extLst>
        </xdr:cNvPr>
        <xdr:cNvSpPr txBox="1"/>
      </xdr:nvSpPr>
      <xdr:spPr>
        <a:xfrm>
          <a:off x="17384472" y="6931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67327</xdr:rowOff>
    </xdr:from>
    <xdr:ext cx="469744" cy="259045"/>
    <xdr:sp macro="" textlink="">
      <xdr:nvSpPr>
        <xdr:cNvPr id="507" name="n_4aveValue【認定こども園・幼稚園・保育所】&#10;一人当たり面積">
          <a:extLst>
            <a:ext uri="{FF2B5EF4-FFF2-40B4-BE49-F238E27FC236}">
              <a16:creationId xmlns:a16="http://schemas.microsoft.com/office/drawing/2014/main" xmlns="" id="{9C877FF5-0D00-4DD9-93CC-CAB649D82978}"/>
            </a:ext>
          </a:extLst>
        </xdr:cNvPr>
        <xdr:cNvSpPr txBox="1"/>
      </xdr:nvSpPr>
      <xdr:spPr>
        <a:xfrm>
          <a:off x="16588817" y="6923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38</xdr:row>
      <xdr:rowOff>55897</xdr:rowOff>
    </xdr:from>
    <xdr:ext cx="469744" cy="259045"/>
    <xdr:sp macro="" textlink="">
      <xdr:nvSpPr>
        <xdr:cNvPr id="508" name="n_1mainValue【認定こども園・幼稚園・保育所】&#10;一人当たり面積">
          <a:extLst>
            <a:ext uri="{FF2B5EF4-FFF2-40B4-BE49-F238E27FC236}">
              <a16:creationId xmlns:a16="http://schemas.microsoft.com/office/drawing/2014/main" xmlns="" id="{909178E9-071C-488A-9341-AD0164FB014A}"/>
            </a:ext>
          </a:extLst>
        </xdr:cNvPr>
        <xdr:cNvSpPr txBox="1"/>
      </xdr:nvSpPr>
      <xdr:spPr>
        <a:xfrm>
          <a:off x="18982132" y="6574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36847</xdr:rowOff>
    </xdr:from>
    <xdr:ext cx="469744" cy="259045"/>
    <xdr:sp macro="" textlink="">
      <xdr:nvSpPr>
        <xdr:cNvPr id="509" name="n_2mainValue【認定こども園・幼稚園・保育所】&#10;一人当たり面積">
          <a:extLst>
            <a:ext uri="{FF2B5EF4-FFF2-40B4-BE49-F238E27FC236}">
              <a16:creationId xmlns:a16="http://schemas.microsoft.com/office/drawing/2014/main" xmlns="" id="{AFD6EA73-E8FF-4775-B988-7B9D364BA225}"/>
            </a:ext>
          </a:extLst>
        </xdr:cNvPr>
        <xdr:cNvSpPr txBox="1"/>
      </xdr:nvSpPr>
      <xdr:spPr>
        <a:xfrm>
          <a:off x="18182032" y="6894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72407</xdr:rowOff>
    </xdr:from>
    <xdr:ext cx="469744" cy="259045"/>
    <xdr:sp macro="" textlink="">
      <xdr:nvSpPr>
        <xdr:cNvPr id="510" name="n_3mainValue【認定こども園・幼稚園・保育所】&#10;一人当たり面積">
          <a:extLst>
            <a:ext uri="{FF2B5EF4-FFF2-40B4-BE49-F238E27FC236}">
              <a16:creationId xmlns:a16="http://schemas.microsoft.com/office/drawing/2014/main" xmlns="" id="{8BCAB3C5-1EB3-4660-8FAF-96640B922030}"/>
            </a:ext>
          </a:extLst>
        </xdr:cNvPr>
        <xdr:cNvSpPr txBox="1"/>
      </xdr:nvSpPr>
      <xdr:spPr>
        <a:xfrm>
          <a:off x="17384472" y="6587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77487</xdr:rowOff>
    </xdr:from>
    <xdr:ext cx="469744" cy="259045"/>
    <xdr:sp macro="" textlink="">
      <xdr:nvSpPr>
        <xdr:cNvPr id="511" name="n_4mainValue【認定こども園・幼稚園・保育所】&#10;一人当たり面積">
          <a:extLst>
            <a:ext uri="{FF2B5EF4-FFF2-40B4-BE49-F238E27FC236}">
              <a16:creationId xmlns:a16="http://schemas.microsoft.com/office/drawing/2014/main" xmlns="" id="{3FF7B9BD-3797-456C-A6B2-055E13182D77}"/>
            </a:ext>
          </a:extLst>
        </xdr:cNvPr>
        <xdr:cNvSpPr txBox="1"/>
      </xdr:nvSpPr>
      <xdr:spPr>
        <a:xfrm>
          <a:off x="16588817" y="6592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2" name="正方形/長方形 511">
          <a:extLst>
            <a:ext uri="{FF2B5EF4-FFF2-40B4-BE49-F238E27FC236}">
              <a16:creationId xmlns:a16="http://schemas.microsoft.com/office/drawing/2014/main" xmlns="" id="{49403340-5315-4D50-8C33-0DEAF55DC2F2}"/>
            </a:ext>
          </a:extLst>
        </xdr:cNvPr>
        <xdr:cNvSpPr/>
      </xdr:nvSpPr>
      <xdr:spPr>
        <a:xfrm>
          <a:off x="11203940" y="800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3" name="正方形/長方形 512">
          <a:extLst>
            <a:ext uri="{FF2B5EF4-FFF2-40B4-BE49-F238E27FC236}">
              <a16:creationId xmlns:a16="http://schemas.microsoft.com/office/drawing/2014/main" xmlns="" id="{83A6942B-ED00-402F-9E39-C347D70AC435}"/>
            </a:ext>
          </a:extLst>
        </xdr:cNvPr>
        <xdr:cNvSpPr/>
      </xdr:nvSpPr>
      <xdr:spPr>
        <a:xfrm>
          <a:off x="113157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4" name="正方形/長方形 513">
          <a:extLst>
            <a:ext uri="{FF2B5EF4-FFF2-40B4-BE49-F238E27FC236}">
              <a16:creationId xmlns:a16="http://schemas.microsoft.com/office/drawing/2014/main" xmlns="" id="{1FDB2136-72E6-4549-A52F-C94D7EF4F888}"/>
            </a:ext>
          </a:extLst>
        </xdr:cNvPr>
        <xdr:cNvSpPr/>
      </xdr:nvSpPr>
      <xdr:spPr>
        <a:xfrm>
          <a:off x="113157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5" name="正方形/長方形 514">
          <a:extLst>
            <a:ext uri="{FF2B5EF4-FFF2-40B4-BE49-F238E27FC236}">
              <a16:creationId xmlns:a16="http://schemas.microsoft.com/office/drawing/2014/main" xmlns="" id="{5233C462-A321-4C47-A4CD-6803298B3DCC}"/>
            </a:ext>
          </a:extLst>
        </xdr:cNvPr>
        <xdr:cNvSpPr/>
      </xdr:nvSpPr>
      <xdr:spPr>
        <a:xfrm>
          <a:off x="1223264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6" name="正方形/長方形 515">
          <a:extLst>
            <a:ext uri="{FF2B5EF4-FFF2-40B4-BE49-F238E27FC236}">
              <a16:creationId xmlns:a16="http://schemas.microsoft.com/office/drawing/2014/main" xmlns="" id="{D3553867-E315-4CF4-87D8-6AF7E9457DA5}"/>
            </a:ext>
          </a:extLst>
        </xdr:cNvPr>
        <xdr:cNvSpPr/>
      </xdr:nvSpPr>
      <xdr:spPr>
        <a:xfrm>
          <a:off x="1223264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7" name="正方形/長方形 516">
          <a:extLst>
            <a:ext uri="{FF2B5EF4-FFF2-40B4-BE49-F238E27FC236}">
              <a16:creationId xmlns:a16="http://schemas.microsoft.com/office/drawing/2014/main" xmlns="" id="{4B42B6AC-5F6D-4B35-8474-0E37A06BC34D}"/>
            </a:ext>
          </a:extLst>
        </xdr:cNvPr>
        <xdr:cNvSpPr/>
      </xdr:nvSpPr>
      <xdr:spPr>
        <a:xfrm>
          <a:off x="1326134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8" name="正方形/長方形 517">
          <a:extLst>
            <a:ext uri="{FF2B5EF4-FFF2-40B4-BE49-F238E27FC236}">
              <a16:creationId xmlns:a16="http://schemas.microsoft.com/office/drawing/2014/main" xmlns="" id="{D13370D7-3BD5-4EE6-8192-FA2668F420AD}"/>
            </a:ext>
          </a:extLst>
        </xdr:cNvPr>
        <xdr:cNvSpPr/>
      </xdr:nvSpPr>
      <xdr:spPr>
        <a:xfrm>
          <a:off x="1326134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9" name="正方形/長方形 518">
          <a:extLst>
            <a:ext uri="{FF2B5EF4-FFF2-40B4-BE49-F238E27FC236}">
              <a16:creationId xmlns:a16="http://schemas.microsoft.com/office/drawing/2014/main" xmlns="" id="{4EAFF4BD-ED23-4D7F-B425-9500AFBF0E13}"/>
            </a:ext>
          </a:extLst>
        </xdr:cNvPr>
        <xdr:cNvSpPr/>
      </xdr:nvSpPr>
      <xdr:spPr>
        <a:xfrm>
          <a:off x="11203940" y="914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20" name="テキスト ボックス 519">
          <a:extLst>
            <a:ext uri="{FF2B5EF4-FFF2-40B4-BE49-F238E27FC236}">
              <a16:creationId xmlns:a16="http://schemas.microsoft.com/office/drawing/2014/main" xmlns="" id="{48C53638-0129-44E8-A60C-5759F6CCD31C}"/>
            </a:ext>
          </a:extLst>
        </xdr:cNvPr>
        <xdr:cNvSpPr txBox="1"/>
      </xdr:nvSpPr>
      <xdr:spPr>
        <a:xfrm>
          <a:off x="1116584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1" name="直線コネクタ 520">
          <a:extLst>
            <a:ext uri="{FF2B5EF4-FFF2-40B4-BE49-F238E27FC236}">
              <a16:creationId xmlns:a16="http://schemas.microsoft.com/office/drawing/2014/main" xmlns="" id="{D1AA7387-DBDD-4630-B99C-F2F02EF2CED9}"/>
            </a:ext>
          </a:extLst>
        </xdr:cNvPr>
        <xdr:cNvCxnSpPr/>
      </xdr:nvCxnSpPr>
      <xdr:spPr>
        <a:xfrm>
          <a:off x="11203940" y="1143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2" name="テキスト ボックス 521">
          <a:extLst>
            <a:ext uri="{FF2B5EF4-FFF2-40B4-BE49-F238E27FC236}">
              <a16:creationId xmlns:a16="http://schemas.microsoft.com/office/drawing/2014/main" xmlns="" id="{19D22BD2-A9C8-4EF3-9297-C4C642A1C11F}"/>
            </a:ext>
          </a:extLst>
        </xdr:cNvPr>
        <xdr:cNvSpPr txBox="1"/>
      </xdr:nvSpPr>
      <xdr:spPr>
        <a:xfrm>
          <a:off x="10801531" y="1128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3" name="直線コネクタ 522">
          <a:extLst>
            <a:ext uri="{FF2B5EF4-FFF2-40B4-BE49-F238E27FC236}">
              <a16:creationId xmlns:a16="http://schemas.microsoft.com/office/drawing/2014/main" xmlns="" id="{5F4FA81B-85C2-49B5-B343-E1ABCFE75449}"/>
            </a:ext>
          </a:extLst>
        </xdr:cNvPr>
        <xdr:cNvCxnSpPr/>
      </xdr:nvCxnSpPr>
      <xdr:spPr>
        <a:xfrm>
          <a:off x="11203940" y="1104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4" name="テキスト ボックス 523">
          <a:extLst>
            <a:ext uri="{FF2B5EF4-FFF2-40B4-BE49-F238E27FC236}">
              <a16:creationId xmlns:a16="http://schemas.microsoft.com/office/drawing/2014/main" xmlns="" id="{037624DF-5CF4-40F7-A642-00BE9A1CF51A}"/>
            </a:ext>
          </a:extLst>
        </xdr:cNvPr>
        <xdr:cNvSpPr txBox="1"/>
      </xdr:nvSpPr>
      <xdr:spPr>
        <a:xfrm>
          <a:off x="10801531" y="1090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5" name="直線コネクタ 524">
          <a:extLst>
            <a:ext uri="{FF2B5EF4-FFF2-40B4-BE49-F238E27FC236}">
              <a16:creationId xmlns:a16="http://schemas.microsoft.com/office/drawing/2014/main" xmlns="" id="{9FD7B338-966F-4ADA-8A67-46E86DB39FB6}"/>
            </a:ext>
          </a:extLst>
        </xdr:cNvPr>
        <xdr:cNvCxnSpPr/>
      </xdr:nvCxnSpPr>
      <xdr:spPr>
        <a:xfrm>
          <a:off x="11203940" y="1066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6" name="テキスト ボックス 525">
          <a:extLst>
            <a:ext uri="{FF2B5EF4-FFF2-40B4-BE49-F238E27FC236}">
              <a16:creationId xmlns:a16="http://schemas.microsoft.com/office/drawing/2014/main" xmlns="" id="{7695F5D3-6092-4FE6-830F-B6102913BDD6}"/>
            </a:ext>
          </a:extLst>
        </xdr:cNvPr>
        <xdr:cNvSpPr txBox="1"/>
      </xdr:nvSpPr>
      <xdr:spPr>
        <a:xfrm>
          <a:off x="10842791" y="10523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7" name="直線コネクタ 526">
          <a:extLst>
            <a:ext uri="{FF2B5EF4-FFF2-40B4-BE49-F238E27FC236}">
              <a16:creationId xmlns:a16="http://schemas.microsoft.com/office/drawing/2014/main" xmlns="" id="{E399FADB-AD2C-4FAD-B514-5AFB14759C5E}"/>
            </a:ext>
          </a:extLst>
        </xdr:cNvPr>
        <xdr:cNvCxnSpPr/>
      </xdr:nvCxnSpPr>
      <xdr:spPr>
        <a:xfrm>
          <a:off x="11203940" y="1028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8" name="テキスト ボックス 527">
          <a:extLst>
            <a:ext uri="{FF2B5EF4-FFF2-40B4-BE49-F238E27FC236}">
              <a16:creationId xmlns:a16="http://schemas.microsoft.com/office/drawing/2014/main" xmlns="" id="{9F8842DB-6090-44EA-8621-12A9DB51A6D2}"/>
            </a:ext>
          </a:extLst>
        </xdr:cNvPr>
        <xdr:cNvSpPr txBox="1"/>
      </xdr:nvSpPr>
      <xdr:spPr>
        <a:xfrm>
          <a:off x="10842791" y="10142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9" name="直線コネクタ 528">
          <a:extLst>
            <a:ext uri="{FF2B5EF4-FFF2-40B4-BE49-F238E27FC236}">
              <a16:creationId xmlns:a16="http://schemas.microsoft.com/office/drawing/2014/main" xmlns="" id="{386C0CF5-663E-40EF-BB96-8D0E59B0437A}"/>
            </a:ext>
          </a:extLst>
        </xdr:cNvPr>
        <xdr:cNvCxnSpPr/>
      </xdr:nvCxnSpPr>
      <xdr:spPr>
        <a:xfrm>
          <a:off x="11203940" y="990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30" name="テキスト ボックス 529">
          <a:extLst>
            <a:ext uri="{FF2B5EF4-FFF2-40B4-BE49-F238E27FC236}">
              <a16:creationId xmlns:a16="http://schemas.microsoft.com/office/drawing/2014/main" xmlns="" id="{7F47D5A1-EE51-4635-B32F-909D86E3B6F0}"/>
            </a:ext>
          </a:extLst>
        </xdr:cNvPr>
        <xdr:cNvSpPr txBox="1"/>
      </xdr:nvSpPr>
      <xdr:spPr>
        <a:xfrm>
          <a:off x="10842791" y="9765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31" name="直線コネクタ 530">
          <a:extLst>
            <a:ext uri="{FF2B5EF4-FFF2-40B4-BE49-F238E27FC236}">
              <a16:creationId xmlns:a16="http://schemas.microsoft.com/office/drawing/2014/main" xmlns="" id="{AA1A6C51-435D-41D0-B781-C6550265E193}"/>
            </a:ext>
          </a:extLst>
        </xdr:cNvPr>
        <xdr:cNvCxnSpPr/>
      </xdr:nvCxnSpPr>
      <xdr:spPr>
        <a:xfrm>
          <a:off x="11203940" y="9521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2" name="テキスト ボックス 531">
          <a:extLst>
            <a:ext uri="{FF2B5EF4-FFF2-40B4-BE49-F238E27FC236}">
              <a16:creationId xmlns:a16="http://schemas.microsoft.com/office/drawing/2014/main" xmlns="" id="{3A462F0E-FBD0-45AD-BF66-C6CD07248F1B}"/>
            </a:ext>
          </a:extLst>
        </xdr:cNvPr>
        <xdr:cNvSpPr txBox="1"/>
      </xdr:nvSpPr>
      <xdr:spPr>
        <a:xfrm>
          <a:off x="10842791" y="9384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3" name="直線コネクタ 532">
          <a:extLst>
            <a:ext uri="{FF2B5EF4-FFF2-40B4-BE49-F238E27FC236}">
              <a16:creationId xmlns:a16="http://schemas.microsoft.com/office/drawing/2014/main" xmlns="" id="{13690379-5198-4342-9CBE-293105F29EAB}"/>
            </a:ext>
          </a:extLst>
        </xdr:cNvPr>
        <xdr:cNvCxnSpPr/>
      </xdr:nvCxnSpPr>
      <xdr:spPr>
        <a:xfrm>
          <a:off x="11203940" y="914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4" name="テキスト ボックス 533">
          <a:extLst>
            <a:ext uri="{FF2B5EF4-FFF2-40B4-BE49-F238E27FC236}">
              <a16:creationId xmlns:a16="http://schemas.microsoft.com/office/drawing/2014/main" xmlns="" id="{8C3C409C-BF87-46A1-BDF7-9D1E7CBF120E}"/>
            </a:ext>
          </a:extLst>
        </xdr:cNvPr>
        <xdr:cNvSpPr txBox="1"/>
      </xdr:nvSpPr>
      <xdr:spPr>
        <a:xfrm>
          <a:off x="10905006" y="900368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5" name="【学校施設】&#10;有形固定資産減価償却率グラフ枠">
          <a:extLst>
            <a:ext uri="{FF2B5EF4-FFF2-40B4-BE49-F238E27FC236}">
              <a16:creationId xmlns:a16="http://schemas.microsoft.com/office/drawing/2014/main" xmlns="" id="{178A5914-1B20-4D5F-B84D-01184BE2AD8D}"/>
            </a:ext>
          </a:extLst>
        </xdr:cNvPr>
        <xdr:cNvSpPr/>
      </xdr:nvSpPr>
      <xdr:spPr>
        <a:xfrm>
          <a:off x="11203940" y="914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54</xdr:row>
      <xdr:rowOff>158115</xdr:rowOff>
    </xdr:from>
    <xdr:to>
      <xdr:col>85</xdr:col>
      <xdr:colOff>126364</xdr:colOff>
      <xdr:row>63</xdr:row>
      <xdr:rowOff>160020</xdr:rowOff>
    </xdr:to>
    <xdr:cxnSp macro="">
      <xdr:nvCxnSpPr>
        <xdr:cNvPr id="536" name="直線コネクタ 535">
          <a:extLst>
            <a:ext uri="{FF2B5EF4-FFF2-40B4-BE49-F238E27FC236}">
              <a16:creationId xmlns:a16="http://schemas.microsoft.com/office/drawing/2014/main" xmlns="" id="{3AEE1DB7-E6AA-46B3-8F73-6A872EDB82FA}"/>
            </a:ext>
          </a:extLst>
        </xdr:cNvPr>
        <xdr:cNvCxnSpPr/>
      </xdr:nvCxnSpPr>
      <xdr:spPr>
        <a:xfrm flipV="1">
          <a:off x="14703424" y="9418320"/>
          <a:ext cx="0" cy="1544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163847</xdr:rowOff>
    </xdr:from>
    <xdr:ext cx="405111" cy="259045"/>
    <xdr:sp macro="" textlink="">
      <xdr:nvSpPr>
        <xdr:cNvPr id="537" name="【学校施設】&#10;有形固定資産減価償却率最小値テキスト">
          <a:extLst>
            <a:ext uri="{FF2B5EF4-FFF2-40B4-BE49-F238E27FC236}">
              <a16:creationId xmlns:a16="http://schemas.microsoft.com/office/drawing/2014/main" xmlns="" id="{DA83A3BE-2FCD-4F86-B03B-D57A0584521D}"/>
            </a:ext>
          </a:extLst>
        </xdr:cNvPr>
        <xdr:cNvSpPr txBox="1"/>
      </xdr:nvSpPr>
      <xdr:spPr>
        <a:xfrm>
          <a:off x="14742160" y="1096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160020</xdr:rowOff>
    </xdr:from>
    <xdr:to>
      <xdr:col>86</xdr:col>
      <xdr:colOff>25400</xdr:colOff>
      <xdr:row>63</xdr:row>
      <xdr:rowOff>160020</xdr:rowOff>
    </xdr:to>
    <xdr:cxnSp macro="">
      <xdr:nvCxnSpPr>
        <xdr:cNvPr id="538" name="直線コネクタ 537">
          <a:extLst>
            <a:ext uri="{FF2B5EF4-FFF2-40B4-BE49-F238E27FC236}">
              <a16:creationId xmlns:a16="http://schemas.microsoft.com/office/drawing/2014/main" xmlns="" id="{9CB3BA83-13E0-4A74-A00B-9A21F6AA7D0C}"/>
            </a:ext>
          </a:extLst>
        </xdr:cNvPr>
        <xdr:cNvCxnSpPr/>
      </xdr:nvCxnSpPr>
      <xdr:spPr>
        <a:xfrm>
          <a:off x="14611350" y="1096327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104792</xdr:rowOff>
    </xdr:from>
    <xdr:ext cx="405111" cy="259045"/>
    <xdr:sp macro="" textlink="">
      <xdr:nvSpPr>
        <xdr:cNvPr id="539" name="【学校施設】&#10;有形固定資産減価償却率最大値テキスト">
          <a:extLst>
            <a:ext uri="{FF2B5EF4-FFF2-40B4-BE49-F238E27FC236}">
              <a16:creationId xmlns:a16="http://schemas.microsoft.com/office/drawing/2014/main" xmlns="" id="{D043140F-8A5B-44AA-B27F-E03C6F721336}"/>
            </a:ext>
          </a:extLst>
        </xdr:cNvPr>
        <xdr:cNvSpPr txBox="1"/>
      </xdr:nvSpPr>
      <xdr:spPr>
        <a:xfrm>
          <a:off x="14742160" y="9189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158115</xdr:rowOff>
    </xdr:from>
    <xdr:to>
      <xdr:col>86</xdr:col>
      <xdr:colOff>25400</xdr:colOff>
      <xdr:row>54</xdr:row>
      <xdr:rowOff>158115</xdr:rowOff>
    </xdr:to>
    <xdr:cxnSp macro="">
      <xdr:nvCxnSpPr>
        <xdr:cNvPr id="540" name="直線コネクタ 539">
          <a:extLst>
            <a:ext uri="{FF2B5EF4-FFF2-40B4-BE49-F238E27FC236}">
              <a16:creationId xmlns:a16="http://schemas.microsoft.com/office/drawing/2014/main" xmlns="" id="{61FACC34-0687-44F5-9A69-B47DA755A3DB}"/>
            </a:ext>
          </a:extLst>
        </xdr:cNvPr>
        <xdr:cNvCxnSpPr/>
      </xdr:nvCxnSpPr>
      <xdr:spPr>
        <a:xfrm>
          <a:off x="14611350" y="94183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2557</xdr:rowOff>
    </xdr:from>
    <xdr:ext cx="405111" cy="259045"/>
    <xdr:sp macro="" textlink="">
      <xdr:nvSpPr>
        <xdr:cNvPr id="541" name="【学校施設】&#10;有形固定資産減価償却率平均値テキスト">
          <a:extLst>
            <a:ext uri="{FF2B5EF4-FFF2-40B4-BE49-F238E27FC236}">
              <a16:creationId xmlns:a16="http://schemas.microsoft.com/office/drawing/2014/main" xmlns="" id="{EDF6D68B-A96F-4751-9786-43883EE28024}"/>
            </a:ext>
          </a:extLst>
        </xdr:cNvPr>
        <xdr:cNvSpPr txBox="1"/>
      </xdr:nvSpPr>
      <xdr:spPr>
        <a:xfrm>
          <a:off x="14742160" y="101181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151130</xdr:rowOff>
    </xdr:from>
    <xdr:to>
      <xdr:col>85</xdr:col>
      <xdr:colOff>177800</xdr:colOff>
      <xdr:row>60</xdr:row>
      <xdr:rowOff>81280</xdr:rowOff>
    </xdr:to>
    <xdr:sp macro="" textlink="">
      <xdr:nvSpPr>
        <xdr:cNvPr id="542" name="フローチャート: 判断 541">
          <a:extLst>
            <a:ext uri="{FF2B5EF4-FFF2-40B4-BE49-F238E27FC236}">
              <a16:creationId xmlns:a16="http://schemas.microsoft.com/office/drawing/2014/main" xmlns="" id="{F7AD8E52-AF54-4738-9BC1-EBF472EF4040}"/>
            </a:ext>
          </a:extLst>
        </xdr:cNvPr>
        <xdr:cNvSpPr/>
      </xdr:nvSpPr>
      <xdr:spPr>
        <a:xfrm>
          <a:off x="14649450" y="10266680"/>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139700</xdr:rowOff>
    </xdr:from>
    <xdr:to>
      <xdr:col>81</xdr:col>
      <xdr:colOff>101600</xdr:colOff>
      <xdr:row>60</xdr:row>
      <xdr:rowOff>69850</xdr:rowOff>
    </xdr:to>
    <xdr:sp macro="" textlink="">
      <xdr:nvSpPr>
        <xdr:cNvPr id="543" name="フローチャート: 判断 542">
          <a:extLst>
            <a:ext uri="{FF2B5EF4-FFF2-40B4-BE49-F238E27FC236}">
              <a16:creationId xmlns:a16="http://schemas.microsoft.com/office/drawing/2014/main" xmlns="" id="{942A0DFC-03D3-4251-A039-65AB86B99A22}"/>
            </a:ext>
          </a:extLst>
        </xdr:cNvPr>
        <xdr:cNvSpPr/>
      </xdr:nvSpPr>
      <xdr:spPr>
        <a:xfrm>
          <a:off x="13887450" y="10251440"/>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168275</xdr:rowOff>
    </xdr:from>
    <xdr:to>
      <xdr:col>76</xdr:col>
      <xdr:colOff>165100</xdr:colOff>
      <xdr:row>60</xdr:row>
      <xdr:rowOff>98425</xdr:rowOff>
    </xdr:to>
    <xdr:sp macro="" textlink="">
      <xdr:nvSpPr>
        <xdr:cNvPr id="544" name="フローチャート: 判断 543">
          <a:extLst>
            <a:ext uri="{FF2B5EF4-FFF2-40B4-BE49-F238E27FC236}">
              <a16:creationId xmlns:a16="http://schemas.microsoft.com/office/drawing/2014/main" xmlns="" id="{7A610899-D99A-409C-81CB-F8E25FC6A11E}"/>
            </a:ext>
          </a:extLst>
        </xdr:cNvPr>
        <xdr:cNvSpPr/>
      </xdr:nvSpPr>
      <xdr:spPr>
        <a:xfrm>
          <a:off x="13089890" y="10287635"/>
          <a:ext cx="10922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141605</xdr:rowOff>
    </xdr:from>
    <xdr:to>
      <xdr:col>72</xdr:col>
      <xdr:colOff>38100</xdr:colOff>
      <xdr:row>60</xdr:row>
      <xdr:rowOff>71755</xdr:rowOff>
    </xdr:to>
    <xdr:sp macro="" textlink="">
      <xdr:nvSpPr>
        <xdr:cNvPr id="545" name="フローチャート: 判断 544">
          <a:extLst>
            <a:ext uri="{FF2B5EF4-FFF2-40B4-BE49-F238E27FC236}">
              <a16:creationId xmlns:a16="http://schemas.microsoft.com/office/drawing/2014/main" xmlns="" id="{88876A4E-C140-4F17-8821-F50578DA3A6C}"/>
            </a:ext>
          </a:extLst>
        </xdr:cNvPr>
        <xdr:cNvSpPr/>
      </xdr:nvSpPr>
      <xdr:spPr>
        <a:xfrm>
          <a:off x="12303760" y="1025525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97790</xdr:rowOff>
    </xdr:from>
    <xdr:to>
      <xdr:col>67</xdr:col>
      <xdr:colOff>101600</xdr:colOff>
      <xdr:row>60</xdr:row>
      <xdr:rowOff>27940</xdr:rowOff>
    </xdr:to>
    <xdr:sp macro="" textlink="">
      <xdr:nvSpPr>
        <xdr:cNvPr id="546" name="フローチャート: 判断 545">
          <a:extLst>
            <a:ext uri="{FF2B5EF4-FFF2-40B4-BE49-F238E27FC236}">
              <a16:creationId xmlns:a16="http://schemas.microsoft.com/office/drawing/2014/main" xmlns="" id="{7EC963CE-E508-42FE-A9D2-64C488A305A6}"/>
            </a:ext>
          </a:extLst>
        </xdr:cNvPr>
        <xdr:cNvSpPr/>
      </xdr:nvSpPr>
      <xdr:spPr>
        <a:xfrm>
          <a:off x="11487150" y="10209530"/>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xmlns="" id="{769FD5B8-BCA6-4A9F-8692-99F618823062}"/>
            </a:ext>
          </a:extLst>
        </xdr:cNvPr>
        <xdr:cNvSpPr txBox="1"/>
      </xdr:nvSpPr>
      <xdr:spPr>
        <a:xfrm>
          <a:off x="145326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xmlns="" id="{8F34902B-C673-48C4-B576-2AB6AA150B19}"/>
            </a:ext>
          </a:extLst>
        </xdr:cNvPr>
        <xdr:cNvSpPr txBox="1"/>
      </xdr:nvSpPr>
      <xdr:spPr>
        <a:xfrm>
          <a:off x="137706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9" name="テキスト ボックス 548">
          <a:extLst>
            <a:ext uri="{FF2B5EF4-FFF2-40B4-BE49-F238E27FC236}">
              <a16:creationId xmlns:a16="http://schemas.microsoft.com/office/drawing/2014/main" xmlns="" id="{24AFD749-AD16-40D5-A84A-BCE0E82D41AC}"/>
            </a:ext>
          </a:extLst>
        </xdr:cNvPr>
        <xdr:cNvSpPr txBox="1"/>
      </xdr:nvSpPr>
      <xdr:spPr>
        <a:xfrm>
          <a:off x="129730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0" name="テキスト ボックス 549">
          <a:extLst>
            <a:ext uri="{FF2B5EF4-FFF2-40B4-BE49-F238E27FC236}">
              <a16:creationId xmlns:a16="http://schemas.microsoft.com/office/drawing/2014/main" xmlns="" id="{53EFFBC3-3176-4C60-B3CE-14FB483726A1}"/>
            </a:ext>
          </a:extLst>
        </xdr:cNvPr>
        <xdr:cNvSpPr txBox="1"/>
      </xdr:nvSpPr>
      <xdr:spPr>
        <a:xfrm>
          <a:off x="121754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1" name="テキスト ボックス 550">
          <a:extLst>
            <a:ext uri="{FF2B5EF4-FFF2-40B4-BE49-F238E27FC236}">
              <a16:creationId xmlns:a16="http://schemas.microsoft.com/office/drawing/2014/main" xmlns="" id="{6C51283D-3E19-442C-BD82-D9B0AA1FE890}"/>
            </a:ext>
          </a:extLst>
        </xdr:cNvPr>
        <xdr:cNvSpPr txBox="1"/>
      </xdr:nvSpPr>
      <xdr:spPr>
        <a:xfrm>
          <a:off x="113703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40640</xdr:rowOff>
    </xdr:from>
    <xdr:to>
      <xdr:col>85</xdr:col>
      <xdr:colOff>177800</xdr:colOff>
      <xdr:row>60</xdr:row>
      <xdr:rowOff>142240</xdr:rowOff>
    </xdr:to>
    <xdr:sp macro="" textlink="">
      <xdr:nvSpPr>
        <xdr:cNvPr id="552" name="楕円 551">
          <a:extLst>
            <a:ext uri="{FF2B5EF4-FFF2-40B4-BE49-F238E27FC236}">
              <a16:creationId xmlns:a16="http://schemas.microsoft.com/office/drawing/2014/main" xmlns="" id="{451E748E-7111-4056-93AA-046206A79352}"/>
            </a:ext>
          </a:extLst>
        </xdr:cNvPr>
        <xdr:cNvSpPr/>
      </xdr:nvSpPr>
      <xdr:spPr>
        <a:xfrm>
          <a:off x="14649450" y="10327640"/>
          <a:ext cx="9779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19067</xdr:rowOff>
    </xdr:from>
    <xdr:ext cx="405111" cy="259045"/>
    <xdr:sp macro="" textlink="">
      <xdr:nvSpPr>
        <xdr:cNvPr id="553" name="【学校施設】&#10;有形固定資産減価償却率該当値テキスト">
          <a:extLst>
            <a:ext uri="{FF2B5EF4-FFF2-40B4-BE49-F238E27FC236}">
              <a16:creationId xmlns:a16="http://schemas.microsoft.com/office/drawing/2014/main" xmlns="" id="{95F072B5-9BF1-4079-B078-70CDE12F7B12}"/>
            </a:ext>
          </a:extLst>
        </xdr:cNvPr>
        <xdr:cNvSpPr txBox="1"/>
      </xdr:nvSpPr>
      <xdr:spPr>
        <a:xfrm>
          <a:off x="14742160" y="10302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168275</xdr:rowOff>
    </xdr:from>
    <xdr:to>
      <xdr:col>81</xdr:col>
      <xdr:colOff>101600</xdr:colOff>
      <xdr:row>60</xdr:row>
      <xdr:rowOff>98425</xdr:rowOff>
    </xdr:to>
    <xdr:sp macro="" textlink="">
      <xdr:nvSpPr>
        <xdr:cNvPr id="554" name="楕円 553">
          <a:extLst>
            <a:ext uri="{FF2B5EF4-FFF2-40B4-BE49-F238E27FC236}">
              <a16:creationId xmlns:a16="http://schemas.microsoft.com/office/drawing/2014/main" xmlns="" id="{E6D1F213-D2B8-4C6C-9A46-8BCA776D45B0}"/>
            </a:ext>
          </a:extLst>
        </xdr:cNvPr>
        <xdr:cNvSpPr/>
      </xdr:nvSpPr>
      <xdr:spPr>
        <a:xfrm>
          <a:off x="13887450" y="10287635"/>
          <a:ext cx="9779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47625</xdr:rowOff>
    </xdr:from>
    <xdr:to>
      <xdr:col>85</xdr:col>
      <xdr:colOff>127000</xdr:colOff>
      <xdr:row>60</xdr:row>
      <xdr:rowOff>91440</xdr:rowOff>
    </xdr:to>
    <xdr:cxnSp macro="">
      <xdr:nvCxnSpPr>
        <xdr:cNvPr id="555" name="直線コネクタ 554">
          <a:extLst>
            <a:ext uri="{FF2B5EF4-FFF2-40B4-BE49-F238E27FC236}">
              <a16:creationId xmlns:a16="http://schemas.microsoft.com/office/drawing/2014/main" xmlns="" id="{A5CE6A5D-68CA-4A90-94E7-E91CCB849C46}"/>
            </a:ext>
          </a:extLst>
        </xdr:cNvPr>
        <xdr:cNvCxnSpPr/>
      </xdr:nvCxnSpPr>
      <xdr:spPr>
        <a:xfrm>
          <a:off x="13942060" y="10336530"/>
          <a:ext cx="762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133985</xdr:rowOff>
    </xdr:from>
    <xdr:to>
      <xdr:col>76</xdr:col>
      <xdr:colOff>165100</xdr:colOff>
      <xdr:row>60</xdr:row>
      <xdr:rowOff>64135</xdr:rowOff>
    </xdr:to>
    <xdr:sp macro="" textlink="">
      <xdr:nvSpPr>
        <xdr:cNvPr id="556" name="楕円 555">
          <a:extLst>
            <a:ext uri="{FF2B5EF4-FFF2-40B4-BE49-F238E27FC236}">
              <a16:creationId xmlns:a16="http://schemas.microsoft.com/office/drawing/2014/main" xmlns="" id="{377C0E10-500C-48A1-929B-FC9C3BF15A8A}"/>
            </a:ext>
          </a:extLst>
        </xdr:cNvPr>
        <xdr:cNvSpPr/>
      </xdr:nvSpPr>
      <xdr:spPr>
        <a:xfrm>
          <a:off x="13089890" y="10245725"/>
          <a:ext cx="1092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13335</xdr:rowOff>
    </xdr:from>
    <xdr:to>
      <xdr:col>81</xdr:col>
      <xdr:colOff>50800</xdr:colOff>
      <xdr:row>60</xdr:row>
      <xdr:rowOff>47625</xdr:rowOff>
    </xdr:to>
    <xdr:cxnSp macro="">
      <xdr:nvCxnSpPr>
        <xdr:cNvPr id="557" name="直線コネクタ 556">
          <a:extLst>
            <a:ext uri="{FF2B5EF4-FFF2-40B4-BE49-F238E27FC236}">
              <a16:creationId xmlns:a16="http://schemas.microsoft.com/office/drawing/2014/main" xmlns="" id="{4B5EE475-9C43-46C1-971E-31DE268F8D09}"/>
            </a:ext>
          </a:extLst>
        </xdr:cNvPr>
        <xdr:cNvCxnSpPr/>
      </xdr:nvCxnSpPr>
      <xdr:spPr>
        <a:xfrm>
          <a:off x="13144500" y="10304145"/>
          <a:ext cx="79756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90170</xdr:rowOff>
    </xdr:from>
    <xdr:to>
      <xdr:col>72</xdr:col>
      <xdr:colOff>38100</xdr:colOff>
      <xdr:row>60</xdr:row>
      <xdr:rowOff>20320</xdr:rowOff>
    </xdr:to>
    <xdr:sp macro="" textlink="">
      <xdr:nvSpPr>
        <xdr:cNvPr id="558" name="楕円 557">
          <a:extLst>
            <a:ext uri="{FF2B5EF4-FFF2-40B4-BE49-F238E27FC236}">
              <a16:creationId xmlns:a16="http://schemas.microsoft.com/office/drawing/2014/main" xmlns="" id="{257CA0A2-97A8-4050-BCC7-4C0BA344E358}"/>
            </a:ext>
          </a:extLst>
        </xdr:cNvPr>
        <xdr:cNvSpPr/>
      </xdr:nvSpPr>
      <xdr:spPr>
        <a:xfrm>
          <a:off x="12303760" y="10209530"/>
          <a:ext cx="7874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140970</xdr:rowOff>
    </xdr:from>
    <xdr:to>
      <xdr:col>76</xdr:col>
      <xdr:colOff>114300</xdr:colOff>
      <xdr:row>60</xdr:row>
      <xdr:rowOff>13335</xdr:rowOff>
    </xdr:to>
    <xdr:cxnSp macro="">
      <xdr:nvCxnSpPr>
        <xdr:cNvPr id="559" name="直線コネクタ 558">
          <a:extLst>
            <a:ext uri="{FF2B5EF4-FFF2-40B4-BE49-F238E27FC236}">
              <a16:creationId xmlns:a16="http://schemas.microsoft.com/office/drawing/2014/main" xmlns="" id="{C673B7D8-1F76-4EA1-86EC-0469D8FF40FE}"/>
            </a:ext>
          </a:extLst>
        </xdr:cNvPr>
        <xdr:cNvCxnSpPr/>
      </xdr:nvCxnSpPr>
      <xdr:spPr>
        <a:xfrm>
          <a:off x="12346940" y="10254615"/>
          <a:ext cx="79756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86360</xdr:rowOff>
    </xdr:from>
    <xdr:to>
      <xdr:col>67</xdr:col>
      <xdr:colOff>101600</xdr:colOff>
      <xdr:row>60</xdr:row>
      <xdr:rowOff>16510</xdr:rowOff>
    </xdr:to>
    <xdr:sp macro="" textlink="">
      <xdr:nvSpPr>
        <xdr:cNvPr id="560" name="楕円 559">
          <a:extLst>
            <a:ext uri="{FF2B5EF4-FFF2-40B4-BE49-F238E27FC236}">
              <a16:creationId xmlns:a16="http://schemas.microsoft.com/office/drawing/2014/main" xmlns="" id="{9D95F11F-B696-4EA7-AC80-786E87F4B2BC}"/>
            </a:ext>
          </a:extLst>
        </xdr:cNvPr>
        <xdr:cNvSpPr/>
      </xdr:nvSpPr>
      <xdr:spPr>
        <a:xfrm>
          <a:off x="11487150" y="10203815"/>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137160</xdr:rowOff>
    </xdr:from>
    <xdr:to>
      <xdr:col>71</xdr:col>
      <xdr:colOff>177800</xdr:colOff>
      <xdr:row>59</xdr:row>
      <xdr:rowOff>140970</xdr:rowOff>
    </xdr:to>
    <xdr:cxnSp macro="">
      <xdr:nvCxnSpPr>
        <xdr:cNvPr id="561" name="直線コネクタ 560">
          <a:extLst>
            <a:ext uri="{FF2B5EF4-FFF2-40B4-BE49-F238E27FC236}">
              <a16:creationId xmlns:a16="http://schemas.microsoft.com/office/drawing/2014/main" xmlns="" id="{A00EF844-2162-4221-A670-1C1F75D65ED2}"/>
            </a:ext>
          </a:extLst>
        </xdr:cNvPr>
        <xdr:cNvCxnSpPr/>
      </xdr:nvCxnSpPr>
      <xdr:spPr>
        <a:xfrm>
          <a:off x="11541760" y="10248900"/>
          <a:ext cx="80518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86377</xdr:rowOff>
    </xdr:from>
    <xdr:ext cx="405111" cy="259045"/>
    <xdr:sp macro="" textlink="">
      <xdr:nvSpPr>
        <xdr:cNvPr id="562" name="n_1aveValue【学校施設】&#10;有形固定資産減価償却率">
          <a:extLst>
            <a:ext uri="{FF2B5EF4-FFF2-40B4-BE49-F238E27FC236}">
              <a16:creationId xmlns:a16="http://schemas.microsoft.com/office/drawing/2014/main" xmlns="" id="{5EC40E73-E810-4125-9B6A-A03415ADE4BC}"/>
            </a:ext>
          </a:extLst>
        </xdr:cNvPr>
        <xdr:cNvSpPr txBox="1"/>
      </xdr:nvSpPr>
      <xdr:spPr>
        <a:xfrm>
          <a:off x="13738234" y="1003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89552</xdr:rowOff>
    </xdr:from>
    <xdr:ext cx="405111" cy="259045"/>
    <xdr:sp macro="" textlink="">
      <xdr:nvSpPr>
        <xdr:cNvPr id="563" name="n_2aveValue【学校施設】&#10;有形固定資産減価償却率">
          <a:extLst>
            <a:ext uri="{FF2B5EF4-FFF2-40B4-BE49-F238E27FC236}">
              <a16:creationId xmlns:a16="http://schemas.microsoft.com/office/drawing/2014/main" xmlns="" id="{DA354631-3581-459B-8B4B-BC98C34D9AD9}"/>
            </a:ext>
          </a:extLst>
        </xdr:cNvPr>
        <xdr:cNvSpPr txBox="1"/>
      </xdr:nvSpPr>
      <xdr:spPr>
        <a:xfrm>
          <a:off x="12957184" y="10380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62882</xdr:rowOff>
    </xdr:from>
    <xdr:ext cx="405111" cy="259045"/>
    <xdr:sp macro="" textlink="">
      <xdr:nvSpPr>
        <xdr:cNvPr id="564" name="n_3aveValue【学校施設】&#10;有形固定資産減価償却率">
          <a:extLst>
            <a:ext uri="{FF2B5EF4-FFF2-40B4-BE49-F238E27FC236}">
              <a16:creationId xmlns:a16="http://schemas.microsoft.com/office/drawing/2014/main" xmlns="" id="{AB26CAF8-916D-44A8-898A-1D2046A4DAD5}"/>
            </a:ext>
          </a:extLst>
        </xdr:cNvPr>
        <xdr:cNvSpPr txBox="1"/>
      </xdr:nvSpPr>
      <xdr:spPr>
        <a:xfrm>
          <a:off x="12171054" y="10346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19067</xdr:rowOff>
    </xdr:from>
    <xdr:ext cx="405111" cy="259045"/>
    <xdr:sp macro="" textlink="">
      <xdr:nvSpPr>
        <xdr:cNvPr id="565" name="n_4aveValue【学校施設】&#10;有形固定資産減価償却率">
          <a:extLst>
            <a:ext uri="{FF2B5EF4-FFF2-40B4-BE49-F238E27FC236}">
              <a16:creationId xmlns:a16="http://schemas.microsoft.com/office/drawing/2014/main" xmlns="" id="{4A516D4C-08BA-4FEB-BEBF-529CA7BAFF54}"/>
            </a:ext>
          </a:extLst>
        </xdr:cNvPr>
        <xdr:cNvSpPr txBox="1"/>
      </xdr:nvSpPr>
      <xdr:spPr>
        <a:xfrm>
          <a:off x="11354444" y="10302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89552</xdr:rowOff>
    </xdr:from>
    <xdr:ext cx="405111" cy="259045"/>
    <xdr:sp macro="" textlink="">
      <xdr:nvSpPr>
        <xdr:cNvPr id="566" name="n_1mainValue【学校施設】&#10;有形固定資産減価償却率">
          <a:extLst>
            <a:ext uri="{FF2B5EF4-FFF2-40B4-BE49-F238E27FC236}">
              <a16:creationId xmlns:a16="http://schemas.microsoft.com/office/drawing/2014/main" xmlns="" id="{10D7FEB2-4B6A-42BD-BAEF-17C61559F765}"/>
            </a:ext>
          </a:extLst>
        </xdr:cNvPr>
        <xdr:cNvSpPr txBox="1"/>
      </xdr:nvSpPr>
      <xdr:spPr>
        <a:xfrm>
          <a:off x="13738234" y="10380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80662</xdr:rowOff>
    </xdr:from>
    <xdr:ext cx="405111" cy="259045"/>
    <xdr:sp macro="" textlink="">
      <xdr:nvSpPr>
        <xdr:cNvPr id="567" name="n_2mainValue【学校施設】&#10;有形固定資産減価償却率">
          <a:extLst>
            <a:ext uri="{FF2B5EF4-FFF2-40B4-BE49-F238E27FC236}">
              <a16:creationId xmlns:a16="http://schemas.microsoft.com/office/drawing/2014/main" xmlns="" id="{5151F49D-64FF-47B3-A6AB-F67A2FBD84E5}"/>
            </a:ext>
          </a:extLst>
        </xdr:cNvPr>
        <xdr:cNvSpPr txBox="1"/>
      </xdr:nvSpPr>
      <xdr:spPr>
        <a:xfrm>
          <a:off x="12957184" y="10026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36847</xdr:rowOff>
    </xdr:from>
    <xdr:ext cx="405111" cy="259045"/>
    <xdr:sp macro="" textlink="">
      <xdr:nvSpPr>
        <xdr:cNvPr id="568" name="n_3mainValue【学校施設】&#10;有形固定資産減価償却率">
          <a:extLst>
            <a:ext uri="{FF2B5EF4-FFF2-40B4-BE49-F238E27FC236}">
              <a16:creationId xmlns:a16="http://schemas.microsoft.com/office/drawing/2014/main" xmlns="" id="{60752637-5343-4062-8127-059AD056CCA4}"/>
            </a:ext>
          </a:extLst>
        </xdr:cNvPr>
        <xdr:cNvSpPr txBox="1"/>
      </xdr:nvSpPr>
      <xdr:spPr>
        <a:xfrm>
          <a:off x="12171054" y="9980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33037</xdr:rowOff>
    </xdr:from>
    <xdr:ext cx="405111" cy="259045"/>
    <xdr:sp macro="" textlink="">
      <xdr:nvSpPr>
        <xdr:cNvPr id="569" name="n_4mainValue【学校施設】&#10;有形固定資産減価償却率">
          <a:extLst>
            <a:ext uri="{FF2B5EF4-FFF2-40B4-BE49-F238E27FC236}">
              <a16:creationId xmlns:a16="http://schemas.microsoft.com/office/drawing/2014/main" xmlns="" id="{E202F96A-F33E-4C0B-811D-2A84BA43F73B}"/>
            </a:ext>
          </a:extLst>
        </xdr:cNvPr>
        <xdr:cNvSpPr txBox="1"/>
      </xdr:nvSpPr>
      <xdr:spPr>
        <a:xfrm>
          <a:off x="11354444" y="9975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0" name="正方形/長方形 569">
          <a:extLst>
            <a:ext uri="{FF2B5EF4-FFF2-40B4-BE49-F238E27FC236}">
              <a16:creationId xmlns:a16="http://schemas.microsoft.com/office/drawing/2014/main" xmlns="" id="{21AE8F8B-BFD4-4E60-99E6-0189BBC339EA}"/>
            </a:ext>
          </a:extLst>
        </xdr:cNvPr>
        <xdr:cNvSpPr/>
      </xdr:nvSpPr>
      <xdr:spPr>
        <a:xfrm>
          <a:off x="16459200" y="800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1" name="正方形/長方形 570">
          <a:extLst>
            <a:ext uri="{FF2B5EF4-FFF2-40B4-BE49-F238E27FC236}">
              <a16:creationId xmlns:a16="http://schemas.microsoft.com/office/drawing/2014/main" xmlns="" id="{9CD9265B-DBA1-482F-9A20-E9F6870CF0E6}"/>
            </a:ext>
          </a:extLst>
        </xdr:cNvPr>
        <xdr:cNvSpPr/>
      </xdr:nvSpPr>
      <xdr:spPr>
        <a:xfrm>
          <a:off x="165900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2" name="正方形/長方形 571">
          <a:extLst>
            <a:ext uri="{FF2B5EF4-FFF2-40B4-BE49-F238E27FC236}">
              <a16:creationId xmlns:a16="http://schemas.microsoft.com/office/drawing/2014/main" xmlns="" id="{F877A83D-ACD8-403F-8E4D-1D8FBBE6DCE7}"/>
            </a:ext>
          </a:extLst>
        </xdr:cNvPr>
        <xdr:cNvSpPr/>
      </xdr:nvSpPr>
      <xdr:spPr>
        <a:xfrm>
          <a:off x="165900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3" name="正方形/長方形 572">
          <a:extLst>
            <a:ext uri="{FF2B5EF4-FFF2-40B4-BE49-F238E27FC236}">
              <a16:creationId xmlns:a16="http://schemas.microsoft.com/office/drawing/2014/main" xmlns="" id="{1B18AB32-E5E8-4DC4-BC6D-0C8A1B6ABFD4}"/>
            </a:ext>
          </a:extLst>
        </xdr:cNvPr>
        <xdr:cNvSpPr/>
      </xdr:nvSpPr>
      <xdr:spPr>
        <a:xfrm>
          <a:off x="174879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4" name="正方形/長方形 573">
          <a:extLst>
            <a:ext uri="{FF2B5EF4-FFF2-40B4-BE49-F238E27FC236}">
              <a16:creationId xmlns:a16="http://schemas.microsoft.com/office/drawing/2014/main" xmlns="" id="{1BE36F58-F20D-43B9-BE3D-E2C73155C84B}"/>
            </a:ext>
          </a:extLst>
        </xdr:cNvPr>
        <xdr:cNvSpPr/>
      </xdr:nvSpPr>
      <xdr:spPr>
        <a:xfrm>
          <a:off x="174879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5" name="正方形/長方形 574">
          <a:extLst>
            <a:ext uri="{FF2B5EF4-FFF2-40B4-BE49-F238E27FC236}">
              <a16:creationId xmlns:a16="http://schemas.microsoft.com/office/drawing/2014/main" xmlns="" id="{40C91831-FCD3-4A0F-B0C6-26B9C9EF0051}"/>
            </a:ext>
          </a:extLst>
        </xdr:cNvPr>
        <xdr:cNvSpPr/>
      </xdr:nvSpPr>
      <xdr:spPr>
        <a:xfrm>
          <a:off x="185166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6" name="正方形/長方形 575">
          <a:extLst>
            <a:ext uri="{FF2B5EF4-FFF2-40B4-BE49-F238E27FC236}">
              <a16:creationId xmlns:a16="http://schemas.microsoft.com/office/drawing/2014/main" xmlns="" id="{AD8218E5-6FBA-47DA-A467-40836A85CD65}"/>
            </a:ext>
          </a:extLst>
        </xdr:cNvPr>
        <xdr:cNvSpPr/>
      </xdr:nvSpPr>
      <xdr:spPr>
        <a:xfrm>
          <a:off x="185166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7" name="正方形/長方形 576">
          <a:extLst>
            <a:ext uri="{FF2B5EF4-FFF2-40B4-BE49-F238E27FC236}">
              <a16:creationId xmlns:a16="http://schemas.microsoft.com/office/drawing/2014/main" xmlns="" id="{11BBB10E-41F1-475F-8623-25369E2854C4}"/>
            </a:ext>
          </a:extLst>
        </xdr:cNvPr>
        <xdr:cNvSpPr/>
      </xdr:nvSpPr>
      <xdr:spPr>
        <a:xfrm>
          <a:off x="16459200" y="914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8" name="テキスト ボックス 577">
          <a:extLst>
            <a:ext uri="{FF2B5EF4-FFF2-40B4-BE49-F238E27FC236}">
              <a16:creationId xmlns:a16="http://schemas.microsoft.com/office/drawing/2014/main" xmlns="" id="{3492C680-1081-49EF-B8C0-297C347329A9}"/>
            </a:ext>
          </a:extLst>
        </xdr:cNvPr>
        <xdr:cNvSpPr txBox="1"/>
      </xdr:nvSpPr>
      <xdr:spPr>
        <a:xfrm>
          <a:off x="1644015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9" name="直線コネクタ 578">
          <a:extLst>
            <a:ext uri="{FF2B5EF4-FFF2-40B4-BE49-F238E27FC236}">
              <a16:creationId xmlns:a16="http://schemas.microsoft.com/office/drawing/2014/main" xmlns="" id="{94982F11-235A-4FFD-94D9-A1F419448B0D}"/>
            </a:ext>
          </a:extLst>
        </xdr:cNvPr>
        <xdr:cNvCxnSpPr/>
      </xdr:nvCxnSpPr>
      <xdr:spPr>
        <a:xfrm>
          <a:off x="16459200" y="1143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80" name="テキスト ボックス 579">
          <a:extLst>
            <a:ext uri="{FF2B5EF4-FFF2-40B4-BE49-F238E27FC236}">
              <a16:creationId xmlns:a16="http://schemas.microsoft.com/office/drawing/2014/main" xmlns="" id="{E04486F1-F1D1-4187-9105-CC8DCD478C43}"/>
            </a:ext>
          </a:extLst>
        </xdr:cNvPr>
        <xdr:cNvSpPr txBox="1"/>
      </xdr:nvSpPr>
      <xdr:spPr>
        <a:xfrm>
          <a:off x="16047266" y="1128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581" name="直線コネクタ 580">
          <a:extLst>
            <a:ext uri="{FF2B5EF4-FFF2-40B4-BE49-F238E27FC236}">
              <a16:creationId xmlns:a16="http://schemas.microsoft.com/office/drawing/2014/main" xmlns="" id="{33A2ACE7-71B0-4096-ADCA-96C77DA32730}"/>
            </a:ext>
          </a:extLst>
        </xdr:cNvPr>
        <xdr:cNvCxnSpPr/>
      </xdr:nvCxnSpPr>
      <xdr:spPr>
        <a:xfrm>
          <a:off x="16459200" y="1110723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82" name="テキスト ボックス 581">
          <a:extLst>
            <a:ext uri="{FF2B5EF4-FFF2-40B4-BE49-F238E27FC236}">
              <a16:creationId xmlns:a16="http://schemas.microsoft.com/office/drawing/2014/main" xmlns="" id="{044C0ECF-1B15-4035-8D97-EC38CBA25692}"/>
            </a:ext>
          </a:extLst>
        </xdr:cNvPr>
        <xdr:cNvSpPr txBox="1"/>
      </xdr:nvSpPr>
      <xdr:spPr>
        <a:xfrm>
          <a:off x="16047266" y="1096311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83" name="直線コネクタ 582">
          <a:extLst>
            <a:ext uri="{FF2B5EF4-FFF2-40B4-BE49-F238E27FC236}">
              <a16:creationId xmlns:a16="http://schemas.microsoft.com/office/drawing/2014/main" xmlns="" id="{A9853933-BDCE-4294-99D7-383E2DE3E883}"/>
            </a:ext>
          </a:extLst>
        </xdr:cNvPr>
        <xdr:cNvCxnSpPr/>
      </xdr:nvCxnSpPr>
      <xdr:spPr>
        <a:xfrm>
          <a:off x="16459200" y="1077495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84" name="テキスト ボックス 583">
          <a:extLst>
            <a:ext uri="{FF2B5EF4-FFF2-40B4-BE49-F238E27FC236}">
              <a16:creationId xmlns:a16="http://schemas.microsoft.com/office/drawing/2014/main" xmlns="" id="{69E239AA-0F55-4474-B4B2-8153226563E9}"/>
            </a:ext>
          </a:extLst>
        </xdr:cNvPr>
        <xdr:cNvSpPr txBox="1"/>
      </xdr:nvSpPr>
      <xdr:spPr>
        <a:xfrm>
          <a:off x="16047266" y="1063653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85" name="直線コネクタ 584">
          <a:extLst>
            <a:ext uri="{FF2B5EF4-FFF2-40B4-BE49-F238E27FC236}">
              <a16:creationId xmlns:a16="http://schemas.microsoft.com/office/drawing/2014/main" xmlns="" id="{8DCD829B-C149-448A-8772-A74FDBBB8C07}"/>
            </a:ext>
          </a:extLst>
        </xdr:cNvPr>
        <xdr:cNvCxnSpPr/>
      </xdr:nvCxnSpPr>
      <xdr:spPr>
        <a:xfrm>
          <a:off x="16459200" y="1045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86" name="テキスト ボックス 585">
          <a:extLst>
            <a:ext uri="{FF2B5EF4-FFF2-40B4-BE49-F238E27FC236}">
              <a16:creationId xmlns:a16="http://schemas.microsoft.com/office/drawing/2014/main" xmlns="" id="{CA8F9C78-8729-4A2D-936D-2279A1673652}"/>
            </a:ext>
          </a:extLst>
        </xdr:cNvPr>
        <xdr:cNvSpPr txBox="1"/>
      </xdr:nvSpPr>
      <xdr:spPr>
        <a:xfrm>
          <a:off x="16047266" y="103042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87" name="直線コネクタ 586">
          <a:extLst>
            <a:ext uri="{FF2B5EF4-FFF2-40B4-BE49-F238E27FC236}">
              <a16:creationId xmlns:a16="http://schemas.microsoft.com/office/drawing/2014/main" xmlns="" id="{62E95136-0D3E-4F3A-BA64-7C089A708D27}"/>
            </a:ext>
          </a:extLst>
        </xdr:cNvPr>
        <xdr:cNvCxnSpPr/>
      </xdr:nvCxnSpPr>
      <xdr:spPr>
        <a:xfrm>
          <a:off x="16459200" y="1012562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88" name="テキスト ボックス 587">
          <a:extLst>
            <a:ext uri="{FF2B5EF4-FFF2-40B4-BE49-F238E27FC236}">
              <a16:creationId xmlns:a16="http://schemas.microsoft.com/office/drawing/2014/main" xmlns="" id="{95659DC4-BD2E-4B5D-962E-F2BB17E130A1}"/>
            </a:ext>
          </a:extLst>
        </xdr:cNvPr>
        <xdr:cNvSpPr txBox="1"/>
      </xdr:nvSpPr>
      <xdr:spPr>
        <a:xfrm>
          <a:off x="16047266"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89" name="直線コネクタ 588">
          <a:extLst>
            <a:ext uri="{FF2B5EF4-FFF2-40B4-BE49-F238E27FC236}">
              <a16:creationId xmlns:a16="http://schemas.microsoft.com/office/drawing/2014/main" xmlns="" id="{920AA29A-702D-4A75-904E-AEE1EBBF2D4F}"/>
            </a:ext>
          </a:extLst>
        </xdr:cNvPr>
        <xdr:cNvCxnSpPr/>
      </xdr:nvCxnSpPr>
      <xdr:spPr>
        <a:xfrm>
          <a:off x="16459200" y="979333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90" name="テキスト ボックス 589">
          <a:extLst>
            <a:ext uri="{FF2B5EF4-FFF2-40B4-BE49-F238E27FC236}">
              <a16:creationId xmlns:a16="http://schemas.microsoft.com/office/drawing/2014/main" xmlns="" id="{8F9C7DEC-A3B5-4841-8745-1BD2D2806D96}"/>
            </a:ext>
          </a:extLst>
        </xdr:cNvPr>
        <xdr:cNvSpPr txBox="1"/>
      </xdr:nvSpPr>
      <xdr:spPr>
        <a:xfrm>
          <a:off x="16047266" y="965873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91" name="直線コネクタ 590">
          <a:extLst>
            <a:ext uri="{FF2B5EF4-FFF2-40B4-BE49-F238E27FC236}">
              <a16:creationId xmlns:a16="http://schemas.microsoft.com/office/drawing/2014/main" xmlns="" id="{C495051A-CC73-4281-85AB-508C3DEB0CE6}"/>
            </a:ext>
          </a:extLst>
        </xdr:cNvPr>
        <xdr:cNvCxnSpPr/>
      </xdr:nvCxnSpPr>
      <xdr:spPr>
        <a:xfrm>
          <a:off x="16459200" y="94705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92" name="テキスト ボックス 591">
          <a:extLst>
            <a:ext uri="{FF2B5EF4-FFF2-40B4-BE49-F238E27FC236}">
              <a16:creationId xmlns:a16="http://schemas.microsoft.com/office/drawing/2014/main" xmlns="" id="{E4D47E31-FF99-4151-A18A-3F3DBC4B0A7F}"/>
            </a:ext>
          </a:extLst>
        </xdr:cNvPr>
        <xdr:cNvSpPr txBox="1"/>
      </xdr:nvSpPr>
      <xdr:spPr>
        <a:xfrm>
          <a:off x="16047266" y="932644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3" name="直線コネクタ 592">
          <a:extLst>
            <a:ext uri="{FF2B5EF4-FFF2-40B4-BE49-F238E27FC236}">
              <a16:creationId xmlns:a16="http://schemas.microsoft.com/office/drawing/2014/main" xmlns="" id="{E46FA403-4756-4F53-BA47-DAFC403861C2}"/>
            </a:ext>
          </a:extLst>
        </xdr:cNvPr>
        <xdr:cNvCxnSpPr/>
      </xdr:nvCxnSpPr>
      <xdr:spPr>
        <a:xfrm>
          <a:off x="16459200" y="914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4" name="テキスト ボックス 593">
          <a:extLst>
            <a:ext uri="{FF2B5EF4-FFF2-40B4-BE49-F238E27FC236}">
              <a16:creationId xmlns:a16="http://schemas.microsoft.com/office/drawing/2014/main" xmlns="" id="{534C92C0-E56A-4111-947B-71D4633DCC66}"/>
            </a:ext>
          </a:extLst>
        </xdr:cNvPr>
        <xdr:cNvSpPr txBox="1"/>
      </xdr:nvSpPr>
      <xdr:spPr>
        <a:xfrm>
          <a:off x="16047266" y="900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5" name="【学校施設】&#10;一人当たり面積グラフ枠">
          <a:extLst>
            <a:ext uri="{FF2B5EF4-FFF2-40B4-BE49-F238E27FC236}">
              <a16:creationId xmlns:a16="http://schemas.microsoft.com/office/drawing/2014/main" xmlns="" id="{51148EFB-6A9E-4538-9F8E-2BB414AC076B}"/>
            </a:ext>
          </a:extLst>
        </xdr:cNvPr>
        <xdr:cNvSpPr/>
      </xdr:nvSpPr>
      <xdr:spPr>
        <a:xfrm>
          <a:off x="16459200" y="914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144997</xdr:rowOff>
    </xdr:from>
    <xdr:to>
      <xdr:col>116</xdr:col>
      <xdr:colOff>62864</xdr:colOff>
      <xdr:row>64</xdr:row>
      <xdr:rowOff>149570</xdr:rowOff>
    </xdr:to>
    <xdr:cxnSp macro="">
      <xdr:nvCxnSpPr>
        <xdr:cNvPr id="596" name="直線コネクタ 595">
          <a:extLst>
            <a:ext uri="{FF2B5EF4-FFF2-40B4-BE49-F238E27FC236}">
              <a16:creationId xmlns:a16="http://schemas.microsoft.com/office/drawing/2014/main" xmlns="" id="{00CD8B40-E519-421D-A72E-EE6EADA0F32D}"/>
            </a:ext>
          </a:extLst>
        </xdr:cNvPr>
        <xdr:cNvCxnSpPr/>
      </xdr:nvCxnSpPr>
      <xdr:spPr>
        <a:xfrm flipV="1">
          <a:off x="19947254" y="9572842"/>
          <a:ext cx="0" cy="15495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153397</xdr:rowOff>
    </xdr:from>
    <xdr:ext cx="469744" cy="259045"/>
    <xdr:sp macro="" textlink="">
      <xdr:nvSpPr>
        <xdr:cNvPr id="597" name="【学校施設】&#10;一人当たり面積最小値テキスト">
          <a:extLst>
            <a:ext uri="{FF2B5EF4-FFF2-40B4-BE49-F238E27FC236}">
              <a16:creationId xmlns:a16="http://schemas.microsoft.com/office/drawing/2014/main" xmlns="" id="{3FCC1677-CE22-4D0E-A86A-0A580672540E}"/>
            </a:ext>
          </a:extLst>
        </xdr:cNvPr>
        <xdr:cNvSpPr txBox="1"/>
      </xdr:nvSpPr>
      <xdr:spPr>
        <a:xfrm>
          <a:off x="19985990" y="11126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149570</xdr:rowOff>
    </xdr:from>
    <xdr:to>
      <xdr:col>116</xdr:col>
      <xdr:colOff>152400</xdr:colOff>
      <xdr:row>64</xdr:row>
      <xdr:rowOff>149570</xdr:rowOff>
    </xdr:to>
    <xdr:cxnSp macro="">
      <xdr:nvCxnSpPr>
        <xdr:cNvPr id="598" name="直線コネクタ 597">
          <a:extLst>
            <a:ext uri="{FF2B5EF4-FFF2-40B4-BE49-F238E27FC236}">
              <a16:creationId xmlns:a16="http://schemas.microsoft.com/office/drawing/2014/main" xmlns="" id="{C4A0ECE9-A2B8-48F6-9DB3-F9A056244539}"/>
            </a:ext>
          </a:extLst>
        </xdr:cNvPr>
        <xdr:cNvCxnSpPr/>
      </xdr:nvCxnSpPr>
      <xdr:spPr>
        <a:xfrm>
          <a:off x="19885660" y="111223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91674</xdr:rowOff>
    </xdr:from>
    <xdr:ext cx="469744" cy="259045"/>
    <xdr:sp macro="" textlink="">
      <xdr:nvSpPr>
        <xdr:cNvPr id="599" name="【学校施設】&#10;一人当たり面積最大値テキスト">
          <a:extLst>
            <a:ext uri="{FF2B5EF4-FFF2-40B4-BE49-F238E27FC236}">
              <a16:creationId xmlns:a16="http://schemas.microsoft.com/office/drawing/2014/main" xmlns="" id="{AC0BB512-AC41-4789-A83A-9A92394B7D5B}"/>
            </a:ext>
          </a:extLst>
        </xdr:cNvPr>
        <xdr:cNvSpPr txBox="1"/>
      </xdr:nvSpPr>
      <xdr:spPr>
        <a:xfrm>
          <a:off x="19985990" y="9353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144997</xdr:rowOff>
    </xdr:from>
    <xdr:to>
      <xdr:col>116</xdr:col>
      <xdr:colOff>152400</xdr:colOff>
      <xdr:row>55</xdr:row>
      <xdr:rowOff>144997</xdr:rowOff>
    </xdr:to>
    <xdr:cxnSp macro="">
      <xdr:nvCxnSpPr>
        <xdr:cNvPr id="600" name="直線コネクタ 599">
          <a:extLst>
            <a:ext uri="{FF2B5EF4-FFF2-40B4-BE49-F238E27FC236}">
              <a16:creationId xmlns:a16="http://schemas.microsoft.com/office/drawing/2014/main" xmlns="" id="{CF36C232-F2C8-435A-8110-2CC40B08253B}"/>
            </a:ext>
          </a:extLst>
        </xdr:cNvPr>
        <xdr:cNvCxnSpPr/>
      </xdr:nvCxnSpPr>
      <xdr:spPr>
        <a:xfrm>
          <a:off x="19885660" y="957284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107894</xdr:rowOff>
    </xdr:from>
    <xdr:ext cx="469744" cy="259045"/>
    <xdr:sp macro="" textlink="">
      <xdr:nvSpPr>
        <xdr:cNvPr id="601" name="【学校施設】&#10;一人当たり面積平均値テキスト">
          <a:extLst>
            <a:ext uri="{FF2B5EF4-FFF2-40B4-BE49-F238E27FC236}">
              <a16:creationId xmlns:a16="http://schemas.microsoft.com/office/drawing/2014/main" xmlns="" id="{43401B70-9B99-4F9F-B123-E7F24C2163EF}"/>
            </a:ext>
          </a:extLst>
        </xdr:cNvPr>
        <xdr:cNvSpPr txBox="1"/>
      </xdr:nvSpPr>
      <xdr:spPr>
        <a:xfrm>
          <a:off x="19985990" y="105644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129467</xdr:rowOff>
    </xdr:from>
    <xdr:to>
      <xdr:col>116</xdr:col>
      <xdr:colOff>114300</xdr:colOff>
      <xdr:row>62</xdr:row>
      <xdr:rowOff>59617</xdr:rowOff>
    </xdr:to>
    <xdr:sp macro="" textlink="">
      <xdr:nvSpPr>
        <xdr:cNvPr id="602" name="フローチャート: 判断 601">
          <a:extLst>
            <a:ext uri="{FF2B5EF4-FFF2-40B4-BE49-F238E27FC236}">
              <a16:creationId xmlns:a16="http://schemas.microsoft.com/office/drawing/2014/main" xmlns="" id="{102CBE1D-7151-42E8-8703-AC34176D2FB8}"/>
            </a:ext>
          </a:extLst>
        </xdr:cNvPr>
        <xdr:cNvSpPr/>
      </xdr:nvSpPr>
      <xdr:spPr>
        <a:xfrm>
          <a:off x="19904710" y="10591727"/>
          <a:ext cx="9779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154287</xdr:rowOff>
    </xdr:from>
    <xdr:to>
      <xdr:col>112</xdr:col>
      <xdr:colOff>38100</xdr:colOff>
      <xdr:row>62</xdr:row>
      <xdr:rowOff>84437</xdr:rowOff>
    </xdr:to>
    <xdr:sp macro="" textlink="">
      <xdr:nvSpPr>
        <xdr:cNvPr id="603" name="フローチャート: 判断 602">
          <a:extLst>
            <a:ext uri="{FF2B5EF4-FFF2-40B4-BE49-F238E27FC236}">
              <a16:creationId xmlns:a16="http://schemas.microsoft.com/office/drawing/2014/main" xmlns="" id="{B0D81A51-D44E-4521-9C34-DF32020D9150}"/>
            </a:ext>
          </a:extLst>
        </xdr:cNvPr>
        <xdr:cNvSpPr/>
      </xdr:nvSpPr>
      <xdr:spPr>
        <a:xfrm>
          <a:off x="19161760" y="10612737"/>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152654</xdr:rowOff>
    </xdr:from>
    <xdr:to>
      <xdr:col>107</xdr:col>
      <xdr:colOff>101600</xdr:colOff>
      <xdr:row>62</xdr:row>
      <xdr:rowOff>82804</xdr:rowOff>
    </xdr:to>
    <xdr:sp macro="" textlink="">
      <xdr:nvSpPr>
        <xdr:cNvPr id="604" name="フローチャート: 判断 603">
          <a:extLst>
            <a:ext uri="{FF2B5EF4-FFF2-40B4-BE49-F238E27FC236}">
              <a16:creationId xmlns:a16="http://schemas.microsoft.com/office/drawing/2014/main" xmlns="" id="{BB3AC21D-D97F-4383-807D-5B484E576573}"/>
            </a:ext>
          </a:extLst>
        </xdr:cNvPr>
        <xdr:cNvSpPr/>
      </xdr:nvSpPr>
      <xdr:spPr>
        <a:xfrm>
          <a:off x="18345150" y="10611104"/>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9289</xdr:rowOff>
    </xdr:from>
    <xdr:to>
      <xdr:col>102</xdr:col>
      <xdr:colOff>165100</xdr:colOff>
      <xdr:row>62</xdr:row>
      <xdr:rowOff>110889</xdr:rowOff>
    </xdr:to>
    <xdr:sp macro="" textlink="">
      <xdr:nvSpPr>
        <xdr:cNvPr id="605" name="フローチャート: 判断 604">
          <a:extLst>
            <a:ext uri="{FF2B5EF4-FFF2-40B4-BE49-F238E27FC236}">
              <a16:creationId xmlns:a16="http://schemas.microsoft.com/office/drawing/2014/main" xmlns="" id="{BFCD8C00-146D-4DBB-B84C-AAFC5B45B3EE}"/>
            </a:ext>
          </a:extLst>
        </xdr:cNvPr>
        <xdr:cNvSpPr/>
      </xdr:nvSpPr>
      <xdr:spPr>
        <a:xfrm>
          <a:off x="17547590" y="10641094"/>
          <a:ext cx="10922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150368</xdr:rowOff>
    </xdr:from>
    <xdr:to>
      <xdr:col>98</xdr:col>
      <xdr:colOff>38100</xdr:colOff>
      <xdr:row>62</xdr:row>
      <xdr:rowOff>80518</xdr:rowOff>
    </xdr:to>
    <xdr:sp macro="" textlink="">
      <xdr:nvSpPr>
        <xdr:cNvPr id="606" name="フローチャート: 判断 605">
          <a:extLst>
            <a:ext uri="{FF2B5EF4-FFF2-40B4-BE49-F238E27FC236}">
              <a16:creationId xmlns:a16="http://schemas.microsoft.com/office/drawing/2014/main" xmlns="" id="{31F5BC35-7A12-4BE1-A882-997EF3125E1D}"/>
            </a:ext>
          </a:extLst>
        </xdr:cNvPr>
        <xdr:cNvSpPr/>
      </xdr:nvSpPr>
      <xdr:spPr>
        <a:xfrm>
          <a:off x="16761460" y="10608818"/>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7" name="テキスト ボックス 606">
          <a:extLst>
            <a:ext uri="{FF2B5EF4-FFF2-40B4-BE49-F238E27FC236}">
              <a16:creationId xmlns:a16="http://schemas.microsoft.com/office/drawing/2014/main" xmlns="" id="{81EB95A8-2DA1-498B-8BF9-50BEEAEA0C5F}"/>
            </a:ext>
          </a:extLst>
        </xdr:cNvPr>
        <xdr:cNvSpPr txBox="1"/>
      </xdr:nvSpPr>
      <xdr:spPr>
        <a:xfrm>
          <a:off x="1977644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8" name="テキスト ボックス 607">
          <a:extLst>
            <a:ext uri="{FF2B5EF4-FFF2-40B4-BE49-F238E27FC236}">
              <a16:creationId xmlns:a16="http://schemas.microsoft.com/office/drawing/2014/main" xmlns="" id="{D5D15BBD-35E5-4119-AD5A-C9D42904DEA1}"/>
            </a:ext>
          </a:extLst>
        </xdr:cNvPr>
        <xdr:cNvSpPr txBox="1"/>
      </xdr:nvSpPr>
      <xdr:spPr>
        <a:xfrm>
          <a:off x="190334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9" name="テキスト ボックス 608">
          <a:extLst>
            <a:ext uri="{FF2B5EF4-FFF2-40B4-BE49-F238E27FC236}">
              <a16:creationId xmlns:a16="http://schemas.microsoft.com/office/drawing/2014/main" xmlns="" id="{C6CAF95B-E5CC-4B41-AF3C-3F930CD05CCB}"/>
            </a:ext>
          </a:extLst>
        </xdr:cNvPr>
        <xdr:cNvSpPr txBox="1"/>
      </xdr:nvSpPr>
      <xdr:spPr>
        <a:xfrm>
          <a:off x="182283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10" name="テキスト ボックス 609">
          <a:extLst>
            <a:ext uri="{FF2B5EF4-FFF2-40B4-BE49-F238E27FC236}">
              <a16:creationId xmlns:a16="http://schemas.microsoft.com/office/drawing/2014/main" xmlns="" id="{019A48DB-A74E-40F3-8D26-889AC1C8921A}"/>
            </a:ext>
          </a:extLst>
        </xdr:cNvPr>
        <xdr:cNvSpPr txBox="1"/>
      </xdr:nvSpPr>
      <xdr:spPr>
        <a:xfrm>
          <a:off x="174307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11" name="テキスト ボックス 610">
          <a:extLst>
            <a:ext uri="{FF2B5EF4-FFF2-40B4-BE49-F238E27FC236}">
              <a16:creationId xmlns:a16="http://schemas.microsoft.com/office/drawing/2014/main" xmlns="" id="{A6337E99-385D-465D-BC8D-499A33631C30}"/>
            </a:ext>
          </a:extLst>
        </xdr:cNvPr>
        <xdr:cNvSpPr txBox="1"/>
      </xdr:nvSpPr>
      <xdr:spPr>
        <a:xfrm>
          <a:off x="166331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79502</xdr:rowOff>
    </xdr:from>
    <xdr:to>
      <xdr:col>116</xdr:col>
      <xdr:colOff>114300</xdr:colOff>
      <xdr:row>62</xdr:row>
      <xdr:rowOff>9652</xdr:rowOff>
    </xdr:to>
    <xdr:sp macro="" textlink="">
      <xdr:nvSpPr>
        <xdr:cNvPr id="612" name="楕円 611">
          <a:extLst>
            <a:ext uri="{FF2B5EF4-FFF2-40B4-BE49-F238E27FC236}">
              <a16:creationId xmlns:a16="http://schemas.microsoft.com/office/drawing/2014/main" xmlns="" id="{18D7CDCF-BC92-4DA6-A0D4-04437EB1F4B7}"/>
            </a:ext>
          </a:extLst>
        </xdr:cNvPr>
        <xdr:cNvSpPr/>
      </xdr:nvSpPr>
      <xdr:spPr>
        <a:xfrm>
          <a:off x="19904710" y="10537952"/>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102379</xdr:rowOff>
    </xdr:from>
    <xdr:ext cx="469744" cy="259045"/>
    <xdr:sp macro="" textlink="">
      <xdr:nvSpPr>
        <xdr:cNvPr id="613" name="【学校施設】&#10;一人当たり面積該当値テキスト">
          <a:extLst>
            <a:ext uri="{FF2B5EF4-FFF2-40B4-BE49-F238E27FC236}">
              <a16:creationId xmlns:a16="http://schemas.microsoft.com/office/drawing/2014/main" xmlns="" id="{E827F43C-9E59-489C-9E95-E4A88B51BCF0}"/>
            </a:ext>
          </a:extLst>
        </xdr:cNvPr>
        <xdr:cNvSpPr txBox="1"/>
      </xdr:nvSpPr>
      <xdr:spPr>
        <a:xfrm>
          <a:off x="19985990" y="10385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74277</xdr:rowOff>
    </xdr:from>
    <xdr:to>
      <xdr:col>112</xdr:col>
      <xdr:colOff>38100</xdr:colOff>
      <xdr:row>58</xdr:row>
      <xdr:rowOff>4427</xdr:rowOff>
    </xdr:to>
    <xdr:sp macro="" textlink="">
      <xdr:nvSpPr>
        <xdr:cNvPr id="614" name="楕円 613">
          <a:extLst>
            <a:ext uri="{FF2B5EF4-FFF2-40B4-BE49-F238E27FC236}">
              <a16:creationId xmlns:a16="http://schemas.microsoft.com/office/drawing/2014/main" xmlns="" id="{EC984F96-25BB-4DB1-945F-89918148B5E9}"/>
            </a:ext>
          </a:extLst>
        </xdr:cNvPr>
        <xdr:cNvSpPr/>
      </xdr:nvSpPr>
      <xdr:spPr>
        <a:xfrm>
          <a:off x="19161760" y="9846927"/>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57</xdr:row>
      <xdr:rowOff>125077</xdr:rowOff>
    </xdr:from>
    <xdr:to>
      <xdr:col>116</xdr:col>
      <xdr:colOff>63500</xdr:colOff>
      <xdr:row>61</xdr:row>
      <xdr:rowOff>130302</xdr:rowOff>
    </xdr:to>
    <xdr:cxnSp macro="">
      <xdr:nvCxnSpPr>
        <xdr:cNvPr id="615" name="直線コネクタ 614">
          <a:extLst>
            <a:ext uri="{FF2B5EF4-FFF2-40B4-BE49-F238E27FC236}">
              <a16:creationId xmlns:a16="http://schemas.microsoft.com/office/drawing/2014/main" xmlns="" id="{2B6B36CA-8F93-4D9B-9914-9EBC8DF2A48C}"/>
            </a:ext>
          </a:extLst>
        </xdr:cNvPr>
        <xdr:cNvCxnSpPr/>
      </xdr:nvCxnSpPr>
      <xdr:spPr>
        <a:xfrm>
          <a:off x="19204940" y="9899632"/>
          <a:ext cx="742950" cy="692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102036</xdr:rowOff>
    </xdr:from>
    <xdr:to>
      <xdr:col>107</xdr:col>
      <xdr:colOff>101600</xdr:colOff>
      <xdr:row>58</xdr:row>
      <xdr:rowOff>32186</xdr:rowOff>
    </xdr:to>
    <xdr:sp macro="" textlink="">
      <xdr:nvSpPr>
        <xdr:cNvPr id="616" name="楕円 615">
          <a:extLst>
            <a:ext uri="{FF2B5EF4-FFF2-40B4-BE49-F238E27FC236}">
              <a16:creationId xmlns:a16="http://schemas.microsoft.com/office/drawing/2014/main" xmlns="" id="{3078A37F-1677-4BE3-A917-1977353E701C}"/>
            </a:ext>
          </a:extLst>
        </xdr:cNvPr>
        <xdr:cNvSpPr/>
      </xdr:nvSpPr>
      <xdr:spPr>
        <a:xfrm>
          <a:off x="18345150" y="9870876"/>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125077</xdr:rowOff>
    </xdr:from>
    <xdr:to>
      <xdr:col>111</xdr:col>
      <xdr:colOff>177800</xdr:colOff>
      <xdr:row>57</xdr:row>
      <xdr:rowOff>152836</xdr:rowOff>
    </xdr:to>
    <xdr:cxnSp macro="">
      <xdr:nvCxnSpPr>
        <xdr:cNvPr id="617" name="直線コネクタ 616">
          <a:extLst>
            <a:ext uri="{FF2B5EF4-FFF2-40B4-BE49-F238E27FC236}">
              <a16:creationId xmlns:a16="http://schemas.microsoft.com/office/drawing/2014/main" xmlns="" id="{F5CC8BE3-4561-4EA6-90F6-0B011E7F2F6E}"/>
            </a:ext>
          </a:extLst>
        </xdr:cNvPr>
        <xdr:cNvCxnSpPr/>
      </xdr:nvCxnSpPr>
      <xdr:spPr>
        <a:xfrm flipV="1">
          <a:off x="18399760" y="9899632"/>
          <a:ext cx="805180" cy="25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14188</xdr:rowOff>
    </xdr:from>
    <xdr:to>
      <xdr:col>102</xdr:col>
      <xdr:colOff>165100</xdr:colOff>
      <xdr:row>62</xdr:row>
      <xdr:rowOff>115788</xdr:rowOff>
    </xdr:to>
    <xdr:sp macro="" textlink="">
      <xdr:nvSpPr>
        <xdr:cNvPr id="618" name="楕円 617">
          <a:extLst>
            <a:ext uri="{FF2B5EF4-FFF2-40B4-BE49-F238E27FC236}">
              <a16:creationId xmlns:a16="http://schemas.microsoft.com/office/drawing/2014/main" xmlns="" id="{CC1A0ABF-88DD-4DE7-AE4A-C6D21A040FF5}"/>
            </a:ext>
          </a:extLst>
        </xdr:cNvPr>
        <xdr:cNvSpPr/>
      </xdr:nvSpPr>
      <xdr:spPr>
        <a:xfrm>
          <a:off x="17547590" y="10647898"/>
          <a:ext cx="1092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57</xdr:row>
      <xdr:rowOff>152836</xdr:rowOff>
    </xdr:from>
    <xdr:to>
      <xdr:col>107</xdr:col>
      <xdr:colOff>50800</xdr:colOff>
      <xdr:row>62</xdr:row>
      <xdr:rowOff>64988</xdr:rowOff>
    </xdr:to>
    <xdr:cxnSp macro="">
      <xdr:nvCxnSpPr>
        <xdr:cNvPr id="619" name="直線コネクタ 618">
          <a:extLst>
            <a:ext uri="{FF2B5EF4-FFF2-40B4-BE49-F238E27FC236}">
              <a16:creationId xmlns:a16="http://schemas.microsoft.com/office/drawing/2014/main" xmlns="" id="{DBE4D248-6AED-4531-BE9A-96591301FFE4}"/>
            </a:ext>
          </a:extLst>
        </xdr:cNvPr>
        <xdr:cNvCxnSpPr/>
      </xdr:nvCxnSpPr>
      <xdr:spPr>
        <a:xfrm flipV="1">
          <a:off x="17602200" y="9925486"/>
          <a:ext cx="797560" cy="767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23005</xdr:rowOff>
    </xdr:from>
    <xdr:to>
      <xdr:col>98</xdr:col>
      <xdr:colOff>38100</xdr:colOff>
      <xdr:row>62</xdr:row>
      <xdr:rowOff>124605</xdr:rowOff>
    </xdr:to>
    <xdr:sp macro="" textlink="">
      <xdr:nvSpPr>
        <xdr:cNvPr id="620" name="楕円 619">
          <a:extLst>
            <a:ext uri="{FF2B5EF4-FFF2-40B4-BE49-F238E27FC236}">
              <a16:creationId xmlns:a16="http://schemas.microsoft.com/office/drawing/2014/main" xmlns="" id="{E0F951FF-B930-467F-873E-E616F9BC0AF3}"/>
            </a:ext>
          </a:extLst>
        </xdr:cNvPr>
        <xdr:cNvSpPr/>
      </xdr:nvSpPr>
      <xdr:spPr>
        <a:xfrm>
          <a:off x="16761460" y="10649095"/>
          <a:ext cx="7874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64988</xdr:rowOff>
    </xdr:from>
    <xdr:to>
      <xdr:col>102</xdr:col>
      <xdr:colOff>114300</xdr:colOff>
      <xdr:row>62</xdr:row>
      <xdr:rowOff>73805</xdr:rowOff>
    </xdr:to>
    <xdr:cxnSp macro="">
      <xdr:nvCxnSpPr>
        <xdr:cNvPr id="621" name="直線コネクタ 620">
          <a:extLst>
            <a:ext uri="{FF2B5EF4-FFF2-40B4-BE49-F238E27FC236}">
              <a16:creationId xmlns:a16="http://schemas.microsoft.com/office/drawing/2014/main" xmlns="" id="{EBDE9204-6F1A-4A90-8A63-DFE5663D4C89}"/>
            </a:ext>
          </a:extLst>
        </xdr:cNvPr>
        <xdr:cNvCxnSpPr/>
      </xdr:nvCxnSpPr>
      <xdr:spPr>
        <a:xfrm flipV="1">
          <a:off x="16804640" y="10692983"/>
          <a:ext cx="797560" cy="10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75564</xdr:rowOff>
    </xdr:from>
    <xdr:ext cx="469744" cy="259045"/>
    <xdr:sp macro="" textlink="">
      <xdr:nvSpPr>
        <xdr:cNvPr id="622" name="n_1aveValue【学校施設】&#10;一人当たり面積">
          <a:extLst>
            <a:ext uri="{FF2B5EF4-FFF2-40B4-BE49-F238E27FC236}">
              <a16:creationId xmlns:a16="http://schemas.microsoft.com/office/drawing/2014/main" xmlns="" id="{3F894B7E-E7AC-44A9-B15D-FA45D6A20E09}"/>
            </a:ext>
          </a:extLst>
        </xdr:cNvPr>
        <xdr:cNvSpPr txBox="1"/>
      </xdr:nvSpPr>
      <xdr:spPr>
        <a:xfrm>
          <a:off x="18982132" y="10705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73931</xdr:rowOff>
    </xdr:from>
    <xdr:ext cx="469744" cy="259045"/>
    <xdr:sp macro="" textlink="">
      <xdr:nvSpPr>
        <xdr:cNvPr id="623" name="n_2aveValue【学校施設】&#10;一人当たり面積">
          <a:extLst>
            <a:ext uri="{FF2B5EF4-FFF2-40B4-BE49-F238E27FC236}">
              <a16:creationId xmlns:a16="http://schemas.microsoft.com/office/drawing/2014/main" xmlns="" id="{84D2DA47-0C0A-4D15-9A9A-0657EED21B2D}"/>
            </a:ext>
          </a:extLst>
        </xdr:cNvPr>
        <xdr:cNvSpPr txBox="1"/>
      </xdr:nvSpPr>
      <xdr:spPr>
        <a:xfrm>
          <a:off x="18182032" y="10703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127416</xdr:rowOff>
    </xdr:from>
    <xdr:ext cx="469744" cy="259045"/>
    <xdr:sp macro="" textlink="">
      <xdr:nvSpPr>
        <xdr:cNvPr id="624" name="n_3aveValue【学校施設】&#10;一人当たり面積">
          <a:extLst>
            <a:ext uri="{FF2B5EF4-FFF2-40B4-BE49-F238E27FC236}">
              <a16:creationId xmlns:a16="http://schemas.microsoft.com/office/drawing/2014/main" xmlns="" id="{EEF3811C-3F9D-40EE-B431-8D86D7CBB84C}"/>
            </a:ext>
          </a:extLst>
        </xdr:cNvPr>
        <xdr:cNvSpPr txBox="1"/>
      </xdr:nvSpPr>
      <xdr:spPr>
        <a:xfrm>
          <a:off x="17384472" y="10418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97045</xdr:rowOff>
    </xdr:from>
    <xdr:ext cx="469744" cy="259045"/>
    <xdr:sp macro="" textlink="">
      <xdr:nvSpPr>
        <xdr:cNvPr id="625" name="n_4aveValue【学校施設】&#10;一人当たり面積">
          <a:extLst>
            <a:ext uri="{FF2B5EF4-FFF2-40B4-BE49-F238E27FC236}">
              <a16:creationId xmlns:a16="http://schemas.microsoft.com/office/drawing/2014/main" xmlns="" id="{890E7008-225A-42C8-A4B5-196C33EF969D}"/>
            </a:ext>
          </a:extLst>
        </xdr:cNvPr>
        <xdr:cNvSpPr txBox="1"/>
      </xdr:nvSpPr>
      <xdr:spPr>
        <a:xfrm>
          <a:off x="16588817" y="10380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56</xdr:row>
      <xdr:rowOff>20954</xdr:rowOff>
    </xdr:from>
    <xdr:ext cx="469744" cy="259045"/>
    <xdr:sp macro="" textlink="">
      <xdr:nvSpPr>
        <xdr:cNvPr id="626" name="n_1mainValue【学校施設】&#10;一人当たり面積">
          <a:extLst>
            <a:ext uri="{FF2B5EF4-FFF2-40B4-BE49-F238E27FC236}">
              <a16:creationId xmlns:a16="http://schemas.microsoft.com/office/drawing/2014/main" xmlns="" id="{817075A0-287A-4B03-BC05-00C8E604F4F8}"/>
            </a:ext>
          </a:extLst>
        </xdr:cNvPr>
        <xdr:cNvSpPr txBox="1"/>
      </xdr:nvSpPr>
      <xdr:spPr>
        <a:xfrm>
          <a:off x="18982132" y="9618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56</xdr:row>
      <xdr:rowOff>48713</xdr:rowOff>
    </xdr:from>
    <xdr:ext cx="469744" cy="259045"/>
    <xdr:sp macro="" textlink="">
      <xdr:nvSpPr>
        <xdr:cNvPr id="627" name="n_2mainValue【学校施設】&#10;一人当たり面積">
          <a:extLst>
            <a:ext uri="{FF2B5EF4-FFF2-40B4-BE49-F238E27FC236}">
              <a16:creationId xmlns:a16="http://schemas.microsoft.com/office/drawing/2014/main" xmlns="" id="{A5A7108C-CE62-4247-85EE-608F04CCDD57}"/>
            </a:ext>
          </a:extLst>
        </xdr:cNvPr>
        <xdr:cNvSpPr txBox="1"/>
      </xdr:nvSpPr>
      <xdr:spPr>
        <a:xfrm>
          <a:off x="18182032" y="9651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106915</xdr:rowOff>
    </xdr:from>
    <xdr:ext cx="469744" cy="259045"/>
    <xdr:sp macro="" textlink="">
      <xdr:nvSpPr>
        <xdr:cNvPr id="628" name="n_3mainValue【学校施設】&#10;一人当たり面積">
          <a:extLst>
            <a:ext uri="{FF2B5EF4-FFF2-40B4-BE49-F238E27FC236}">
              <a16:creationId xmlns:a16="http://schemas.microsoft.com/office/drawing/2014/main" xmlns="" id="{FF520F0D-539F-4D98-8726-91FF4DF01691}"/>
            </a:ext>
          </a:extLst>
        </xdr:cNvPr>
        <xdr:cNvSpPr txBox="1"/>
      </xdr:nvSpPr>
      <xdr:spPr>
        <a:xfrm>
          <a:off x="17384472" y="10734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115732</xdr:rowOff>
    </xdr:from>
    <xdr:ext cx="469744" cy="259045"/>
    <xdr:sp macro="" textlink="">
      <xdr:nvSpPr>
        <xdr:cNvPr id="629" name="n_4mainValue【学校施設】&#10;一人当たり面積">
          <a:extLst>
            <a:ext uri="{FF2B5EF4-FFF2-40B4-BE49-F238E27FC236}">
              <a16:creationId xmlns:a16="http://schemas.microsoft.com/office/drawing/2014/main" xmlns="" id="{FCF0796B-9B31-44DE-BECF-D740CBC8AB83}"/>
            </a:ext>
          </a:extLst>
        </xdr:cNvPr>
        <xdr:cNvSpPr txBox="1"/>
      </xdr:nvSpPr>
      <xdr:spPr>
        <a:xfrm>
          <a:off x="16588817" y="10745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30" name="正方形/長方形 629">
          <a:extLst>
            <a:ext uri="{FF2B5EF4-FFF2-40B4-BE49-F238E27FC236}">
              <a16:creationId xmlns:a16="http://schemas.microsoft.com/office/drawing/2014/main" xmlns="" id="{64C56C99-AE25-4EB8-BDDB-05D27640D1F1}"/>
            </a:ext>
          </a:extLst>
        </xdr:cNvPr>
        <xdr:cNvSpPr/>
      </xdr:nvSpPr>
      <xdr:spPr>
        <a:xfrm>
          <a:off x="11203940" y="1181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31" name="正方形/長方形 630">
          <a:extLst>
            <a:ext uri="{FF2B5EF4-FFF2-40B4-BE49-F238E27FC236}">
              <a16:creationId xmlns:a16="http://schemas.microsoft.com/office/drawing/2014/main" xmlns="" id="{94C0110B-D973-4C34-8027-9363D510375A}"/>
            </a:ext>
          </a:extLst>
        </xdr:cNvPr>
        <xdr:cNvSpPr/>
      </xdr:nvSpPr>
      <xdr:spPr>
        <a:xfrm>
          <a:off x="113157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32" name="正方形/長方形 631">
          <a:extLst>
            <a:ext uri="{FF2B5EF4-FFF2-40B4-BE49-F238E27FC236}">
              <a16:creationId xmlns:a16="http://schemas.microsoft.com/office/drawing/2014/main" xmlns="" id="{23DA5BF3-439E-4239-9392-C75716DD003D}"/>
            </a:ext>
          </a:extLst>
        </xdr:cNvPr>
        <xdr:cNvSpPr/>
      </xdr:nvSpPr>
      <xdr:spPr>
        <a:xfrm>
          <a:off x="113157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3" name="正方形/長方形 632">
          <a:extLst>
            <a:ext uri="{FF2B5EF4-FFF2-40B4-BE49-F238E27FC236}">
              <a16:creationId xmlns:a16="http://schemas.microsoft.com/office/drawing/2014/main" xmlns="" id="{09FE8601-6DE0-49D4-881F-1EAAD714A67F}"/>
            </a:ext>
          </a:extLst>
        </xdr:cNvPr>
        <xdr:cNvSpPr/>
      </xdr:nvSpPr>
      <xdr:spPr>
        <a:xfrm>
          <a:off x="1223264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4" name="正方形/長方形 633">
          <a:extLst>
            <a:ext uri="{FF2B5EF4-FFF2-40B4-BE49-F238E27FC236}">
              <a16:creationId xmlns:a16="http://schemas.microsoft.com/office/drawing/2014/main" xmlns="" id="{0D316B1C-F25A-44DD-9EAE-6BE35FAA1E36}"/>
            </a:ext>
          </a:extLst>
        </xdr:cNvPr>
        <xdr:cNvSpPr/>
      </xdr:nvSpPr>
      <xdr:spPr>
        <a:xfrm>
          <a:off x="1223264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5" name="正方形/長方形 634">
          <a:extLst>
            <a:ext uri="{FF2B5EF4-FFF2-40B4-BE49-F238E27FC236}">
              <a16:creationId xmlns:a16="http://schemas.microsoft.com/office/drawing/2014/main" xmlns="" id="{AECBC914-B31B-42F0-BDA2-2631B8614F7A}"/>
            </a:ext>
          </a:extLst>
        </xdr:cNvPr>
        <xdr:cNvSpPr/>
      </xdr:nvSpPr>
      <xdr:spPr>
        <a:xfrm>
          <a:off x="1326134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6" name="正方形/長方形 635">
          <a:extLst>
            <a:ext uri="{FF2B5EF4-FFF2-40B4-BE49-F238E27FC236}">
              <a16:creationId xmlns:a16="http://schemas.microsoft.com/office/drawing/2014/main" xmlns="" id="{FCA4269F-88FC-49BF-845B-4733BF26A3A1}"/>
            </a:ext>
          </a:extLst>
        </xdr:cNvPr>
        <xdr:cNvSpPr/>
      </xdr:nvSpPr>
      <xdr:spPr>
        <a:xfrm>
          <a:off x="1326134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7" name="正方形/長方形 636">
          <a:extLst>
            <a:ext uri="{FF2B5EF4-FFF2-40B4-BE49-F238E27FC236}">
              <a16:creationId xmlns:a16="http://schemas.microsoft.com/office/drawing/2014/main" xmlns="" id="{352A5826-BD9B-44BE-ADCE-E396ABFD5E72}"/>
            </a:ext>
          </a:extLst>
        </xdr:cNvPr>
        <xdr:cNvSpPr/>
      </xdr:nvSpPr>
      <xdr:spPr>
        <a:xfrm>
          <a:off x="11203940" y="1295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8" name="テキスト ボックス 637">
          <a:extLst>
            <a:ext uri="{FF2B5EF4-FFF2-40B4-BE49-F238E27FC236}">
              <a16:creationId xmlns:a16="http://schemas.microsoft.com/office/drawing/2014/main" xmlns="" id="{A1D3389D-8A09-4E11-9DF6-162F4EAA9807}"/>
            </a:ext>
          </a:extLst>
        </xdr:cNvPr>
        <xdr:cNvSpPr txBox="1"/>
      </xdr:nvSpPr>
      <xdr:spPr>
        <a:xfrm>
          <a:off x="1116584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9" name="直線コネクタ 638">
          <a:extLst>
            <a:ext uri="{FF2B5EF4-FFF2-40B4-BE49-F238E27FC236}">
              <a16:creationId xmlns:a16="http://schemas.microsoft.com/office/drawing/2014/main" xmlns="" id="{E320B59F-D2DD-4D08-BC4B-D84F27A2EC57}"/>
            </a:ext>
          </a:extLst>
        </xdr:cNvPr>
        <xdr:cNvCxnSpPr/>
      </xdr:nvCxnSpPr>
      <xdr:spPr>
        <a:xfrm>
          <a:off x="11203940" y="1524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40" name="テキスト ボックス 639">
          <a:extLst>
            <a:ext uri="{FF2B5EF4-FFF2-40B4-BE49-F238E27FC236}">
              <a16:creationId xmlns:a16="http://schemas.microsoft.com/office/drawing/2014/main" xmlns="" id="{CEEF1089-C613-47A6-A860-715AD4D9B48E}"/>
            </a:ext>
          </a:extLst>
        </xdr:cNvPr>
        <xdr:cNvSpPr txBox="1"/>
      </xdr:nvSpPr>
      <xdr:spPr>
        <a:xfrm>
          <a:off x="10801531" y="15099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41" name="直線コネクタ 640">
          <a:extLst>
            <a:ext uri="{FF2B5EF4-FFF2-40B4-BE49-F238E27FC236}">
              <a16:creationId xmlns:a16="http://schemas.microsoft.com/office/drawing/2014/main" xmlns="" id="{A9E7E141-5F17-4AAD-995F-24E3AF7EC6C6}"/>
            </a:ext>
          </a:extLst>
        </xdr:cNvPr>
        <xdr:cNvCxnSpPr/>
      </xdr:nvCxnSpPr>
      <xdr:spPr>
        <a:xfrm>
          <a:off x="11203940" y="1491723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42" name="テキスト ボックス 641">
          <a:extLst>
            <a:ext uri="{FF2B5EF4-FFF2-40B4-BE49-F238E27FC236}">
              <a16:creationId xmlns:a16="http://schemas.microsoft.com/office/drawing/2014/main" xmlns="" id="{FAB5EF4D-8EEB-442A-A7EF-686169643E54}"/>
            </a:ext>
          </a:extLst>
        </xdr:cNvPr>
        <xdr:cNvSpPr txBox="1"/>
      </xdr:nvSpPr>
      <xdr:spPr>
        <a:xfrm>
          <a:off x="10801531" y="1476739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43" name="直線コネクタ 642">
          <a:extLst>
            <a:ext uri="{FF2B5EF4-FFF2-40B4-BE49-F238E27FC236}">
              <a16:creationId xmlns:a16="http://schemas.microsoft.com/office/drawing/2014/main" xmlns="" id="{EF0970F7-3887-4F99-BBAE-ED2F3E58F95D}"/>
            </a:ext>
          </a:extLst>
        </xdr:cNvPr>
        <xdr:cNvCxnSpPr/>
      </xdr:nvCxnSpPr>
      <xdr:spPr>
        <a:xfrm>
          <a:off x="11203940" y="1459066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44" name="テキスト ボックス 643">
          <a:extLst>
            <a:ext uri="{FF2B5EF4-FFF2-40B4-BE49-F238E27FC236}">
              <a16:creationId xmlns:a16="http://schemas.microsoft.com/office/drawing/2014/main" xmlns="" id="{2EDB569B-6A2F-481C-80FC-C1B6FFA2B99D}"/>
            </a:ext>
          </a:extLst>
        </xdr:cNvPr>
        <xdr:cNvSpPr txBox="1"/>
      </xdr:nvSpPr>
      <xdr:spPr>
        <a:xfrm>
          <a:off x="10842791" y="1444653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45" name="直線コネクタ 644">
          <a:extLst>
            <a:ext uri="{FF2B5EF4-FFF2-40B4-BE49-F238E27FC236}">
              <a16:creationId xmlns:a16="http://schemas.microsoft.com/office/drawing/2014/main" xmlns="" id="{FBCBF3C3-D012-4721-94F2-3DB59671ACF3}"/>
            </a:ext>
          </a:extLst>
        </xdr:cNvPr>
        <xdr:cNvCxnSpPr/>
      </xdr:nvCxnSpPr>
      <xdr:spPr>
        <a:xfrm>
          <a:off x="11203940" y="1425838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46" name="テキスト ボックス 645">
          <a:extLst>
            <a:ext uri="{FF2B5EF4-FFF2-40B4-BE49-F238E27FC236}">
              <a16:creationId xmlns:a16="http://schemas.microsoft.com/office/drawing/2014/main" xmlns="" id="{C979080D-8E22-46CB-B254-5B661E2138FE}"/>
            </a:ext>
          </a:extLst>
        </xdr:cNvPr>
        <xdr:cNvSpPr txBox="1"/>
      </xdr:nvSpPr>
      <xdr:spPr>
        <a:xfrm>
          <a:off x="10842791" y="1411425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47" name="直線コネクタ 646">
          <a:extLst>
            <a:ext uri="{FF2B5EF4-FFF2-40B4-BE49-F238E27FC236}">
              <a16:creationId xmlns:a16="http://schemas.microsoft.com/office/drawing/2014/main" xmlns="" id="{86A1C9B0-735B-44BB-B9B8-2516A2C89CFB}"/>
            </a:ext>
          </a:extLst>
        </xdr:cNvPr>
        <xdr:cNvCxnSpPr/>
      </xdr:nvCxnSpPr>
      <xdr:spPr>
        <a:xfrm>
          <a:off x="11203940" y="1393561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8" name="テキスト ボックス 647">
          <a:extLst>
            <a:ext uri="{FF2B5EF4-FFF2-40B4-BE49-F238E27FC236}">
              <a16:creationId xmlns:a16="http://schemas.microsoft.com/office/drawing/2014/main" xmlns="" id="{6FB34DA4-5D87-4111-B2F3-17B83136B437}"/>
            </a:ext>
          </a:extLst>
        </xdr:cNvPr>
        <xdr:cNvSpPr txBox="1"/>
      </xdr:nvSpPr>
      <xdr:spPr>
        <a:xfrm>
          <a:off x="1084279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9" name="直線コネクタ 648">
          <a:extLst>
            <a:ext uri="{FF2B5EF4-FFF2-40B4-BE49-F238E27FC236}">
              <a16:creationId xmlns:a16="http://schemas.microsoft.com/office/drawing/2014/main" xmlns="" id="{1995F033-E6C5-402E-BDF6-78587BF2F988}"/>
            </a:ext>
          </a:extLst>
        </xdr:cNvPr>
        <xdr:cNvCxnSpPr/>
      </xdr:nvCxnSpPr>
      <xdr:spPr>
        <a:xfrm>
          <a:off x="11203940" y="1360333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50" name="テキスト ボックス 649">
          <a:extLst>
            <a:ext uri="{FF2B5EF4-FFF2-40B4-BE49-F238E27FC236}">
              <a16:creationId xmlns:a16="http://schemas.microsoft.com/office/drawing/2014/main" xmlns="" id="{7EED7582-0BB0-4F9E-A687-6E39082EDBEB}"/>
            </a:ext>
          </a:extLst>
        </xdr:cNvPr>
        <xdr:cNvSpPr txBox="1"/>
      </xdr:nvSpPr>
      <xdr:spPr>
        <a:xfrm>
          <a:off x="10842791" y="1346873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51" name="直線コネクタ 650">
          <a:extLst>
            <a:ext uri="{FF2B5EF4-FFF2-40B4-BE49-F238E27FC236}">
              <a16:creationId xmlns:a16="http://schemas.microsoft.com/office/drawing/2014/main" xmlns="" id="{1D10D0CA-E6F6-4CE8-BD3C-2837082FB398}"/>
            </a:ext>
          </a:extLst>
        </xdr:cNvPr>
        <xdr:cNvCxnSpPr/>
      </xdr:nvCxnSpPr>
      <xdr:spPr>
        <a:xfrm>
          <a:off x="11203940" y="132805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52" name="テキスト ボックス 651">
          <a:extLst>
            <a:ext uri="{FF2B5EF4-FFF2-40B4-BE49-F238E27FC236}">
              <a16:creationId xmlns:a16="http://schemas.microsoft.com/office/drawing/2014/main" xmlns="" id="{CCE80880-1140-4B65-818E-031A07679593}"/>
            </a:ext>
          </a:extLst>
        </xdr:cNvPr>
        <xdr:cNvSpPr txBox="1"/>
      </xdr:nvSpPr>
      <xdr:spPr>
        <a:xfrm>
          <a:off x="10905006" y="13136443"/>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53" name="直線コネクタ 652">
          <a:extLst>
            <a:ext uri="{FF2B5EF4-FFF2-40B4-BE49-F238E27FC236}">
              <a16:creationId xmlns:a16="http://schemas.microsoft.com/office/drawing/2014/main" xmlns="" id="{21BED365-ACF5-4424-B596-44DFAD65F5AC}"/>
            </a:ext>
          </a:extLst>
        </xdr:cNvPr>
        <xdr:cNvCxnSpPr/>
      </xdr:nvCxnSpPr>
      <xdr:spPr>
        <a:xfrm>
          <a:off x="11203940" y="1295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54" name="【児童館】&#10;有形固定資産減価償却率グラフ枠">
          <a:extLst>
            <a:ext uri="{FF2B5EF4-FFF2-40B4-BE49-F238E27FC236}">
              <a16:creationId xmlns:a16="http://schemas.microsoft.com/office/drawing/2014/main" xmlns="" id="{D86775BF-51B2-4D03-BE2A-C57C61790279}"/>
            </a:ext>
          </a:extLst>
        </xdr:cNvPr>
        <xdr:cNvSpPr/>
      </xdr:nvSpPr>
      <xdr:spPr>
        <a:xfrm>
          <a:off x="11203940" y="1295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96882</xdr:rowOff>
    </xdr:from>
    <xdr:to>
      <xdr:col>85</xdr:col>
      <xdr:colOff>126364</xdr:colOff>
      <xdr:row>86</xdr:row>
      <xdr:rowOff>168729</xdr:rowOff>
    </xdr:to>
    <xdr:cxnSp macro="">
      <xdr:nvCxnSpPr>
        <xdr:cNvPr id="655" name="直線コネクタ 654">
          <a:extLst>
            <a:ext uri="{FF2B5EF4-FFF2-40B4-BE49-F238E27FC236}">
              <a16:creationId xmlns:a16="http://schemas.microsoft.com/office/drawing/2014/main" xmlns="" id="{661C186D-36CA-4870-88F5-6BDAF08B09A1}"/>
            </a:ext>
          </a:extLst>
        </xdr:cNvPr>
        <xdr:cNvCxnSpPr/>
      </xdr:nvCxnSpPr>
      <xdr:spPr>
        <a:xfrm flipV="1">
          <a:off x="14703424" y="13466172"/>
          <a:ext cx="0" cy="1451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56" name="【児童館】&#10;有形固定資産減価償却率最小値テキスト">
          <a:extLst>
            <a:ext uri="{FF2B5EF4-FFF2-40B4-BE49-F238E27FC236}">
              <a16:creationId xmlns:a16="http://schemas.microsoft.com/office/drawing/2014/main" xmlns="" id="{9E14F4BE-2077-4D03-AFE0-58C2328B040D}"/>
            </a:ext>
          </a:extLst>
        </xdr:cNvPr>
        <xdr:cNvSpPr txBox="1"/>
      </xdr:nvSpPr>
      <xdr:spPr>
        <a:xfrm>
          <a:off x="1474216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57" name="直線コネクタ 656">
          <a:extLst>
            <a:ext uri="{FF2B5EF4-FFF2-40B4-BE49-F238E27FC236}">
              <a16:creationId xmlns:a16="http://schemas.microsoft.com/office/drawing/2014/main" xmlns="" id="{2A8BA672-4190-4F3B-8236-8ADB69BBDAD5}"/>
            </a:ext>
          </a:extLst>
        </xdr:cNvPr>
        <xdr:cNvCxnSpPr/>
      </xdr:nvCxnSpPr>
      <xdr:spPr>
        <a:xfrm>
          <a:off x="14611350" y="1491723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43559</xdr:rowOff>
    </xdr:from>
    <xdr:ext cx="405111" cy="259045"/>
    <xdr:sp macro="" textlink="">
      <xdr:nvSpPr>
        <xdr:cNvPr id="658" name="【児童館】&#10;有形固定資産減価償却率最大値テキスト">
          <a:extLst>
            <a:ext uri="{FF2B5EF4-FFF2-40B4-BE49-F238E27FC236}">
              <a16:creationId xmlns:a16="http://schemas.microsoft.com/office/drawing/2014/main" xmlns="" id="{3E1A3932-110D-4E38-955F-00FEE5F675BE}"/>
            </a:ext>
          </a:extLst>
        </xdr:cNvPr>
        <xdr:cNvSpPr txBox="1"/>
      </xdr:nvSpPr>
      <xdr:spPr>
        <a:xfrm>
          <a:off x="14742160" y="132471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96882</xdr:rowOff>
    </xdr:from>
    <xdr:to>
      <xdr:col>86</xdr:col>
      <xdr:colOff>25400</xdr:colOff>
      <xdr:row>78</xdr:row>
      <xdr:rowOff>96882</xdr:rowOff>
    </xdr:to>
    <xdr:cxnSp macro="">
      <xdr:nvCxnSpPr>
        <xdr:cNvPr id="659" name="直線コネクタ 658">
          <a:extLst>
            <a:ext uri="{FF2B5EF4-FFF2-40B4-BE49-F238E27FC236}">
              <a16:creationId xmlns:a16="http://schemas.microsoft.com/office/drawing/2014/main" xmlns="" id="{B29E9B06-570C-4AB7-B586-E00A7E3D6020}"/>
            </a:ext>
          </a:extLst>
        </xdr:cNvPr>
        <xdr:cNvCxnSpPr/>
      </xdr:nvCxnSpPr>
      <xdr:spPr>
        <a:xfrm>
          <a:off x="14611350" y="1346617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127379</xdr:rowOff>
    </xdr:from>
    <xdr:ext cx="405111" cy="259045"/>
    <xdr:sp macro="" textlink="">
      <xdr:nvSpPr>
        <xdr:cNvPr id="660" name="【児童館】&#10;有形固定資産減価償却率平均値テキスト">
          <a:extLst>
            <a:ext uri="{FF2B5EF4-FFF2-40B4-BE49-F238E27FC236}">
              <a16:creationId xmlns:a16="http://schemas.microsoft.com/office/drawing/2014/main" xmlns="" id="{B87483F6-91F7-42A4-BB0A-A4BA251D8D83}"/>
            </a:ext>
          </a:extLst>
        </xdr:cNvPr>
        <xdr:cNvSpPr txBox="1"/>
      </xdr:nvSpPr>
      <xdr:spPr>
        <a:xfrm>
          <a:off x="14742160" y="143615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148952</xdr:rowOff>
    </xdr:from>
    <xdr:to>
      <xdr:col>85</xdr:col>
      <xdr:colOff>177800</xdr:colOff>
      <xdr:row>84</xdr:row>
      <xdr:rowOff>79102</xdr:rowOff>
    </xdr:to>
    <xdr:sp macro="" textlink="">
      <xdr:nvSpPr>
        <xdr:cNvPr id="661" name="フローチャート: 判断 660">
          <a:extLst>
            <a:ext uri="{FF2B5EF4-FFF2-40B4-BE49-F238E27FC236}">
              <a16:creationId xmlns:a16="http://schemas.microsoft.com/office/drawing/2014/main" xmlns="" id="{35BBB612-EC72-46D7-B256-91FB1DC068CF}"/>
            </a:ext>
          </a:extLst>
        </xdr:cNvPr>
        <xdr:cNvSpPr/>
      </xdr:nvSpPr>
      <xdr:spPr>
        <a:xfrm>
          <a:off x="14649450" y="14379302"/>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84</xdr:row>
      <xdr:rowOff>24856</xdr:rowOff>
    </xdr:from>
    <xdr:to>
      <xdr:col>81</xdr:col>
      <xdr:colOff>101600</xdr:colOff>
      <xdr:row>84</xdr:row>
      <xdr:rowOff>126456</xdr:rowOff>
    </xdr:to>
    <xdr:sp macro="" textlink="">
      <xdr:nvSpPr>
        <xdr:cNvPr id="662" name="フローチャート: 判断 661">
          <a:extLst>
            <a:ext uri="{FF2B5EF4-FFF2-40B4-BE49-F238E27FC236}">
              <a16:creationId xmlns:a16="http://schemas.microsoft.com/office/drawing/2014/main" xmlns="" id="{707194E1-84B1-4E77-A708-5B586B1E8F6C}"/>
            </a:ext>
          </a:extLst>
        </xdr:cNvPr>
        <xdr:cNvSpPr/>
      </xdr:nvSpPr>
      <xdr:spPr>
        <a:xfrm>
          <a:off x="13887450" y="14422846"/>
          <a:ext cx="97790" cy="1092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68943</xdr:rowOff>
    </xdr:from>
    <xdr:to>
      <xdr:col>76</xdr:col>
      <xdr:colOff>165100</xdr:colOff>
      <xdr:row>83</xdr:row>
      <xdr:rowOff>170543</xdr:rowOff>
    </xdr:to>
    <xdr:sp macro="" textlink="">
      <xdr:nvSpPr>
        <xdr:cNvPr id="663" name="フローチャート: 判断 662">
          <a:extLst>
            <a:ext uri="{FF2B5EF4-FFF2-40B4-BE49-F238E27FC236}">
              <a16:creationId xmlns:a16="http://schemas.microsoft.com/office/drawing/2014/main" xmlns="" id="{4844D6F4-E80D-419A-9133-FC58359D8E3A}"/>
            </a:ext>
          </a:extLst>
        </xdr:cNvPr>
        <xdr:cNvSpPr/>
      </xdr:nvSpPr>
      <xdr:spPr>
        <a:xfrm>
          <a:off x="13089890" y="14297388"/>
          <a:ext cx="10922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46082</xdr:rowOff>
    </xdr:from>
    <xdr:to>
      <xdr:col>72</xdr:col>
      <xdr:colOff>38100</xdr:colOff>
      <xdr:row>83</xdr:row>
      <xdr:rowOff>147682</xdr:rowOff>
    </xdr:to>
    <xdr:sp macro="" textlink="">
      <xdr:nvSpPr>
        <xdr:cNvPr id="664" name="フローチャート: 判断 663">
          <a:extLst>
            <a:ext uri="{FF2B5EF4-FFF2-40B4-BE49-F238E27FC236}">
              <a16:creationId xmlns:a16="http://schemas.microsoft.com/office/drawing/2014/main" xmlns="" id="{2800B0C4-B13B-4312-9C24-AFE62ACB3C72}"/>
            </a:ext>
          </a:extLst>
        </xdr:cNvPr>
        <xdr:cNvSpPr/>
      </xdr:nvSpPr>
      <xdr:spPr>
        <a:xfrm>
          <a:off x="12303760" y="1427833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10161</xdr:rowOff>
    </xdr:from>
    <xdr:to>
      <xdr:col>67</xdr:col>
      <xdr:colOff>101600</xdr:colOff>
      <xdr:row>83</xdr:row>
      <xdr:rowOff>111761</xdr:rowOff>
    </xdr:to>
    <xdr:sp macro="" textlink="">
      <xdr:nvSpPr>
        <xdr:cNvPr id="665" name="フローチャート: 判断 664">
          <a:extLst>
            <a:ext uri="{FF2B5EF4-FFF2-40B4-BE49-F238E27FC236}">
              <a16:creationId xmlns:a16="http://schemas.microsoft.com/office/drawing/2014/main" xmlns="" id="{7507F5AD-3E26-46F0-8F78-4AE58EC69B13}"/>
            </a:ext>
          </a:extLst>
        </xdr:cNvPr>
        <xdr:cNvSpPr/>
      </xdr:nvSpPr>
      <xdr:spPr>
        <a:xfrm>
          <a:off x="11487150" y="14242416"/>
          <a:ext cx="9779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6" name="テキスト ボックス 665">
          <a:extLst>
            <a:ext uri="{FF2B5EF4-FFF2-40B4-BE49-F238E27FC236}">
              <a16:creationId xmlns:a16="http://schemas.microsoft.com/office/drawing/2014/main" xmlns="" id="{3A2777F0-7230-4F3B-BA6B-F8BB9A473FEE}"/>
            </a:ext>
          </a:extLst>
        </xdr:cNvPr>
        <xdr:cNvSpPr txBox="1"/>
      </xdr:nvSpPr>
      <xdr:spPr>
        <a:xfrm>
          <a:off x="145326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7" name="テキスト ボックス 666">
          <a:extLst>
            <a:ext uri="{FF2B5EF4-FFF2-40B4-BE49-F238E27FC236}">
              <a16:creationId xmlns:a16="http://schemas.microsoft.com/office/drawing/2014/main" xmlns="" id="{AA48524A-2F1E-4DAF-AE65-26D11D37A821}"/>
            </a:ext>
          </a:extLst>
        </xdr:cNvPr>
        <xdr:cNvSpPr txBox="1"/>
      </xdr:nvSpPr>
      <xdr:spPr>
        <a:xfrm>
          <a:off x="137706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8" name="テキスト ボックス 667">
          <a:extLst>
            <a:ext uri="{FF2B5EF4-FFF2-40B4-BE49-F238E27FC236}">
              <a16:creationId xmlns:a16="http://schemas.microsoft.com/office/drawing/2014/main" xmlns="" id="{3BE7E3CB-120C-4B75-9BB9-A754084BD679}"/>
            </a:ext>
          </a:extLst>
        </xdr:cNvPr>
        <xdr:cNvSpPr txBox="1"/>
      </xdr:nvSpPr>
      <xdr:spPr>
        <a:xfrm>
          <a:off x="129730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9" name="テキスト ボックス 668">
          <a:extLst>
            <a:ext uri="{FF2B5EF4-FFF2-40B4-BE49-F238E27FC236}">
              <a16:creationId xmlns:a16="http://schemas.microsoft.com/office/drawing/2014/main" xmlns="" id="{693156E8-4B77-4F90-97AD-B32C03301CB9}"/>
            </a:ext>
          </a:extLst>
        </xdr:cNvPr>
        <xdr:cNvSpPr txBox="1"/>
      </xdr:nvSpPr>
      <xdr:spPr>
        <a:xfrm>
          <a:off x="121754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70" name="テキスト ボックス 669">
          <a:extLst>
            <a:ext uri="{FF2B5EF4-FFF2-40B4-BE49-F238E27FC236}">
              <a16:creationId xmlns:a16="http://schemas.microsoft.com/office/drawing/2014/main" xmlns="" id="{25F3310B-5BFF-4FF2-A0E9-DFBBA04B2406}"/>
            </a:ext>
          </a:extLst>
        </xdr:cNvPr>
        <xdr:cNvSpPr txBox="1"/>
      </xdr:nvSpPr>
      <xdr:spPr>
        <a:xfrm>
          <a:off x="113703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129358</xdr:rowOff>
    </xdr:from>
    <xdr:to>
      <xdr:col>85</xdr:col>
      <xdr:colOff>177800</xdr:colOff>
      <xdr:row>83</xdr:row>
      <xdr:rowOff>59508</xdr:rowOff>
    </xdr:to>
    <xdr:sp macro="" textlink="">
      <xdr:nvSpPr>
        <xdr:cNvPr id="671" name="楕円 670">
          <a:extLst>
            <a:ext uri="{FF2B5EF4-FFF2-40B4-BE49-F238E27FC236}">
              <a16:creationId xmlns:a16="http://schemas.microsoft.com/office/drawing/2014/main" xmlns="" id="{404535AE-9F31-41B1-A014-BF52D4F38D14}"/>
            </a:ext>
          </a:extLst>
        </xdr:cNvPr>
        <xdr:cNvSpPr/>
      </xdr:nvSpPr>
      <xdr:spPr>
        <a:xfrm>
          <a:off x="14649450" y="14192068"/>
          <a:ext cx="9779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152235</xdr:rowOff>
    </xdr:from>
    <xdr:ext cx="405111" cy="259045"/>
    <xdr:sp macro="" textlink="">
      <xdr:nvSpPr>
        <xdr:cNvPr id="672" name="【児童館】&#10;有形固定資産減価償却率該当値テキスト">
          <a:extLst>
            <a:ext uri="{FF2B5EF4-FFF2-40B4-BE49-F238E27FC236}">
              <a16:creationId xmlns:a16="http://schemas.microsoft.com/office/drawing/2014/main" xmlns="" id="{5D1BA364-E9F5-4359-BC09-D6F652206C83}"/>
            </a:ext>
          </a:extLst>
        </xdr:cNvPr>
        <xdr:cNvSpPr txBox="1"/>
      </xdr:nvSpPr>
      <xdr:spPr>
        <a:xfrm>
          <a:off x="14742160" y="140396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104866</xdr:rowOff>
    </xdr:from>
    <xdr:to>
      <xdr:col>81</xdr:col>
      <xdr:colOff>101600</xdr:colOff>
      <xdr:row>83</xdr:row>
      <xdr:rowOff>35016</xdr:rowOff>
    </xdr:to>
    <xdr:sp macro="" textlink="">
      <xdr:nvSpPr>
        <xdr:cNvPr id="673" name="楕円 672">
          <a:extLst>
            <a:ext uri="{FF2B5EF4-FFF2-40B4-BE49-F238E27FC236}">
              <a16:creationId xmlns:a16="http://schemas.microsoft.com/office/drawing/2014/main" xmlns="" id="{28CF32AD-99C7-40D1-A815-140CC89F3304}"/>
            </a:ext>
          </a:extLst>
        </xdr:cNvPr>
        <xdr:cNvSpPr/>
      </xdr:nvSpPr>
      <xdr:spPr>
        <a:xfrm>
          <a:off x="13887450" y="14161861"/>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155666</xdr:rowOff>
    </xdr:from>
    <xdr:to>
      <xdr:col>85</xdr:col>
      <xdr:colOff>127000</xdr:colOff>
      <xdr:row>83</xdr:row>
      <xdr:rowOff>8708</xdr:rowOff>
    </xdr:to>
    <xdr:cxnSp macro="">
      <xdr:nvCxnSpPr>
        <xdr:cNvPr id="674" name="直線コネクタ 673">
          <a:extLst>
            <a:ext uri="{FF2B5EF4-FFF2-40B4-BE49-F238E27FC236}">
              <a16:creationId xmlns:a16="http://schemas.microsoft.com/office/drawing/2014/main" xmlns="" id="{A45E9D85-C0FD-43F0-BBEB-BC2DDC881AED}"/>
            </a:ext>
          </a:extLst>
        </xdr:cNvPr>
        <xdr:cNvCxnSpPr/>
      </xdr:nvCxnSpPr>
      <xdr:spPr>
        <a:xfrm>
          <a:off x="13942060" y="14214566"/>
          <a:ext cx="762000" cy="26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96701</xdr:rowOff>
    </xdr:from>
    <xdr:to>
      <xdr:col>76</xdr:col>
      <xdr:colOff>165100</xdr:colOff>
      <xdr:row>83</xdr:row>
      <xdr:rowOff>26851</xdr:rowOff>
    </xdr:to>
    <xdr:sp macro="" textlink="">
      <xdr:nvSpPr>
        <xdr:cNvPr id="675" name="楕円 674">
          <a:extLst>
            <a:ext uri="{FF2B5EF4-FFF2-40B4-BE49-F238E27FC236}">
              <a16:creationId xmlns:a16="http://schemas.microsoft.com/office/drawing/2014/main" xmlns="" id="{CB0BBD9D-17C8-44A6-A2E8-5FF5057C0C9A}"/>
            </a:ext>
          </a:extLst>
        </xdr:cNvPr>
        <xdr:cNvSpPr/>
      </xdr:nvSpPr>
      <xdr:spPr>
        <a:xfrm>
          <a:off x="13089890" y="14151791"/>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147501</xdr:rowOff>
    </xdr:from>
    <xdr:to>
      <xdr:col>81</xdr:col>
      <xdr:colOff>50800</xdr:colOff>
      <xdr:row>82</xdr:row>
      <xdr:rowOff>155666</xdr:rowOff>
    </xdr:to>
    <xdr:cxnSp macro="">
      <xdr:nvCxnSpPr>
        <xdr:cNvPr id="676" name="直線コネクタ 675">
          <a:extLst>
            <a:ext uri="{FF2B5EF4-FFF2-40B4-BE49-F238E27FC236}">
              <a16:creationId xmlns:a16="http://schemas.microsoft.com/office/drawing/2014/main" xmlns="" id="{A9E6234A-9A62-4BFC-B533-2CA3EB8AC2C5}"/>
            </a:ext>
          </a:extLst>
        </xdr:cNvPr>
        <xdr:cNvCxnSpPr/>
      </xdr:nvCxnSpPr>
      <xdr:spPr>
        <a:xfrm>
          <a:off x="13144500" y="14204496"/>
          <a:ext cx="797560" cy="10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72208</xdr:rowOff>
    </xdr:from>
    <xdr:to>
      <xdr:col>72</xdr:col>
      <xdr:colOff>38100</xdr:colOff>
      <xdr:row>83</xdr:row>
      <xdr:rowOff>2358</xdr:rowOff>
    </xdr:to>
    <xdr:sp macro="" textlink="">
      <xdr:nvSpPr>
        <xdr:cNvPr id="677" name="楕円 676">
          <a:extLst>
            <a:ext uri="{FF2B5EF4-FFF2-40B4-BE49-F238E27FC236}">
              <a16:creationId xmlns:a16="http://schemas.microsoft.com/office/drawing/2014/main" xmlns="" id="{351F53EE-5A48-4C68-9EC3-5A15BE336185}"/>
            </a:ext>
          </a:extLst>
        </xdr:cNvPr>
        <xdr:cNvSpPr/>
      </xdr:nvSpPr>
      <xdr:spPr>
        <a:xfrm>
          <a:off x="12303760" y="14129203"/>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123008</xdr:rowOff>
    </xdr:from>
    <xdr:to>
      <xdr:col>76</xdr:col>
      <xdr:colOff>114300</xdr:colOff>
      <xdr:row>82</xdr:row>
      <xdr:rowOff>147501</xdr:rowOff>
    </xdr:to>
    <xdr:cxnSp macro="">
      <xdr:nvCxnSpPr>
        <xdr:cNvPr id="678" name="直線コネクタ 677">
          <a:extLst>
            <a:ext uri="{FF2B5EF4-FFF2-40B4-BE49-F238E27FC236}">
              <a16:creationId xmlns:a16="http://schemas.microsoft.com/office/drawing/2014/main" xmlns="" id="{CAD4BE8B-1BAD-408E-AF5E-F2916A20B57F}"/>
            </a:ext>
          </a:extLst>
        </xdr:cNvPr>
        <xdr:cNvCxnSpPr/>
      </xdr:nvCxnSpPr>
      <xdr:spPr>
        <a:xfrm>
          <a:off x="12346940" y="14183813"/>
          <a:ext cx="79756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19957</xdr:rowOff>
    </xdr:from>
    <xdr:to>
      <xdr:col>67</xdr:col>
      <xdr:colOff>101600</xdr:colOff>
      <xdr:row>82</xdr:row>
      <xdr:rowOff>121557</xdr:rowOff>
    </xdr:to>
    <xdr:sp macro="" textlink="">
      <xdr:nvSpPr>
        <xdr:cNvPr id="679" name="楕円 678">
          <a:extLst>
            <a:ext uri="{FF2B5EF4-FFF2-40B4-BE49-F238E27FC236}">
              <a16:creationId xmlns:a16="http://schemas.microsoft.com/office/drawing/2014/main" xmlns="" id="{8F2F6817-35B6-429A-9AEB-8697D9E95197}"/>
            </a:ext>
          </a:extLst>
        </xdr:cNvPr>
        <xdr:cNvSpPr/>
      </xdr:nvSpPr>
      <xdr:spPr>
        <a:xfrm>
          <a:off x="11487150" y="14075047"/>
          <a:ext cx="9779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70757</xdr:rowOff>
    </xdr:from>
    <xdr:to>
      <xdr:col>71</xdr:col>
      <xdr:colOff>177800</xdr:colOff>
      <xdr:row>82</xdr:row>
      <xdr:rowOff>123008</xdr:rowOff>
    </xdr:to>
    <xdr:cxnSp macro="">
      <xdr:nvCxnSpPr>
        <xdr:cNvPr id="680" name="直線コネクタ 679">
          <a:extLst>
            <a:ext uri="{FF2B5EF4-FFF2-40B4-BE49-F238E27FC236}">
              <a16:creationId xmlns:a16="http://schemas.microsoft.com/office/drawing/2014/main" xmlns="" id="{8060C1F8-FB3D-434D-B6E7-15492E44916C}"/>
            </a:ext>
          </a:extLst>
        </xdr:cNvPr>
        <xdr:cNvCxnSpPr/>
      </xdr:nvCxnSpPr>
      <xdr:spPr>
        <a:xfrm>
          <a:off x="11541760" y="14127752"/>
          <a:ext cx="805180" cy="56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84</xdr:row>
      <xdr:rowOff>117583</xdr:rowOff>
    </xdr:from>
    <xdr:ext cx="405111" cy="259045"/>
    <xdr:sp macro="" textlink="">
      <xdr:nvSpPr>
        <xdr:cNvPr id="681" name="n_1aveValue【児童館】&#10;有形固定資産減価償却率">
          <a:extLst>
            <a:ext uri="{FF2B5EF4-FFF2-40B4-BE49-F238E27FC236}">
              <a16:creationId xmlns:a16="http://schemas.microsoft.com/office/drawing/2014/main" xmlns="" id="{07B281AD-3549-4472-A56A-4D66D30053AD}"/>
            </a:ext>
          </a:extLst>
        </xdr:cNvPr>
        <xdr:cNvSpPr txBox="1"/>
      </xdr:nvSpPr>
      <xdr:spPr>
        <a:xfrm>
          <a:off x="13738234" y="14519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161670</xdr:rowOff>
    </xdr:from>
    <xdr:ext cx="405111" cy="259045"/>
    <xdr:sp macro="" textlink="">
      <xdr:nvSpPr>
        <xdr:cNvPr id="682" name="n_2aveValue【児童館】&#10;有形固定資産減価償却率">
          <a:extLst>
            <a:ext uri="{FF2B5EF4-FFF2-40B4-BE49-F238E27FC236}">
              <a16:creationId xmlns:a16="http://schemas.microsoft.com/office/drawing/2014/main" xmlns="" id="{D8127AA8-C700-4EA8-A159-9617B038C156}"/>
            </a:ext>
          </a:extLst>
        </xdr:cNvPr>
        <xdr:cNvSpPr txBox="1"/>
      </xdr:nvSpPr>
      <xdr:spPr>
        <a:xfrm>
          <a:off x="12957184" y="143939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138809</xdr:rowOff>
    </xdr:from>
    <xdr:ext cx="405111" cy="259045"/>
    <xdr:sp macro="" textlink="">
      <xdr:nvSpPr>
        <xdr:cNvPr id="683" name="n_3aveValue【児童館】&#10;有形固定資産減価償却率">
          <a:extLst>
            <a:ext uri="{FF2B5EF4-FFF2-40B4-BE49-F238E27FC236}">
              <a16:creationId xmlns:a16="http://schemas.microsoft.com/office/drawing/2014/main" xmlns="" id="{D7F167DC-E38E-4270-BDCA-4AC7F0E582F5}"/>
            </a:ext>
          </a:extLst>
        </xdr:cNvPr>
        <xdr:cNvSpPr txBox="1"/>
      </xdr:nvSpPr>
      <xdr:spPr>
        <a:xfrm>
          <a:off x="12171054" y="143653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102888</xdr:rowOff>
    </xdr:from>
    <xdr:ext cx="405111" cy="259045"/>
    <xdr:sp macro="" textlink="">
      <xdr:nvSpPr>
        <xdr:cNvPr id="684" name="n_4aveValue【児童館】&#10;有形固定資産減価償却率">
          <a:extLst>
            <a:ext uri="{FF2B5EF4-FFF2-40B4-BE49-F238E27FC236}">
              <a16:creationId xmlns:a16="http://schemas.microsoft.com/office/drawing/2014/main" xmlns="" id="{5C7F3C91-F16F-4B72-A3DE-6DF5D84A1DB1}"/>
            </a:ext>
          </a:extLst>
        </xdr:cNvPr>
        <xdr:cNvSpPr txBox="1"/>
      </xdr:nvSpPr>
      <xdr:spPr>
        <a:xfrm>
          <a:off x="11354444" y="14331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81</xdr:row>
      <xdr:rowOff>51543</xdr:rowOff>
    </xdr:from>
    <xdr:ext cx="405111" cy="259045"/>
    <xdr:sp macro="" textlink="">
      <xdr:nvSpPr>
        <xdr:cNvPr id="685" name="n_1mainValue【児童館】&#10;有形固定資産減価償却率">
          <a:extLst>
            <a:ext uri="{FF2B5EF4-FFF2-40B4-BE49-F238E27FC236}">
              <a16:creationId xmlns:a16="http://schemas.microsoft.com/office/drawing/2014/main" xmlns="" id="{58D8FA8C-9453-4880-B362-7E062E48EAB9}"/>
            </a:ext>
          </a:extLst>
        </xdr:cNvPr>
        <xdr:cNvSpPr txBox="1"/>
      </xdr:nvSpPr>
      <xdr:spPr>
        <a:xfrm>
          <a:off x="13738234" y="139428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43378</xdr:rowOff>
    </xdr:from>
    <xdr:ext cx="405111" cy="259045"/>
    <xdr:sp macro="" textlink="">
      <xdr:nvSpPr>
        <xdr:cNvPr id="686" name="n_2mainValue【児童館】&#10;有形固定資産減価償却率">
          <a:extLst>
            <a:ext uri="{FF2B5EF4-FFF2-40B4-BE49-F238E27FC236}">
              <a16:creationId xmlns:a16="http://schemas.microsoft.com/office/drawing/2014/main" xmlns="" id="{B97281AA-AD42-4E34-A3E5-1AA8733CCA7E}"/>
            </a:ext>
          </a:extLst>
        </xdr:cNvPr>
        <xdr:cNvSpPr txBox="1"/>
      </xdr:nvSpPr>
      <xdr:spPr>
        <a:xfrm>
          <a:off x="12957184" y="139327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18885</xdr:rowOff>
    </xdr:from>
    <xdr:ext cx="405111" cy="259045"/>
    <xdr:sp macro="" textlink="">
      <xdr:nvSpPr>
        <xdr:cNvPr id="687" name="n_3mainValue【児童館】&#10;有形固定資産減価償却率">
          <a:extLst>
            <a:ext uri="{FF2B5EF4-FFF2-40B4-BE49-F238E27FC236}">
              <a16:creationId xmlns:a16="http://schemas.microsoft.com/office/drawing/2014/main" xmlns="" id="{B1060BF2-A6BC-4A3F-873F-CB6580D07308}"/>
            </a:ext>
          </a:extLst>
        </xdr:cNvPr>
        <xdr:cNvSpPr txBox="1"/>
      </xdr:nvSpPr>
      <xdr:spPr>
        <a:xfrm>
          <a:off x="12171054" y="139101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138084</xdr:rowOff>
    </xdr:from>
    <xdr:ext cx="405111" cy="259045"/>
    <xdr:sp macro="" textlink="">
      <xdr:nvSpPr>
        <xdr:cNvPr id="688" name="n_4mainValue【児童館】&#10;有形固定資産減価償却率">
          <a:extLst>
            <a:ext uri="{FF2B5EF4-FFF2-40B4-BE49-F238E27FC236}">
              <a16:creationId xmlns:a16="http://schemas.microsoft.com/office/drawing/2014/main" xmlns="" id="{F461047D-0377-4DB6-9498-D0495CB91958}"/>
            </a:ext>
          </a:extLst>
        </xdr:cNvPr>
        <xdr:cNvSpPr txBox="1"/>
      </xdr:nvSpPr>
      <xdr:spPr>
        <a:xfrm>
          <a:off x="11354444" y="138502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9" name="正方形/長方形 688">
          <a:extLst>
            <a:ext uri="{FF2B5EF4-FFF2-40B4-BE49-F238E27FC236}">
              <a16:creationId xmlns:a16="http://schemas.microsoft.com/office/drawing/2014/main" xmlns="" id="{00AE1149-856B-4592-9B0C-C9A793E93D11}"/>
            </a:ext>
          </a:extLst>
        </xdr:cNvPr>
        <xdr:cNvSpPr/>
      </xdr:nvSpPr>
      <xdr:spPr>
        <a:xfrm>
          <a:off x="16459200" y="1181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90" name="正方形/長方形 689">
          <a:extLst>
            <a:ext uri="{FF2B5EF4-FFF2-40B4-BE49-F238E27FC236}">
              <a16:creationId xmlns:a16="http://schemas.microsoft.com/office/drawing/2014/main" xmlns="" id="{D5567029-ED8F-43AD-96AB-7CF1FC23E5D0}"/>
            </a:ext>
          </a:extLst>
        </xdr:cNvPr>
        <xdr:cNvSpPr/>
      </xdr:nvSpPr>
      <xdr:spPr>
        <a:xfrm>
          <a:off x="165900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91" name="正方形/長方形 690">
          <a:extLst>
            <a:ext uri="{FF2B5EF4-FFF2-40B4-BE49-F238E27FC236}">
              <a16:creationId xmlns:a16="http://schemas.microsoft.com/office/drawing/2014/main" xmlns="" id="{73BBDC83-D3C3-4487-9870-57D65D7E9DC8}"/>
            </a:ext>
          </a:extLst>
        </xdr:cNvPr>
        <xdr:cNvSpPr/>
      </xdr:nvSpPr>
      <xdr:spPr>
        <a:xfrm>
          <a:off x="165900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92" name="正方形/長方形 691">
          <a:extLst>
            <a:ext uri="{FF2B5EF4-FFF2-40B4-BE49-F238E27FC236}">
              <a16:creationId xmlns:a16="http://schemas.microsoft.com/office/drawing/2014/main" xmlns="" id="{E82D00A3-690B-46DC-AE64-1B9F1C544960}"/>
            </a:ext>
          </a:extLst>
        </xdr:cNvPr>
        <xdr:cNvSpPr/>
      </xdr:nvSpPr>
      <xdr:spPr>
        <a:xfrm>
          <a:off x="174879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93" name="正方形/長方形 692">
          <a:extLst>
            <a:ext uri="{FF2B5EF4-FFF2-40B4-BE49-F238E27FC236}">
              <a16:creationId xmlns:a16="http://schemas.microsoft.com/office/drawing/2014/main" xmlns="" id="{95B33480-EDF1-4CCC-B2A3-E435B295AF1A}"/>
            </a:ext>
          </a:extLst>
        </xdr:cNvPr>
        <xdr:cNvSpPr/>
      </xdr:nvSpPr>
      <xdr:spPr>
        <a:xfrm>
          <a:off x="174879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94" name="正方形/長方形 693">
          <a:extLst>
            <a:ext uri="{FF2B5EF4-FFF2-40B4-BE49-F238E27FC236}">
              <a16:creationId xmlns:a16="http://schemas.microsoft.com/office/drawing/2014/main" xmlns="" id="{0D04CC7B-5D28-4EE3-BF19-22AE709D74E3}"/>
            </a:ext>
          </a:extLst>
        </xdr:cNvPr>
        <xdr:cNvSpPr/>
      </xdr:nvSpPr>
      <xdr:spPr>
        <a:xfrm>
          <a:off x="185166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5" name="正方形/長方形 694">
          <a:extLst>
            <a:ext uri="{FF2B5EF4-FFF2-40B4-BE49-F238E27FC236}">
              <a16:creationId xmlns:a16="http://schemas.microsoft.com/office/drawing/2014/main" xmlns="" id="{6AC9B33F-DFB3-4971-8B87-65A71C01D4CC}"/>
            </a:ext>
          </a:extLst>
        </xdr:cNvPr>
        <xdr:cNvSpPr/>
      </xdr:nvSpPr>
      <xdr:spPr>
        <a:xfrm>
          <a:off x="185166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6" name="正方形/長方形 695">
          <a:extLst>
            <a:ext uri="{FF2B5EF4-FFF2-40B4-BE49-F238E27FC236}">
              <a16:creationId xmlns:a16="http://schemas.microsoft.com/office/drawing/2014/main" xmlns="" id="{9B53E876-9A1D-406C-93F8-A7DAC113A015}"/>
            </a:ext>
          </a:extLst>
        </xdr:cNvPr>
        <xdr:cNvSpPr/>
      </xdr:nvSpPr>
      <xdr:spPr>
        <a:xfrm>
          <a:off x="16459200" y="1295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7" name="テキスト ボックス 696">
          <a:extLst>
            <a:ext uri="{FF2B5EF4-FFF2-40B4-BE49-F238E27FC236}">
              <a16:creationId xmlns:a16="http://schemas.microsoft.com/office/drawing/2014/main" xmlns="" id="{13966B0B-F5F5-48FB-8EE8-F4506AFD70AE}"/>
            </a:ext>
          </a:extLst>
        </xdr:cNvPr>
        <xdr:cNvSpPr txBox="1"/>
      </xdr:nvSpPr>
      <xdr:spPr>
        <a:xfrm>
          <a:off x="1644015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8" name="直線コネクタ 697">
          <a:extLst>
            <a:ext uri="{FF2B5EF4-FFF2-40B4-BE49-F238E27FC236}">
              <a16:creationId xmlns:a16="http://schemas.microsoft.com/office/drawing/2014/main" xmlns="" id="{49C6F327-1D02-4EEE-8744-BF408552CB66}"/>
            </a:ext>
          </a:extLst>
        </xdr:cNvPr>
        <xdr:cNvCxnSpPr/>
      </xdr:nvCxnSpPr>
      <xdr:spPr>
        <a:xfrm>
          <a:off x="16459200" y="1524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99" name="直線コネクタ 698">
          <a:extLst>
            <a:ext uri="{FF2B5EF4-FFF2-40B4-BE49-F238E27FC236}">
              <a16:creationId xmlns:a16="http://schemas.microsoft.com/office/drawing/2014/main" xmlns="" id="{94CE3A31-F309-4392-B36F-4EFFF994BC7D}"/>
            </a:ext>
          </a:extLst>
        </xdr:cNvPr>
        <xdr:cNvCxnSpPr/>
      </xdr:nvCxnSpPr>
      <xdr:spPr>
        <a:xfrm>
          <a:off x="16459200" y="14782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00" name="テキスト ボックス 699">
          <a:extLst>
            <a:ext uri="{FF2B5EF4-FFF2-40B4-BE49-F238E27FC236}">
              <a16:creationId xmlns:a16="http://schemas.microsoft.com/office/drawing/2014/main" xmlns="" id="{9A0F86E8-4CF4-4789-8017-048AC4DA730F}"/>
            </a:ext>
          </a:extLst>
        </xdr:cNvPr>
        <xdr:cNvSpPr txBox="1"/>
      </xdr:nvSpPr>
      <xdr:spPr>
        <a:xfrm>
          <a:off x="16047266" y="146386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01" name="直線コネクタ 700">
          <a:extLst>
            <a:ext uri="{FF2B5EF4-FFF2-40B4-BE49-F238E27FC236}">
              <a16:creationId xmlns:a16="http://schemas.microsoft.com/office/drawing/2014/main" xmlns="" id="{28222FCA-90ED-439F-9AF8-67388F4EF56F}"/>
            </a:ext>
          </a:extLst>
        </xdr:cNvPr>
        <xdr:cNvCxnSpPr/>
      </xdr:nvCxnSpPr>
      <xdr:spPr>
        <a:xfrm>
          <a:off x="16459200" y="143217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02" name="テキスト ボックス 701">
          <a:extLst>
            <a:ext uri="{FF2B5EF4-FFF2-40B4-BE49-F238E27FC236}">
              <a16:creationId xmlns:a16="http://schemas.microsoft.com/office/drawing/2014/main" xmlns="" id="{1CB03BD3-4F68-42C0-85C0-72C01B4F19F3}"/>
            </a:ext>
          </a:extLst>
        </xdr:cNvPr>
        <xdr:cNvSpPr txBox="1"/>
      </xdr:nvSpPr>
      <xdr:spPr>
        <a:xfrm>
          <a:off x="16047266" y="141852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03" name="直線コネクタ 702">
          <a:extLst>
            <a:ext uri="{FF2B5EF4-FFF2-40B4-BE49-F238E27FC236}">
              <a16:creationId xmlns:a16="http://schemas.microsoft.com/office/drawing/2014/main" xmlns="" id="{CCF17CED-926F-4853-A9DD-7CF93AB56B2D}"/>
            </a:ext>
          </a:extLst>
        </xdr:cNvPr>
        <xdr:cNvCxnSpPr/>
      </xdr:nvCxnSpPr>
      <xdr:spPr>
        <a:xfrm>
          <a:off x="16459200" y="13868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04" name="テキスト ボックス 703">
          <a:extLst>
            <a:ext uri="{FF2B5EF4-FFF2-40B4-BE49-F238E27FC236}">
              <a16:creationId xmlns:a16="http://schemas.microsoft.com/office/drawing/2014/main" xmlns="" id="{2C4D6AB1-7467-4514-A203-A30AA5BFB807}"/>
            </a:ext>
          </a:extLst>
        </xdr:cNvPr>
        <xdr:cNvSpPr txBox="1"/>
      </xdr:nvSpPr>
      <xdr:spPr>
        <a:xfrm>
          <a:off x="16047266" y="137280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05" name="直線コネクタ 704">
          <a:extLst>
            <a:ext uri="{FF2B5EF4-FFF2-40B4-BE49-F238E27FC236}">
              <a16:creationId xmlns:a16="http://schemas.microsoft.com/office/drawing/2014/main" xmlns="" id="{54C44F7F-3EBD-4B11-8A65-1BC405E19CBF}"/>
            </a:ext>
          </a:extLst>
        </xdr:cNvPr>
        <xdr:cNvCxnSpPr/>
      </xdr:nvCxnSpPr>
      <xdr:spPr>
        <a:xfrm>
          <a:off x="16459200" y="134112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06" name="テキスト ボックス 705">
          <a:extLst>
            <a:ext uri="{FF2B5EF4-FFF2-40B4-BE49-F238E27FC236}">
              <a16:creationId xmlns:a16="http://schemas.microsoft.com/office/drawing/2014/main" xmlns="" id="{0D41CF3E-814F-4860-A638-95B3ECA1FAF1}"/>
            </a:ext>
          </a:extLst>
        </xdr:cNvPr>
        <xdr:cNvSpPr txBox="1"/>
      </xdr:nvSpPr>
      <xdr:spPr>
        <a:xfrm>
          <a:off x="16047266" y="132670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7" name="直線コネクタ 706">
          <a:extLst>
            <a:ext uri="{FF2B5EF4-FFF2-40B4-BE49-F238E27FC236}">
              <a16:creationId xmlns:a16="http://schemas.microsoft.com/office/drawing/2014/main" xmlns="" id="{4276D1BD-9B04-433C-9DF9-0C38868E3FD4}"/>
            </a:ext>
          </a:extLst>
        </xdr:cNvPr>
        <xdr:cNvCxnSpPr/>
      </xdr:nvCxnSpPr>
      <xdr:spPr>
        <a:xfrm>
          <a:off x="16459200" y="1295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8" name="テキスト ボックス 707">
          <a:extLst>
            <a:ext uri="{FF2B5EF4-FFF2-40B4-BE49-F238E27FC236}">
              <a16:creationId xmlns:a16="http://schemas.microsoft.com/office/drawing/2014/main" xmlns="" id="{5ABAD3A8-8015-4006-9AD2-B941A18D54B0}"/>
            </a:ext>
          </a:extLst>
        </xdr:cNvPr>
        <xdr:cNvSpPr txBox="1"/>
      </xdr:nvSpPr>
      <xdr:spPr>
        <a:xfrm>
          <a:off x="16047266" y="1281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9" name="【児童館】&#10;一人当たり面積グラフ枠">
          <a:extLst>
            <a:ext uri="{FF2B5EF4-FFF2-40B4-BE49-F238E27FC236}">
              <a16:creationId xmlns:a16="http://schemas.microsoft.com/office/drawing/2014/main" xmlns="" id="{746CB4E5-7E9A-4A56-8E57-DF75FF15E76C}"/>
            </a:ext>
          </a:extLst>
        </xdr:cNvPr>
        <xdr:cNvSpPr/>
      </xdr:nvSpPr>
      <xdr:spPr>
        <a:xfrm>
          <a:off x="16459200" y="1295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140970</xdr:rowOff>
    </xdr:from>
    <xdr:to>
      <xdr:col>116</xdr:col>
      <xdr:colOff>62864</xdr:colOff>
      <xdr:row>85</xdr:row>
      <xdr:rowOff>108965</xdr:rowOff>
    </xdr:to>
    <xdr:cxnSp macro="">
      <xdr:nvCxnSpPr>
        <xdr:cNvPr id="710" name="直線コネクタ 709">
          <a:extLst>
            <a:ext uri="{FF2B5EF4-FFF2-40B4-BE49-F238E27FC236}">
              <a16:creationId xmlns:a16="http://schemas.microsoft.com/office/drawing/2014/main" xmlns="" id="{740EB9BF-7D99-4DA8-8ADE-0F31B3A0A1B8}"/>
            </a:ext>
          </a:extLst>
        </xdr:cNvPr>
        <xdr:cNvCxnSpPr/>
      </xdr:nvCxnSpPr>
      <xdr:spPr>
        <a:xfrm flipV="1">
          <a:off x="19947254" y="13683615"/>
          <a:ext cx="0" cy="9966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112792</xdr:rowOff>
    </xdr:from>
    <xdr:ext cx="469744" cy="259045"/>
    <xdr:sp macro="" textlink="">
      <xdr:nvSpPr>
        <xdr:cNvPr id="711" name="【児童館】&#10;一人当たり面積最小値テキスト">
          <a:extLst>
            <a:ext uri="{FF2B5EF4-FFF2-40B4-BE49-F238E27FC236}">
              <a16:creationId xmlns:a16="http://schemas.microsoft.com/office/drawing/2014/main" xmlns="" id="{07FF1EB3-8BDE-4646-B14E-4E9215EA12C0}"/>
            </a:ext>
          </a:extLst>
        </xdr:cNvPr>
        <xdr:cNvSpPr txBox="1"/>
      </xdr:nvSpPr>
      <xdr:spPr>
        <a:xfrm>
          <a:off x="19985990" y="14686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108965</xdr:rowOff>
    </xdr:from>
    <xdr:to>
      <xdr:col>116</xdr:col>
      <xdr:colOff>152400</xdr:colOff>
      <xdr:row>85</xdr:row>
      <xdr:rowOff>108965</xdr:rowOff>
    </xdr:to>
    <xdr:cxnSp macro="">
      <xdr:nvCxnSpPr>
        <xdr:cNvPr id="712" name="直線コネクタ 711">
          <a:extLst>
            <a:ext uri="{FF2B5EF4-FFF2-40B4-BE49-F238E27FC236}">
              <a16:creationId xmlns:a16="http://schemas.microsoft.com/office/drawing/2014/main" xmlns="" id="{4AADF282-E641-4D5C-8106-01A605A79A97}"/>
            </a:ext>
          </a:extLst>
        </xdr:cNvPr>
        <xdr:cNvCxnSpPr/>
      </xdr:nvCxnSpPr>
      <xdr:spPr>
        <a:xfrm>
          <a:off x="19885660" y="146803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87647</xdr:rowOff>
    </xdr:from>
    <xdr:ext cx="469744" cy="259045"/>
    <xdr:sp macro="" textlink="">
      <xdr:nvSpPr>
        <xdr:cNvPr id="713" name="【児童館】&#10;一人当たり面積最大値テキスト">
          <a:extLst>
            <a:ext uri="{FF2B5EF4-FFF2-40B4-BE49-F238E27FC236}">
              <a16:creationId xmlns:a16="http://schemas.microsoft.com/office/drawing/2014/main" xmlns="" id="{00CB57AE-4148-4DF4-9A92-FE8976ED3F42}"/>
            </a:ext>
          </a:extLst>
        </xdr:cNvPr>
        <xdr:cNvSpPr txBox="1"/>
      </xdr:nvSpPr>
      <xdr:spPr>
        <a:xfrm>
          <a:off x="19985990" y="13464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140970</xdr:rowOff>
    </xdr:from>
    <xdr:to>
      <xdr:col>116</xdr:col>
      <xdr:colOff>152400</xdr:colOff>
      <xdr:row>79</xdr:row>
      <xdr:rowOff>140970</xdr:rowOff>
    </xdr:to>
    <xdr:cxnSp macro="">
      <xdr:nvCxnSpPr>
        <xdr:cNvPr id="714" name="直線コネクタ 713">
          <a:extLst>
            <a:ext uri="{FF2B5EF4-FFF2-40B4-BE49-F238E27FC236}">
              <a16:creationId xmlns:a16="http://schemas.microsoft.com/office/drawing/2014/main" xmlns="" id="{47302803-B300-41B9-805A-2753F7266AC7}"/>
            </a:ext>
          </a:extLst>
        </xdr:cNvPr>
        <xdr:cNvCxnSpPr/>
      </xdr:nvCxnSpPr>
      <xdr:spPr>
        <a:xfrm>
          <a:off x="19885660" y="1368361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114316</xdr:rowOff>
    </xdr:from>
    <xdr:ext cx="469744" cy="259045"/>
    <xdr:sp macro="" textlink="">
      <xdr:nvSpPr>
        <xdr:cNvPr id="715" name="【児童館】&#10;一人当たり面積平均値テキスト">
          <a:extLst>
            <a:ext uri="{FF2B5EF4-FFF2-40B4-BE49-F238E27FC236}">
              <a16:creationId xmlns:a16="http://schemas.microsoft.com/office/drawing/2014/main" xmlns="" id="{335012F0-73B0-4866-872F-A03482317CCC}"/>
            </a:ext>
          </a:extLst>
        </xdr:cNvPr>
        <xdr:cNvSpPr txBox="1"/>
      </xdr:nvSpPr>
      <xdr:spPr>
        <a:xfrm>
          <a:off x="19985990" y="143446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135889</xdr:rowOff>
    </xdr:from>
    <xdr:to>
      <xdr:col>116</xdr:col>
      <xdr:colOff>114300</xdr:colOff>
      <xdr:row>84</xdr:row>
      <xdr:rowOff>66039</xdr:rowOff>
    </xdr:to>
    <xdr:sp macro="" textlink="">
      <xdr:nvSpPr>
        <xdr:cNvPr id="716" name="フローチャート: 判断 715">
          <a:extLst>
            <a:ext uri="{FF2B5EF4-FFF2-40B4-BE49-F238E27FC236}">
              <a16:creationId xmlns:a16="http://schemas.microsoft.com/office/drawing/2014/main" xmlns="" id="{F063ED56-3E08-4AC3-9C06-3046377FED76}"/>
            </a:ext>
          </a:extLst>
        </xdr:cNvPr>
        <xdr:cNvSpPr/>
      </xdr:nvSpPr>
      <xdr:spPr>
        <a:xfrm>
          <a:off x="19904710" y="14362429"/>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135889</xdr:rowOff>
    </xdr:from>
    <xdr:to>
      <xdr:col>112</xdr:col>
      <xdr:colOff>38100</xdr:colOff>
      <xdr:row>84</xdr:row>
      <xdr:rowOff>66039</xdr:rowOff>
    </xdr:to>
    <xdr:sp macro="" textlink="">
      <xdr:nvSpPr>
        <xdr:cNvPr id="717" name="フローチャート: 判断 716">
          <a:extLst>
            <a:ext uri="{FF2B5EF4-FFF2-40B4-BE49-F238E27FC236}">
              <a16:creationId xmlns:a16="http://schemas.microsoft.com/office/drawing/2014/main" xmlns="" id="{9E6E72FA-AD72-4830-B0BE-206AA8FD8241}"/>
            </a:ext>
          </a:extLst>
        </xdr:cNvPr>
        <xdr:cNvSpPr/>
      </xdr:nvSpPr>
      <xdr:spPr>
        <a:xfrm>
          <a:off x="19161760" y="14362429"/>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33020</xdr:rowOff>
    </xdr:from>
    <xdr:to>
      <xdr:col>107</xdr:col>
      <xdr:colOff>101600</xdr:colOff>
      <xdr:row>84</xdr:row>
      <xdr:rowOff>134620</xdr:rowOff>
    </xdr:to>
    <xdr:sp macro="" textlink="">
      <xdr:nvSpPr>
        <xdr:cNvPr id="718" name="フローチャート: 判断 717">
          <a:extLst>
            <a:ext uri="{FF2B5EF4-FFF2-40B4-BE49-F238E27FC236}">
              <a16:creationId xmlns:a16="http://schemas.microsoft.com/office/drawing/2014/main" xmlns="" id="{390C1535-B7D4-4498-B8D7-9661CB0CCB83}"/>
            </a:ext>
          </a:extLst>
        </xdr:cNvPr>
        <xdr:cNvSpPr/>
      </xdr:nvSpPr>
      <xdr:spPr>
        <a:xfrm>
          <a:off x="18345150" y="14432915"/>
          <a:ext cx="9779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42163</xdr:rowOff>
    </xdr:from>
    <xdr:to>
      <xdr:col>102</xdr:col>
      <xdr:colOff>165100</xdr:colOff>
      <xdr:row>84</xdr:row>
      <xdr:rowOff>143763</xdr:rowOff>
    </xdr:to>
    <xdr:sp macro="" textlink="">
      <xdr:nvSpPr>
        <xdr:cNvPr id="719" name="フローチャート: 判断 718">
          <a:extLst>
            <a:ext uri="{FF2B5EF4-FFF2-40B4-BE49-F238E27FC236}">
              <a16:creationId xmlns:a16="http://schemas.microsoft.com/office/drawing/2014/main" xmlns="" id="{DFCC525E-7882-477E-95F0-4B49018E3B68}"/>
            </a:ext>
          </a:extLst>
        </xdr:cNvPr>
        <xdr:cNvSpPr/>
      </xdr:nvSpPr>
      <xdr:spPr>
        <a:xfrm>
          <a:off x="17547590" y="14445868"/>
          <a:ext cx="1092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33020</xdr:rowOff>
    </xdr:from>
    <xdr:to>
      <xdr:col>98</xdr:col>
      <xdr:colOff>38100</xdr:colOff>
      <xdr:row>84</xdr:row>
      <xdr:rowOff>134620</xdr:rowOff>
    </xdr:to>
    <xdr:sp macro="" textlink="">
      <xdr:nvSpPr>
        <xdr:cNvPr id="720" name="フローチャート: 判断 719">
          <a:extLst>
            <a:ext uri="{FF2B5EF4-FFF2-40B4-BE49-F238E27FC236}">
              <a16:creationId xmlns:a16="http://schemas.microsoft.com/office/drawing/2014/main" xmlns="" id="{8B9F09BD-0E37-48BC-81DC-B07982485861}"/>
            </a:ext>
          </a:extLst>
        </xdr:cNvPr>
        <xdr:cNvSpPr/>
      </xdr:nvSpPr>
      <xdr:spPr>
        <a:xfrm>
          <a:off x="16761460" y="14432915"/>
          <a:ext cx="7874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21" name="テキスト ボックス 720">
          <a:extLst>
            <a:ext uri="{FF2B5EF4-FFF2-40B4-BE49-F238E27FC236}">
              <a16:creationId xmlns:a16="http://schemas.microsoft.com/office/drawing/2014/main" xmlns="" id="{D6C6606E-D557-4C3C-BBFB-FFABE365C2AB}"/>
            </a:ext>
          </a:extLst>
        </xdr:cNvPr>
        <xdr:cNvSpPr txBox="1"/>
      </xdr:nvSpPr>
      <xdr:spPr>
        <a:xfrm>
          <a:off x="1977644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22" name="テキスト ボックス 721">
          <a:extLst>
            <a:ext uri="{FF2B5EF4-FFF2-40B4-BE49-F238E27FC236}">
              <a16:creationId xmlns:a16="http://schemas.microsoft.com/office/drawing/2014/main" xmlns="" id="{0B33DAC0-853E-4084-BC21-CA9681B1AF09}"/>
            </a:ext>
          </a:extLst>
        </xdr:cNvPr>
        <xdr:cNvSpPr txBox="1"/>
      </xdr:nvSpPr>
      <xdr:spPr>
        <a:xfrm>
          <a:off x="190334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23" name="テキスト ボックス 722">
          <a:extLst>
            <a:ext uri="{FF2B5EF4-FFF2-40B4-BE49-F238E27FC236}">
              <a16:creationId xmlns:a16="http://schemas.microsoft.com/office/drawing/2014/main" xmlns="" id="{69FC14B9-190D-46D0-B087-FE5F71B56738}"/>
            </a:ext>
          </a:extLst>
        </xdr:cNvPr>
        <xdr:cNvSpPr txBox="1"/>
      </xdr:nvSpPr>
      <xdr:spPr>
        <a:xfrm>
          <a:off x="182283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4" name="テキスト ボックス 723">
          <a:extLst>
            <a:ext uri="{FF2B5EF4-FFF2-40B4-BE49-F238E27FC236}">
              <a16:creationId xmlns:a16="http://schemas.microsoft.com/office/drawing/2014/main" xmlns="" id="{C9893124-71AB-439E-A403-17B2A710AB71}"/>
            </a:ext>
          </a:extLst>
        </xdr:cNvPr>
        <xdr:cNvSpPr txBox="1"/>
      </xdr:nvSpPr>
      <xdr:spPr>
        <a:xfrm>
          <a:off x="174307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5" name="テキスト ボックス 724">
          <a:extLst>
            <a:ext uri="{FF2B5EF4-FFF2-40B4-BE49-F238E27FC236}">
              <a16:creationId xmlns:a16="http://schemas.microsoft.com/office/drawing/2014/main" xmlns="" id="{F5FB0820-83A1-4C69-8979-BD0BEBB0A955}"/>
            </a:ext>
          </a:extLst>
        </xdr:cNvPr>
        <xdr:cNvSpPr txBox="1"/>
      </xdr:nvSpPr>
      <xdr:spPr>
        <a:xfrm>
          <a:off x="166331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26163</xdr:rowOff>
    </xdr:from>
    <xdr:to>
      <xdr:col>116</xdr:col>
      <xdr:colOff>114300</xdr:colOff>
      <xdr:row>83</xdr:row>
      <xdr:rowOff>127763</xdr:rowOff>
    </xdr:to>
    <xdr:sp macro="" textlink="">
      <xdr:nvSpPr>
        <xdr:cNvPr id="726" name="楕円 725">
          <a:extLst>
            <a:ext uri="{FF2B5EF4-FFF2-40B4-BE49-F238E27FC236}">
              <a16:creationId xmlns:a16="http://schemas.microsoft.com/office/drawing/2014/main" xmlns="" id="{F2515465-3317-4439-9527-720C477911D5}"/>
            </a:ext>
          </a:extLst>
        </xdr:cNvPr>
        <xdr:cNvSpPr/>
      </xdr:nvSpPr>
      <xdr:spPr>
        <a:xfrm>
          <a:off x="19904710" y="14252703"/>
          <a:ext cx="97790" cy="1092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49040</xdr:rowOff>
    </xdr:from>
    <xdr:ext cx="469744" cy="259045"/>
    <xdr:sp macro="" textlink="">
      <xdr:nvSpPr>
        <xdr:cNvPr id="727" name="【児童館】&#10;一人当たり面積該当値テキスト">
          <a:extLst>
            <a:ext uri="{FF2B5EF4-FFF2-40B4-BE49-F238E27FC236}">
              <a16:creationId xmlns:a16="http://schemas.microsoft.com/office/drawing/2014/main" xmlns="" id="{E34E7792-7381-430F-8D25-A66E5DAF4C62}"/>
            </a:ext>
          </a:extLst>
        </xdr:cNvPr>
        <xdr:cNvSpPr txBox="1"/>
      </xdr:nvSpPr>
      <xdr:spPr>
        <a:xfrm>
          <a:off x="19985990" y="14109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35306</xdr:rowOff>
    </xdr:from>
    <xdr:to>
      <xdr:col>112</xdr:col>
      <xdr:colOff>38100</xdr:colOff>
      <xdr:row>83</xdr:row>
      <xdr:rowOff>136906</xdr:rowOff>
    </xdr:to>
    <xdr:sp macro="" textlink="">
      <xdr:nvSpPr>
        <xdr:cNvPr id="728" name="楕円 727">
          <a:extLst>
            <a:ext uri="{FF2B5EF4-FFF2-40B4-BE49-F238E27FC236}">
              <a16:creationId xmlns:a16="http://schemas.microsoft.com/office/drawing/2014/main" xmlns="" id="{82CDEDF5-ECE4-4C77-8D7C-E38438FE48DD}"/>
            </a:ext>
          </a:extLst>
        </xdr:cNvPr>
        <xdr:cNvSpPr/>
      </xdr:nvSpPr>
      <xdr:spPr>
        <a:xfrm>
          <a:off x="19161760" y="1426565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76963</xdr:rowOff>
    </xdr:from>
    <xdr:to>
      <xdr:col>116</xdr:col>
      <xdr:colOff>63500</xdr:colOff>
      <xdr:row>83</xdr:row>
      <xdr:rowOff>86106</xdr:rowOff>
    </xdr:to>
    <xdr:cxnSp macro="">
      <xdr:nvCxnSpPr>
        <xdr:cNvPr id="729" name="直線コネクタ 728">
          <a:extLst>
            <a:ext uri="{FF2B5EF4-FFF2-40B4-BE49-F238E27FC236}">
              <a16:creationId xmlns:a16="http://schemas.microsoft.com/office/drawing/2014/main" xmlns="" id="{F4A3B93A-825D-4E6D-B211-68F461D3C15B}"/>
            </a:ext>
          </a:extLst>
        </xdr:cNvPr>
        <xdr:cNvCxnSpPr/>
      </xdr:nvCxnSpPr>
      <xdr:spPr>
        <a:xfrm flipV="1">
          <a:off x="19204940" y="14307313"/>
          <a:ext cx="742950" cy="11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44450</xdr:rowOff>
    </xdr:from>
    <xdr:to>
      <xdr:col>107</xdr:col>
      <xdr:colOff>101600</xdr:colOff>
      <xdr:row>83</xdr:row>
      <xdr:rowOff>146050</xdr:rowOff>
    </xdr:to>
    <xdr:sp macro="" textlink="">
      <xdr:nvSpPr>
        <xdr:cNvPr id="730" name="楕円 729">
          <a:extLst>
            <a:ext uri="{FF2B5EF4-FFF2-40B4-BE49-F238E27FC236}">
              <a16:creationId xmlns:a16="http://schemas.microsoft.com/office/drawing/2014/main" xmlns="" id="{B5B2B31D-87B3-423A-A4E6-41B4FE622AE3}"/>
            </a:ext>
          </a:extLst>
        </xdr:cNvPr>
        <xdr:cNvSpPr/>
      </xdr:nvSpPr>
      <xdr:spPr>
        <a:xfrm>
          <a:off x="18345150" y="14276705"/>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86106</xdr:rowOff>
    </xdr:from>
    <xdr:to>
      <xdr:col>111</xdr:col>
      <xdr:colOff>177800</xdr:colOff>
      <xdr:row>83</xdr:row>
      <xdr:rowOff>95250</xdr:rowOff>
    </xdr:to>
    <xdr:cxnSp macro="">
      <xdr:nvCxnSpPr>
        <xdr:cNvPr id="731" name="直線コネクタ 730">
          <a:extLst>
            <a:ext uri="{FF2B5EF4-FFF2-40B4-BE49-F238E27FC236}">
              <a16:creationId xmlns:a16="http://schemas.microsoft.com/office/drawing/2014/main" xmlns="" id="{F163B211-1E78-4F09-93B9-6CC8DD4212F1}"/>
            </a:ext>
          </a:extLst>
        </xdr:cNvPr>
        <xdr:cNvCxnSpPr/>
      </xdr:nvCxnSpPr>
      <xdr:spPr>
        <a:xfrm flipV="1">
          <a:off x="18399760" y="14318361"/>
          <a:ext cx="80518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53594</xdr:rowOff>
    </xdr:from>
    <xdr:to>
      <xdr:col>102</xdr:col>
      <xdr:colOff>165100</xdr:colOff>
      <xdr:row>83</xdr:row>
      <xdr:rowOff>155194</xdr:rowOff>
    </xdr:to>
    <xdr:sp macro="" textlink="">
      <xdr:nvSpPr>
        <xdr:cNvPr id="732" name="楕円 731">
          <a:extLst>
            <a:ext uri="{FF2B5EF4-FFF2-40B4-BE49-F238E27FC236}">
              <a16:creationId xmlns:a16="http://schemas.microsoft.com/office/drawing/2014/main" xmlns="" id="{E798671B-9CCC-4DBE-B079-568A4AFE1031}"/>
            </a:ext>
          </a:extLst>
        </xdr:cNvPr>
        <xdr:cNvSpPr/>
      </xdr:nvSpPr>
      <xdr:spPr>
        <a:xfrm>
          <a:off x="17547590" y="14287754"/>
          <a:ext cx="1092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95250</xdr:rowOff>
    </xdr:from>
    <xdr:to>
      <xdr:col>107</xdr:col>
      <xdr:colOff>50800</xdr:colOff>
      <xdr:row>83</xdr:row>
      <xdr:rowOff>104394</xdr:rowOff>
    </xdr:to>
    <xdr:cxnSp macro="">
      <xdr:nvCxnSpPr>
        <xdr:cNvPr id="733" name="直線コネクタ 732">
          <a:extLst>
            <a:ext uri="{FF2B5EF4-FFF2-40B4-BE49-F238E27FC236}">
              <a16:creationId xmlns:a16="http://schemas.microsoft.com/office/drawing/2014/main" xmlns="" id="{B88AAD1F-4EC8-4544-B9C6-BB353B508418}"/>
            </a:ext>
          </a:extLst>
        </xdr:cNvPr>
        <xdr:cNvCxnSpPr/>
      </xdr:nvCxnSpPr>
      <xdr:spPr>
        <a:xfrm flipV="1">
          <a:off x="17602200" y="14321790"/>
          <a:ext cx="797560" cy="11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62737</xdr:rowOff>
    </xdr:from>
    <xdr:to>
      <xdr:col>98</xdr:col>
      <xdr:colOff>38100</xdr:colOff>
      <xdr:row>83</xdr:row>
      <xdr:rowOff>164337</xdr:rowOff>
    </xdr:to>
    <xdr:sp macro="" textlink="">
      <xdr:nvSpPr>
        <xdr:cNvPr id="734" name="楕円 733">
          <a:extLst>
            <a:ext uri="{FF2B5EF4-FFF2-40B4-BE49-F238E27FC236}">
              <a16:creationId xmlns:a16="http://schemas.microsoft.com/office/drawing/2014/main" xmlns="" id="{F44308DE-1130-479D-A709-D81EB05E099E}"/>
            </a:ext>
          </a:extLst>
        </xdr:cNvPr>
        <xdr:cNvSpPr/>
      </xdr:nvSpPr>
      <xdr:spPr>
        <a:xfrm>
          <a:off x="16761460" y="14289277"/>
          <a:ext cx="78740" cy="1092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83</xdr:row>
      <xdr:rowOff>104394</xdr:rowOff>
    </xdr:from>
    <xdr:to>
      <xdr:col>102</xdr:col>
      <xdr:colOff>114300</xdr:colOff>
      <xdr:row>83</xdr:row>
      <xdr:rowOff>113537</xdr:rowOff>
    </xdr:to>
    <xdr:cxnSp macro="">
      <xdr:nvCxnSpPr>
        <xdr:cNvPr id="735" name="直線コネクタ 734">
          <a:extLst>
            <a:ext uri="{FF2B5EF4-FFF2-40B4-BE49-F238E27FC236}">
              <a16:creationId xmlns:a16="http://schemas.microsoft.com/office/drawing/2014/main" xmlns="" id="{43971B09-806B-4DD9-B2A9-857DE4248A62}"/>
            </a:ext>
          </a:extLst>
        </xdr:cNvPr>
        <xdr:cNvCxnSpPr/>
      </xdr:nvCxnSpPr>
      <xdr:spPr>
        <a:xfrm flipV="1">
          <a:off x="16804640" y="14332839"/>
          <a:ext cx="797560" cy="11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57166</xdr:rowOff>
    </xdr:from>
    <xdr:ext cx="469744" cy="259045"/>
    <xdr:sp macro="" textlink="">
      <xdr:nvSpPr>
        <xdr:cNvPr id="736" name="n_1aveValue【児童館】&#10;一人当たり面積">
          <a:extLst>
            <a:ext uri="{FF2B5EF4-FFF2-40B4-BE49-F238E27FC236}">
              <a16:creationId xmlns:a16="http://schemas.microsoft.com/office/drawing/2014/main" xmlns="" id="{EA8064C4-FE49-420A-8DDB-A51DAEE79757}"/>
            </a:ext>
          </a:extLst>
        </xdr:cNvPr>
        <xdr:cNvSpPr txBox="1"/>
      </xdr:nvSpPr>
      <xdr:spPr>
        <a:xfrm>
          <a:off x="18982132" y="14455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125747</xdr:rowOff>
    </xdr:from>
    <xdr:ext cx="469744" cy="259045"/>
    <xdr:sp macro="" textlink="">
      <xdr:nvSpPr>
        <xdr:cNvPr id="737" name="n_2aveValue【児童館】&#10;一人当たり面積">
          <a:extLst>
            <a:ext uri="{FF2B5EF4-FFF2-40B4-BE49-F238E27FC236}">
              <a16:creationId xmlns:a16="http://schemas.microsoft.com/office/drawing/2014/main" xmlns="" id="{1EF2A3B7-42AA-4B72-B815-D21CEEB251C0}"/>
            </a:ext>
          </a:extLst>
        </xdr:cNvPr>
        <xdr:cNvSpPr txBox="1"/>
      </xdr:nvSpPr>
      <xdr:spPr>
        <a:xfrm>
          <a:off x="18182032" y="14531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134890</xdr:rowOff>
    </xdr:from>
    <xdr:ext cx="469744" cy="259045"/>
    <xdr:sp macro="" textlink="">
      <xdr:nvSpPr>
        <xdr:cNvPr id="738" name="n_3aveValue【児童館】&#10;一人当たり面積">
          <a:extLst>
            <a:ext uri="{FF2B5EF4-FFF2-40B4-BE49-F238E27FC236}">
              <a16:creationId xmlns:a16="http://schemas.microsoft.com/office/drawing/2014/main" xmlns="" id="{8C1EA4E6-8982-4D7D-8A42-95626C0CC9B5}"/>
            </a:ext>
          </a:extLst>
        </xdr:cNvPr>
        <xdr:cNvSpPr txBox="1"/>
      </xdr:nvSpPr>
      <xdr:spPr>
        <a:xfrm>
          <a:off x="17384472" y="14532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125747</xdr:rowOff>
    </xdr:from>
    <xdr:ext cx="469744" cy="259045"/>
    <xdr:sp macro="" textlink="">
      <xdr:nvSpPr>
        <xdr:cNvPr id="739" name="n_4aveValue【児童館】&#10;一人当たり面積">
          <a:extLst>
            <a:ext uri="{FF2B5EF4-FFF2-40B4-BE49-F238E27FC236}">
              <a16:creationId xmlns:a16="http://schemas.microsoft.com/office/drawing/2014/main" xmlns="" id="{828094D8-F3F0-4685-B12E-C85F63D0E1D9}"/>
            </a:ext>
          </a:extLst>
        </xdr:cNvPr>
        <xdr:cNvSpPr txBox="1"/>
      </xdr:nvSpPr>
      <xdr:spPr>
        <a:xfrm>
          <a:off x="16588817" y="14531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153433</xdr:rowOff>
    </xdr:from>
    <xdr:ext cx="469744" cy="259045"/>
    <xdr:sp macro="" textlink="">
      <xdr:nvSpPr>
        <xdr:cNvPr id="740" name="n_1mainValue【児童館】&#10;一人当たり面積">
          <a:extLst>
            <a:ext uri="{FF2B5EF4-FFF2-40B4-BE49-F238E27FC236}">
              <a16:creationId xmlns:a16="http://schemas.microsoft.com/office/drawing/2014/main" xmlns="" id="{6F8F9FEC-EA68-4F68-9B7D-5F30E6FFB5E7}"/>
            </a:ext>
          </a:extLst>
        </xdr:cNvPr>
        <xdr:cNvSpPr txBox="1"/>
      </xdr:nvSpPr>
      <xdr:spPr>
        <a:xfrm>
          <a:off x="18982132" y="14040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162577</xdr:rowOff>
    </xdr:from>
    <xdr:ext cx="469744" cy="259045"/>
    <xdr:sp macro="" textlink="">
      <xdr:nvSpPr>
        <xdr:cNvPr id="741" name="n_2mainValue【児童館】&#10;一人当たり面積">
          <a:extLst>
            <a:ext uri="{FF2B5EF4-FFF2-40B4-BE49-F238E27FC236}">
              <a16:creationId xmlns:a16="http://schemas.microsoft.com/office/drawing/2014/main" xmlns="" id="{01CEEE65-3AAE-49B3-9619-5D1606D1A654}"/>
            </a:ext>
          </a:extLst>
        </xdr:cNvPr>
        <xdr:cNvSpPr txBox="1"/>
      </xdr:nvSpPr>
      <xdr:spPr>
        <a:xfrm>
          <a:off x="18182032" y="14051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271</xdr:rowOff>
    </xdr:from>
    <xdr:ext cx="469744" cy="259045"/>
    <xdr:sp macro="" textlink="">
      <xdr:nvSpPr>
        <xdr:cNvPr id="742" name="n_3mainValue【児童館】&#10;一人当たり面積">
          <a:extLst>
            <a:ext uri="{FF2B5EF4-FFF2-40B4-BE49-F238E27FC236}">
              <a16:creationId xmlns:a16="http://schemas.microsoft.com/office/drawing/2014/main" xmlns="" id="{DBF11147-6B19-4760-ADF2-858A57F64107}"/>
            </a:ext>
          </a:extLst>
        </xdr:cNvPr>
        <xdr:cNvSpPr txBox="1"/>
      </xdr:nvSpPr>
      <xdr:spPr>
        <a:xfrm>
          <a:off x="17384472" y="14059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9414</xdr:rowOff>
    </xdr:from>
    <xdr:ext cx="469744" cy="259045"/>
    <xdr:sp macro="" textlink="">
      <xdr:nvSpPr>
        <xdr:cNvPr id="743" name="n_4mainValue【児童館】&#10;一人当たり面積">
          <a:extLst>
            <a:ext uri="{FF2B5EF4-FFF2-40B4-BE49-F238E27FC236}">
              <a16:creationId xmlns:a16="http://schemas.microsoft.com/office/drawing/2014/main" xmlns="" id="{B881551E-AF62-4A72-A674-45056DF932AE}"/>
            </a:ext>
          </a:extLst>
        </xdr:cNvPr>
        <xdr:cNvSpPr txBox="1"/>
      </xdr:nvSpPr>
      <xdr:spPr>
        <a:xfrm>
          <a:off x="16588817" y="14070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4" name="正方形/長方形 743">
          <a:extLst>
            <a:ext uri="{FF2B5EF4-FFF2-40B4-BE49-F238E27FC236}">
              <a16:creationId xmlns:a16="http://schemas.microsoft.com/office/drawing/2014/main" xmlns="" id="{023F7F40-E1AE-400E-9BFE-89AF06293CB2}"/>
            </a:ext>
          </a:extLst>
        </xdr:cNvPr>
        <xdr:cNvSpPr/>
      </xdr:nvSpPr>
      <xdr:spPr>
        <a:xfrm>
          <a:off x="11203940" y="1561719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5" name="正方形/長方形 744">
          <a:extLst>
            <a:ext uri="{FF2B5EF4-FFF2-40B4-BE49-F238E27FC236}">
              <a16:creationId xmlns:a16="http://schemas.microsoft.com/office/drawing/2014/main" xmlns="" id="{37D78993-E62A-408D-A015-12BB2887B532}"/>
            </a:ext>
          </a:extLst>
        </xdr:cNvPr>
        <xdr:cNvSpPr/>
      </xdr:nvSpPr>
      <xdr:spPr>
        <a:xfrm>
          <a:off x="113157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6" name="正方形/長方形 745">
          <a:extLst>
            <a:ext uri="{FF2B5EF4-FFF2-40B4-BE49-F238E27FC236}">
              <a16:creationId xmlns:a16="http://schemas.microsoft.com/office/drawing/2014/main" xmlns="" id="{F2BCB30B-2C55-4369-A380-67735FA1F47C}"/>
            </a:ext>
          </a:extLst>
        </xdr:cNvPr>
        <xdr:cNvSpPr/>
      </xdr:nvSpPr>
      <xdr:spPr>
        <a:xfrm>
          <a:off x="113157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7" name="正方形/長方形 746">
          <a:extLst>
            <a:ext uri="{FF2B5EF4-FFF2-40B4-BE49-F238E27FC236}">
              <a16:creationId xmlns:a16="http://schemas.microsoft.com/office/drawing/2014/main" xmlns="" id="{2A48666C-C717-42EF-8FFB-77D0AC2795D3}"/>
            </a:ext>
          </a:extLst>
        </xdr:cNvPr>
        <xdr:cNvSpPr/>
      </xdr:nvSpPr>
      <xdr:spPr>
        <a:xfrm>
          <a:off x="1223264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8" name="正方形/長方形 747">
          <a:extLst>
            <a:ext uri="{FF2B5EF4-FFF2-40B4-BE49-F238E27FC236}">
              <a16:creationId xmlns:a16="http://schemas.microsoft.com/office/drawing/2014/main" xmlns="" id="{3493E03B-7CFC-47CB-8F7F-D90DEEED62DC}"/>
            </a:ext>
          </a:extLst>
        </xdr:cNvPr>
        <xdr:cNvSpPr/>
      </xdr:nvSpPr>
      <xdr:spPr>
        <a:xfrm>
          <a:off x="1223264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9" name="正方形/長方形 748">
          <a:extLst>
            <a:ext uri="{FF2B5EF4-FFF2-40B4-BE49-F238E27FC236}">
              <a16:creationId xmlns:a16="http://schemas.microsoft.com/office/drawing/2014/main" xmlns="" id="{F826EEC6-C2C7-4292-8FA4-F548E0DCFDD0}"/>
            </a:ext>
          </a:extLst>
        </xdr:cNvPr>
        <xdr:cNvSpPr/>
      </xdr:nvSpPr>
      <xdr:spPr>
        <a:xfrm>
          <a:off x="1326134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50" name="正方形/長方形 749">
          <a:extLst>
            <a:ext uri="{FF2B5EF4-FFF2-40B4-BE49-F238E27FC236}">
              <a16:creationId xmlns:a16="http://schemas.microsoft.com/office/drawing/2014/main" xmlns="" id="{247CC0B9-3E4B-4A6A-8B70-9006D201F2F9}"/>
            </a:ext>
          </a:extLst>
        </xdr:cNvPr>
        <xdr:cNvSpPr/>
      </xdr:nvSpPr>
      <xdr:spPr>
        <a:xfrm>
          <a:off x="1326134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1" name="正方形/長方形 750">
          <a:extLst>
            <a:ext uri="{FF2B5EF4-FFF2-40B4-BE49-F238E27FC236}">
              <a16:creationId xmlns:a16="http://schemas.microsoft.com/office/drawing/2014/main" xmlns="" id="{5B617485-ED73-4CA3-BC63-26769A4FB241}"/>
            </a:ext>
          </a:extLst>
        </xdr:cNvPr>
        <xdr:cNvSpPr/>
      </xdr:nvSpPr>
      <xdr:spPr>
        <a:xfrm>
          <a:off x="11203940" y="1676019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52" name="テキスト ボックス 751">
          <a:extLst>
            <a:ext uri="{FF2B5EF4-FFF2-40B4-BE49-F238E27FC236}">
              <a16:creationId xmlns:a16="http://schemas.microsoft.com/office/drawing/2014/main" xmlns="" id="{DA80992C-F0DB-4645-AF9F-DA9A8895D8B7}"/>
            </a:ext>
          </a:extLst>
        </xdr:cNvPr>
        <xdr:cNvSpPr txBox="1"/>
      </xdr:nvSpPr>
      <xdr:spPr>
        <a:xfrm>
          <a:off x="1116584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53" name="直線コネクタ 752">
          <a:extLst>
            <a:ext uri="{FF2B5EF4-FFF2-40B4-BE49-F238E27FC236}">
              <a16:creationId xmlns:a16="http://schemas.microsoft.com/office/drawing/2014/main" xmlns="" id="{5F8EB7A3-C1EC-466F-AF14-91C1FF8DA07A}"/>
            </a:ext>
          </a:extLst>
        </xdr:cNvPr>
        <xdr:cNvCxnSpPr/>
      </xdr:nvCxnSpPr>
      <xdr:spPr>
        <a:xfrm>
          <a:off x="11203940" y="19046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4" name="テキスト ボックス 753">
          <a:extLst>
            <a:ext uri="{FF2B5EF4-FFF2-40B4-BE49-F238E27FC236}">
              <a16:creationId xmlns:a16="http://schemas.microsoft.com/office/drawing/2014/main" xmlns="" id="{0921676D-54BB-4984-969B-5381C4E2D0ED}"/>
            </a:ext>
          </a:extLst>
        </xdr:cNvPr>
        <xdr:cNvSpPr txBox="1"/>
      </xdr:nvSpPr>
      <xdr:spPr>
        <a:xfrm>
          <a:off x="10801531" y="18909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55" name="直線コネクタ 754">
          <a:extLst>
            <a:ext uri="{FF2B5EF4-FFF2-40B4-BE49-F238E27FC236}">
              <a16:creationId xmlns:a16="http://schemas.microsoft.com/office/drawing/2014/main" xmlns="" id="{237E39CF-E8C2-47DB-98C6-C1BE5A1F48FF}"/>
            </a:ext>
          </a:extLst>
        </xdr:cNvPr>
        <xdr:cNvCxnSpPr/>
      </xdr:nvCxnSpPr>
      <xdr:spPr>
        <a:xfrm>
          <a:off x="11203940" y="1872342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56" name="テキスト ボックス 755">
          <a:extLst>
            <a:ext uri="{FF2B5EF4-FFF2-40B4-BE49-F238E27FC236}">
              <a16:creationId xmlns:a16="http://schemas.microsoft.com/office/drawing/2014/main" xmlns="" id="{12AFF43F-A97B-4864-A048-55A6FAB1CBB0}"/>
            </a:ext>
          </a:extLst>
        </xdr:cNvPr>
        <xdr:cNvSpPr txBox="1"/>
      </xdr:nvSpPr>
      <xdr:spPr>
        <a:xfrm>
          <a:off x="10801531" y="1857739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57" name="直線コネクタ 756">
          <a:extLst>
            <a:ext uri="{FF2B5EF4-FFF2-40B4-BE49-F238E27FC236}">
              <a16:creationId xmlns:a16="http://schemas.microsoft.com/office/drawing/2014/main" xmlns="" id="{0D1F2CC6-65AB-4AE2-9294-3D8C5771629E}"/>
            </a:ext>
          </a:extLst>
        </xdr:cNvPr>
        <xdr:cNvCxnSpPr/>
      </xdr:nvCxnSpPr>
      <xdr:spPr>
        <a:xfrm>
          <a:off x="11203940" y="1840066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8" name="テキスト ボックス 757">
          <a:extLst>
            <a:ext uri="{FF2B5EF4-FFF2-40B4-BE49-F238E27FC236}">
              <a16:creationId xmlns:a16="http://schemas.microsoft.com/office/drawing/2014/main" xmlns="" id="{DA916B35-5A09-4505-935A-ED7343753F68}"/>
            </a:ext>
          </a:extLst>
        </xdr:cNvPr>
        <xdr:cNvSpPr txBox="1"/>
      </xdr:nvSpPr>
      <xdr:spPr>
        <a:xfrm>
          <a:off x="10842791" y="1825653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9" name="直線コネクタ 758">
          <a:extLst>
            <a:ext uri="{FF2B5EF4-FFF2-40B4-BE49-F238E27FC236}">
              <a16:creationId xmlns:a16="http://schemas.microsoft.com/office/drawing/2014/main" xmlns="" id="{E45A86B2-11EB-49A0-8693-CC99790A3BB7}"/>
            </a:ext>
          </a:extLst>
        </xdr:cNvPr>
        <xdr:cNvCxnSpPr/>
      </xdr:nvCxnSpPr>
      <xdr:spPr>
        <a:xfrm>
          <a:off x="11203940" y="1806838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60" name="テキスト ボックス 759">
          <a:extLst>
            <a:ext uri="{FF2B5EF4-FFF2-40B4-BE49-F238E27FC236}">
              <a16:creationId xmlns:a16="http://schemas.microsoft.com/office/drawing/2014/main" xmlns="" id="{B302E48F-0A6D-40F4-87EE-7ED9F771522F}"/>
            </a:ext>
          </a:extLst>
        </xdr:cNvPr>
        <xdr:cNvSpPr txBox="1"/>
      </xdr:nvSpPr>
      <xdr:spPr>
        <a:xfrm>
          <a:off x="10842791" y="1792425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61" name="直線コネクタ 760">
          <a:extLst>
            <a:ext uri="{FF2B5EF4-FFF2-40B4-BE49-F238E27FC236}">
              <a16:creationId xmlns:a16="http://schemas.microsoft.com/office/drawing/2014/main" xmlns="" id="{E90ACDA4-7923-42CE-972A-984A0A9BA005}"/>
            </a:ext>
          </a:extLst>
        </xdr:cNvPr>
        <xdr:cNvCxnSpPr/>
      </xdr:nvCxnSpPr>
      <xdr:spPr>
        <a:xfrm>
          <a:off x="11203940" y="1774561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62" name="テキスト ボックス 761">
          <a:extLst>
            <a:ext uri="{FF2B5EF4-FFF2-40B4-BE49-F238E27FC236}">
              <a16:creationId xmlns:a16="http://schemas.microsoft.com/office/drawing/2014/main" xmlns="" id="{FBB4FF24-EE44-4605-9E5B-8A28ABAE6CE1}"/>
            </a:ext>
          </a:extLst>
        </xdr:cNvPr>
        <xdr:cNvSpPr txBox="1"/>
      </xdr:nvSpPr>
      <xdr:spPr>
        <a:xfrm>
          <a:off x="1084279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63" name="直線コネクタ 762">
          <a:extLst>
            <a:ext uri="{FF2B5EF4-FFF2-40B4-BE49-F238E27FC236}">
              <a16:creationId xmlns:a16="http://schemas.microsoft.com/office/drawing/2014/main" xmlns="" id="{D59A1BB5-C715-44CA-AA45-86F0E606C463}"/>
            </a:ext>
          </a:extLst>
        </xdr:cNvPr>
        <xdr:cNvCxnSpPr/>
      </xdr:nvCxnSpPr>
      <xdr:spPr>
        <a:xfrm>
          <a:off x="11203940" y="1741333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64" name="テキスト ボックス 763">
          <a:extLst>
            <a:ext uri="{FF2B5EF4-FFF2-40B4-BE49-F238E27FC236}">
              <a16:creationId xmlns:a16="http://schemas.microsoft.com/office/drawing/2014/main" xmlns="" id="{3CDE7A01-F786-4882-BCFB-552300E435BC}"/>
            </a:ext>
          </a:extLst>
        </xdr:cNvPr>
        <xdr:cNvSpPr txBox="1"/>
      </xdr:nvSpPr>
      <xdr:spPr>
        <a:xfrm>
          <a:off x="10842791" y="1727873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65" name="直線コネクタ 764">
          <a:extLst>
            <a:ext uri="{FF2B5EF4-FFF2-40B4-BE49-F238E27FC236}">
              <a16:creationId xmlns:a16="http://schemas.microsoft.com/office/drawing/2014/main" xmlns="" id="{E03556BC-326F-4862-9665-C10D8B07B3FF}"/>
            </a:ext>
          </a:extLst>
        </xdr:cNvPr>
        <xdr:cNvCxnSpPr/>
      </xdr:nvCxnSpPr>
      <xdr:spPr>
        <a:xfrm>
          <a:off x="11203940" y="170905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66" name="テキスト ボックス 765">
          <a:extLst>
            <a:ext uri="{FF2B5EF4-FFF2-40B4-BE49-F238E27FC236}">
              <a16:creationId xmlns:a16="http://schemas.microsoft.com/office/drawing/2014/main" xmlns="" id="{93218C2C-C56E-48FB-88CB-0A47072D4FA1}"/>
            </a:ext>
          </a:extLst>
        </xdr:cNvPr>
        <xdr:cNvSpPr txBox="1"/>
      </xdr:nvSpPr>
      <xdr:spPr>
        <a:xfrm>
          <a:off x="10905006" y="16946443"/>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7" name="直線コネクタ 766">
          <a:extLst>
            <a:ext uri="{FF2B5EF4-FFF2-40B4-BE49-F238E27FC236}">
              <a16:creationId xmlns:a16="http://schemas.microsoft.com/office/drawing/2014/main" xmlns="" id="{8B48F2A1-19A4-4CAB-9341-D118F030D206}"/>
            </a:ext>
          </a:extLst>
        </xdr:cNvPr>
        <xdr:cNvCxnSpPr/>
      </xdr:nvCxnSpPr>
      <xdr:spPr>
        <a:xfrm>
          <a:off x="11203940" y="1676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8" name="【公民館】&#10;有形固定資産減価償却率グラフ枠">
          <a:extLst>
            <a:ext uri="{FF2B5EF4-FFF2-40B4-BE49-F238E27FC236}">
              <a16:creationId xmlns:a16="http://schemas.microsoft.com/office/drawing/2014/main" xmlns="" id="{6944A570-4253-4118-87A3-A47B540088F8}"/>
            </a:ext>
          </a:extLst>
        </xdr:cNvPr>
        <xdr:cNvSpPr/>
      </xdr:nvSpPr>
      <xdr:spPr>
        <a:xfrm>
          <a:off x="11203940" y="1676019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63137</xdr:rowOff>
    </xdr:from>
    <xdr:to>
      <xdr:col>85</xdr:col>
      <xdr:colOff>126364</xdr:colOff>
      <xdr:row>109</xdr:row>
      <xdr:rowOff>35379</xdr:rowOff>
    </xdr:to>
    <xdr:cxnSp macro="">
      <xdr:nvCxnSpPr>
        <xdr:cNvPr id="769" name="直線コネクタ 768">
          <a:extLst>
            <a:ext uri="{FF2B5EF4-FFF2-40B4-BE49-F238E27FC236}">
              <a16:creationId xmlns:a16="http://schemas.microsoft.com/office/drawing/2014/main" xmlns="" id="{2084C2B6-0B83-4BB9-969E-0BBE738B187C}"/>
            </a:ext>
          </a:extLst>
        </xdr:cNvPr>
        <xdr:cNvCxnSpPr/>
      </xdr:nvCxnSpPr>
      <xdr:spPr>
        <a:xfrm flipV="1">
          <a:off x="14703424" y="17204327"/>
          <a:ext cx="0" cy="15191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70" name="【公民館】&#10;有形固定資産減価償却率最小値テキスト">
          <a:extLst>
            <a:ext uri="{FF2B5EF4-FFF2-40B4-BE49-F238E27FC236}">
              <a16:creationId xmlns:a16="http://schemas.microsoft.com/office/drawing/2014/main" xmlns="" id="{1DE889FC-1D3B-4D6C-84F4-3CBA31D70EDC}"/>
            </a:ext>
          </a:extLst>
        </xdr:cNvPr>
        <xdr:cNvSpPr txBox="1"/>
      </xdr:nvSpPr>
      <xdr:spPr>
        <a:xfrm>
          <a:off x="1474216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71" name="直線コネクタ 770">
          <a:extLst>
            <a:ext uri="{FF2B5EF4-FFF2-40B4-BE49-F238E27FC236}">
              <a16:creationId xmlns:a16="http://schemas.microsoft.com/office/drawing/2014/main" xmlns="" id="{85C1DA97-C500-401D-B1D4-615C47812488}"/>
            </a:ext>
          </a:extLst>
        </xdr:cNvPr>
        <xdr:cNvCxnSpPr/>
      </xdr:nvCxnSpPr>
      <xdr:spPr>
        <a:xfrm>
          <a:off x="14611350" y="1872342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9814</xdr:rowOff>
    </xdr:from>
    <xdr:ext cx="340478" cy="259045"/>
    <xdr:sp macro="" textlink="">
      <xdr:nvSpPr>
        <xdr:cNvPr id="772" name="【公民館】&#10;有形固定資産減価償却率最大値テキスト">
          <a:extLst>
            <a:ext uri="{FF2B5EF4-FFF2-40B4-BE49-F238E27FC236}">
              <a16:creationId xmlns:a16="http://schemas.microsoft.com/office/drawing/2014/main" xmlns="" id="{BC9E667F-44FD-4601-986B-B6F609520275}"/>
            </a:ext>
          </a:extLst>
        </xdr:cNvPr>
        <xdr:cNvSpPr txBox="1"/>
      </xdr:nvSpPr>
      <xdr:spPr>
        <a:xfrm>
          <a:off x="14742160" y="1698526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63137</xdr:rowOff>
    </xdr:from>
    <xdr:to>
      <xdr:col>86</xdr:col>
      <xdr:colOff>25400</xdr:colOff>
      <xdr:row>100</xdr:row>
      <xdr:rowOff>63137</xdr:rowOff>
    </xdr:to>
    <xdr:cxnSp macro="">
      <xdr:nvCxnSpPr>
        <xdr:cNvPr id="773" name="直線コネクタ 772">
          <a:extLst>
            <a:ext uri="{FF2B5EF4-FFF2-40B4-BE49-F238E27FC236}">
              <a16:creationId xmlns:a16="http://schemas.microsoft.com/office/drawing/2014/main" xmlns="" id="{4545A78F-31C7-41CF-A4CC-273D9D7DA61D}"/>
            </a:ext>
          </a:extLst>
        </xdr:cNvPr>
        <xdr:cNvCxnSpPr/>
      </xdr:nvCxnSpPr>
      <xdr:spPr>
        <a:xfrm>
          <a:off x="14611350" y="1720432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41746</xdr:rowOff>
    </xdr:from>
    <xdr:ext cx="405111" cy="259045"/>
    <xdr:sp macro="" textlink="">
      <xdr:nvSpPr>
        <xdr:cNvPr id="774" name="【公民館】&#10;有形固定資産減価償却率平均値テキスト">
          <a:extLst>
            <a:ext uri="{FF2B5EF4-FFF2-40B4-BE49-F238E27FC236}">
              <a16:creationId xmlns:a16="http://schemas.microsoft.com/office/drawing/2014/main" xmlns="" id="{A7B6439E-A3EC-4B8A-9BCC-5ACB1789F985}"/>
            </a:ext>
          </a:extLst>
        </xdr:cNvPr>
        <xdr:cNvSpPr txBox="1"/>
      </xdr:nvSpPr>
      <xdr:spPr>
        <a:xfrm>
          <a:off x="14742160" y="180439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18869</xdr:rowOff>
    </xdr:from>
    <xdr:to>
      <xdr:col>85</xdr:col>
      <xdr:colOff>177800</xdr:colOff>
      <xdr:row>106</xdr:row>
      <xdr:rowOff>120469</xdr:rowOff>
    </xdr:to>
    <xdr:sp macro="" textlink="">
      <xdr:nvSpPr>
        <xdr:cNvPr id="775" name="フローチャート: 判断 774">
          <a:extLst>
            <a:ext uri="{FF2B5EF4-FFF2-40B4-BE49-F238E27FC236}">
              <a16:creationId xmlns:a16="http://schemas.microsoft.com/office/drawing/2014/main" xmlns="" id="{90E099C7-B9C4-4673-9C38-4C8B1D8BF9F4}"/>
            </a:ext>
          </a:extLst>
        </xdr:cNvPr>
        <xdr:cNvSpPr/>
      </xdr:nvSpPr>
      <xdr:spPr>
        <a:xfrm>
          <a:off x="14649450" y="18196379"/>
          <a:ext cx="9779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106</xdr:row>
      <xdr:rowOff>49893</xdr:rowOff>
    </xdr:from>
    <xdr:to>
      <xdr:col>81</xdr:col>
      <xdr:colOff>101600</xdr:colOff>
      <xdr:row>106</xdr:row>
      <xdr:rowOff>151493</xdr:rowOff>
    </xdr:to>
    <xdr:sp macro="" textlink="">
      <xdr:nvSpPr>
        <xdr:cNvPr id="776" name="フローチャート: 判断 775">
          <a:extLst>
            <a:ext uri="{FF2B5EF4-FFF2-40B4-BE49-F238E27FC236}">
              <a16:creationId xmlns:a16="http://schemas.microsoft.com/office/drawing/2014/main" xmlns="" id="{DB1AB28A-4CA0-4451-8B2B-A3E743C9A1B0}"/>
            </a:ext>
          </a:extLst>
        </xdr:cNvPr>
        <xdr:cNvSpPr/>
      </xdr:nvSpPr>
      <xdr:spPr>
        <a:xfrm>
          <a:off x="13887450" y="18227403"/>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106</xdr:row>
      <xdr:rowOff>36830</xdr:rowOff>
    </xdr:from>
    <xdr:to>
      <xdr:col>76</xdr:col>
      <xdr:colOff>165100</xdr:colOff>
      <xdr:row>106</xdr:row>
      <xdr:rowOff>138430</xdr:rowOff>
    </xdr:to>
    <xdr:sp macro="" textlink="">
      <xdr:nvSpPr>
        <xdr:cNvPr id="777" name="フローチャート: 判断 776">
          <a:extLst>
            <a:ext uri="{FF2B5EF4-FFF2-40B4-BE49-F238E27FC236}">
              <a16:creationId xmlns:a16="http://schemas.microsoft.com/office/drawing/2014/main" xmlns="" id="{9D71F5FC-331F-4ADA-8F12-B5CE33B862B1}"/>
            </a:ext>
          </a:extLst>
        </xdr:cNvPr>
        <xdr:cNvSpPr/>
      </xdr:nvSpPr>
      <xdr:spPr>
        <a:xfrm>
          <a:off x="13089890" y="18210530"/>
          <a:ext cx="1092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106</xdr:row>
      <xdr:rowOff>61323</xdr:rowOff>
    </xdr:from>
    <xdr:to>
      <xdr:col>72</xdr:col>
      <xdr:colOff>38100</xdr:colOff>
      <xdr:row>106</xdr:row>
      <xdr:rowOff>162923</xdr:rowOff>
    </xdr:to>
    <xdr:sp macro="" textlink="">
      <xdr:nvSpPr>
        <xdr:cNvPr id="778" name="フローチャート: 判断 777">
          <a:extLst>
            <a:ext uri="{FF2B5EF4-FFF2-40B4-BE49-F238E27FC236}">
              <a16:creationId xmlns:a16="http://schemas.microsoft.com/office/drawing/2014/main" xmlns="" id="{496E6EBE-02B2-468F-AB63-21DE8F140041}"/>
            </a:ext>
          </a:extLst>
        </xdr:cNvPr>
        <xdr:cNvSpPr/>
      </xdr:nvSpPr>
      <xdr:spPr>
        <a:xfrm>
          <a:off x="12303760" y="18231213"/>
          <a:ext cx="7874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106</xdr:row>
      <xdr:rowOff>27032</xdr:rowOff>
    </xdr:from>
    <xdr:to>
      <xdr:col>67</xdr:col>
      <xdr:colOff>101600</xdr:colOff>
      <xdr:row>106</xdr:row>
      <xdr:rowOff>128632</xdr:rowOff>
    </xdr:to>
    <xdr:sp macro="" textlink="">
      <xdr:nvSpPr>
        <xdr:cNvPr id="779" name="フローチャート: 判断 778">
          <a:extLst>
            <a:ext uri="{FF2B5EF4-FFF2-40B4-BE49-F238E27FC236}">
              <a16:creationId xmlns:a16="http://schemas.microsoft.com/office/drawing/2014/main" xmlns="" id="{A3DD0F7D-EAFE-4E09-92A3-0BC9E339225E}"/>
            </a:ext>
          </a:extLst>
        </xdr:cNvPr>
        <xdr:cNvSpPr/>
      </xdr:nvSpPr>
      <xdr:spPr>
        <a:xfrm>
          <a:off x="11487150" y="18198827"/>
          <a:ext cx="9779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80" name="テキスト ボックス 779">
          <a:extLst>
            <a:ext uri="{FF2B5EF4-FFF2-40B4-BE49-F238E27FC236}">
              <a16:creationId xmlns:a16="http://schemas.microsoft.com/office/drawing/2014/main" xmlns="" id="{FA6EDBF4-273B-4508-A7D2-6C59F49F84CA}"/>
            </a:ext>
          </a:extLst>
        </xdr:cNvPr>
        <xdr:cNvSpPr txBox="1"/>
      </xdr:nvSpPr>
      <xdr:spPr>
        <a:xfrm>
          <a:off x="145326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81" name="テキスト ボックス 780">
          <a:extLst>
            <a:ext uri="{FF2B5EF4-FFF2-40B4-BE49-F238E27FC236}">
              <a16:creationId xmlns:a16="http://schemas.microsoft.com/office/drawing/2014/main" xmlns="" id="{858DA317-5547-458D-9F6A-38AAF5355BA9}"/>
            </a:ext>
          </a:extLst>
        </xdr:cNvPr>
        <xdr:cNvSpPr txBox="1"/>
      </xdr:nvSpPr>
      <xdr:spPr>
        <a:xfrm>
          <a:off x="137706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82" name="テキスト ボックス 781">
          <a:extLst>
            <a:ext uri="{FF2B5EF4-FFF2-40B4-BE49-F238E27FC236}">
              <a16:creationId xmlns:a16="http://schemas.microsoft.com/office/drawing/2014/main" xmlns="" id="{EB20FE59-4BD1-42D5-96D4-CF318C84A3FF}"/>
            </a:ext>
          </a:extLst>
        </xdr:cNvPr>
        <xdr:cNvSpPr txBox="1"/>
      </xdr:nvSpPr>
      <xdr:spPr>
        <a:xfrm>
          <a:off x="1297305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83" name="テキスト ボックス 782">
          <a:extLst>
            <a:ext uri="{FF2B5EF4-FFF2-40B4-BE49-F238E27FC236}">
              <a16:creationId xmlns:a16="http://schemas.microsoft.com/office/drawing/2014/main" xmlns="" id="{12523EE7-7190-4414-9FBB-65EDBD67B402}"/>
            </a:ext>
          </a:extLst>
        </xdr:cNvPr>
        <xdr:cNvSpPr txBox="1"/>
      </xdr:nvSpPr>
      <xdr:spPr>
        <a:xfrm>
          <a:off x="121754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4" name="テキスト ボックス 783">
          <a:extLst>
            <a:ext uri="{FF2B5EF4-FFF2-40B4-BE49-F238E27FC236}">
              <a16:creationId xmlns:a16="http://schemas.microsoft.com/office/drawing/2014/main" xmlns="" id="{C31692AB-C0E5-4970-856A-A7814E868F42}"/>
            </a:ext>
          </a:extLst>
        </xdr:cNvPr>
        <xdr:cNvSpPr txBox="1"/>
      </xdr:nvSpPr>
      <xdr:spPr>
        <a:xfrm>
          <a:off x="113703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121738</xdr:rowOff>
    </xdr:from>
    <xdr:to>
      <xdr:col>85</xdr:col>
      <xdr:colOff>177800</xdr:colOff>
      <xdr:row>108</xdr:row>
      <xdr:rowOff>51888</xdr:rowOff>
    </xdr:to>
    <xdr:sp macro="" textlink="">
      <xdr:nvSpPr>
        <xdr:cNvPr id="785" name="楕円 784">
          <a:extLst>
            <a:ext uri="{FF2B5EF4-FFF2-40B4-BE49-F238E27FC236}">
              <a16:creationId xmlns:a16="http://schemas.microsoft.com/office/drawing/2014/main" xmlns="" id="{259D7080-6316-44B0-8540-87F91E545561}"/>
            </a:ext>
          </a:extLst>
        </xdr:cNvPr>
        <xdr:cNvSpPr/>
      </xdr:nvSpPr>
      <xdr:spPr>
        <a:xfrm>
          <a:off x="14649450" y="18468793"/>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100165</xdr:rowOff>
    </xdr:from>
    <xdr:ext cx="405111" cy="259045"/>
    <xdr:sp macro="" textlink="">
      <xdr:nvSpPr>
        <xdr:cNvPr id="786" name="【公民館】&#10;有形固定資産減価償却率該当値テキスト">
          <a:extLst>
            <a:ext uri="{FF2B5EF4-FFF2-40B4-BE49-F238E27FC236}">
              <a16:creationId xmlns:a16="http://schemas.microsoft.com/office/drawing/2014/main" xmlns="" id="{2100EE01-15FE-4223-95D9-4E3E72514B8A}"/>
            </a:ext>
          </a:extLst>
        </xdr:cNvPr>
        <xdr:cNvSpPr txBox="1"/>
      </xdr:nvSpPr>
      <xdr:spPr>
        <a:xfrm>
          <a:off x="14742160" y="184415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93980</xdr:rowOff>
    </xdr:from>
    <xdr:to>
      <xdr:col>81</xdr:col>
      <xdr:colOff>101600</xdr:colOff>
      <xdr:row>108</xdr:row>
      <xdr:rowOff>24130</xdr:rowOff>
    </xdr:to>
    <xdr:sp macro="" textlink="">
      <xdr:nvSpPr>
        <xdr:cNvPr id="787" name="楕円 786">
          <a:extLst>
            <a:ext uri="{FF2B5EF4-FFF2-40B4-BE49-F238E27FC236}">
              <a16:creationId xmlns:a16="http://schemas.microsoft.com/office/drawing/2014/main" xmlns="" id="{16FD13D1-07FD-47FC-A747-F2ABC09537FA}"/>
            </a:ext>
          </a:extLst>
        </xdr:cNvPr>
        <xdr:cNvSpPr/>
      </xdr:nvSpPr>
      <xdr:spPr>
        <a:xfrm>
          <a:off x="13887450" y="18442940"/>
          <a:ext cx="9779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144780</xdr:rowOff>
    </xdr:from>
    <xdr:to>
      <xdr:col>85</xdr:col>
      <xdr:colOff>127000</xdr:colOff>
      <xdr:row>108</xdr:row>
      <xdr:rowOff>1088</xdr:rowOff>
    </xdr:to>
    <xdr:cxnSp macro="">
      <xdr:nvCxnSpPr>
        <xdr:cNvPr id="788" name="直線コネクタ 787">
          <a:extLst>
            <a:ext uri="{FF2B5EF4-FFF2-40B4-BE49-F238E27FC236}">
              <a16:creationId xmlns:a16="http://schemas.microsoft.com/office/drawing/2014/main" xmlns="" id="{2DFDF95D-6951-43C3-B5CA-77139BD9B22B}"/>
            </a:ext>
          </a:extLst>
        </xdr:cNvPr>
        <xdr:cNvCxnSpPr/>
      </xdr:nvCxnSpPr>
      <xdr:spPr>
        <a:xfrm>
          <a:off x="13942060" y="18488025"/>
          <a:ext cx="762000" cy="29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87449</xdr:rowOff>
    </xdr:from>
    <xdr:to>
      <xdr:col>76</xdr:col>
      <xdr:colOff>165100</xdr:colOff>
      <xdr:row>108</xdr:row>
      <xdr:rowOff>17599</xdr:rowOff>
    </xdr:to>
    <xdr:sp macro="" textlink="">
      <xdr:nvSpPr>
        <xdr:cNvPr id="789" name="楕円 788">
          <a:extLst>
            <a:ext uri="{FF2B5EF4-FFF2-40B4-BE49-F238E27FC236}">
              <a16:creationId xmlns:a16="http://schemas.microsoft.com/office/drawing/2014/main" xmlns="" id="{44519984-784A-4246-BDBD-6AE9F49E9C81}"/>
            </a:ext>
          </a:extLst>
        </xdr:cNvPr>
        <xdr:cNvSpPr/>
      </xdr:nvSpPr>
      <xdr:spPr>
        <a:xfrm>
          <a:off x="13089890" y="18434504"/>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138249</xdr:rowOff>
    </xdr:from>
    <xdr:to>
      <xdr:col>81</xdr:col>
      <xdr:colOff>50800</xdr:colOff>
      <xdr:row>107</xdr:row>
      <xdr:rowOff>144780</xdr:rowOff>
    </xdr:to>
    <xdr:cxnSp macro="">
      <xdr:nvCxnSpPr>
        <xdr:cNvPr id="790" name="直線コネクタ 789">
          <a:extLst>
            <a:ext uri="{FF2B5EF4-FFF2-40B4-BE49-F238E27FC236}">
              <a16:creationId xmlns:a16="http://schemas.microsoft.com/office/drawing/2014/main" xmlns="" id="{359A14FF-41D3-493B-98EE-F2E4638E72A7}"/>
            </a:ext>
          </a:extLst>
        </xdr:cNvPr>
        <xdr:cNvCxnSpPr/>
      </xdr:nvCxnSpPr>
      <xdr:spPr>
        <a:xfrm>
          <a:off x="13144500" y="18479589"/>
          <a:ext cx="797560" cy="8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84182</xdr:rowOff>
    </xdr:from>
    <xdr:to>
      <xdr:col>72</xdr:col>
      <xdr:colOff>38100</xdr:colOff>
      <xdr:row>108</xdr:row>
      <xdr:rowOff>14332</xdr:rowOff>
    </xdr:to>
    <xdr:sp macro="" textlink="">
      <xdr:nvSpPr>
        <xdr:cNvPr id="791" name="楕円 790">
          <a:extLst>
            <a:ext uri="{FF2B5EF4-FFF2-40B4-BE49-F238E27FC236}">
              <a16:creationId xmlns:a16="http://schemas.microsoft.com/office/drawing/2014/main" xmlns="" id="{BAA3E4B3-6156-457B-A3DA-6CE5FC41D2B6}"/>
            </a:ext>
          </a:extLst>
        </xdr:cNvPr>
        <xdr:cNvSpPr/>
      </xdr:nvSpPr>
      <xdr:spPr>
        <a:xfrm>
          <a:off x="12303760" y="18431237"/>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134982</xdr:rowOff>
    </xdr:from>
    <xdr:to>
      <xdr:col>76</xdr:col>
      <xdr:colOff>114300</xdr:colOff>
      <xdr:row>107</xdr:row>
      <xdr:rowOff>138249</xdr:rowOff>
    </xdr:to>
    <xdr:cxnSp macro="">
      <xdr:nvCxnSpPr>
        <xdr:cNvPr id="792" name="直線コネクタ 791">
          <a:extLst>
            <a:ext uri="{FF2B5EF4-FFF2-40B4-BE49-F238E27FC236}">
              <a16:creationId xmlns:a16="http://schemas.microsoft.com/office/drawing/2014/main" xmlns="" id="{B2112A9E-B496-44AE-A5A9-532F35765358}"/>
            </a:ext>
          </a:extLst>
        </xdr:cNvPr>
        <xdr:cNvCxnSpPr/>
      </xdr:nvCxnSpPr>
      <xdr:spPr>
        <a:xfrm>
          <a:off x="12346940" y="18476322"/>
          <a:ext cx="79756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54792</xdr:rowOff>
    </xdr:from>
    <xdr:to>
      <xdr:col>67</xdr:col>
      <xdr:colOff>101600</xdr:colOff>
      <xdr:row>107</xdr:row>
      <xdr:rowOff>156392</xdr:rowOff>
    </xdr:to>
    <xdr:sp macro="" textlink="">
      <xdr:nvSpPr>
        <xdr:cNvPr id="793" name="楕円 792">
          <a:extLst>
            <a:ext uri="{FF2B5EF4-FFF2-40B4-BE49-F238E27FC236}">
              <a16:creationId xmlns:a16="http://schemas.microsoft.com/office/drawing/2014/main" xmlns="" id="{35E87FE6-E8AB-424E-8D12-42C097884288}"/>
            </a:ext>
          </a:extLst>
        </xdr:cNvPr>
        <xdr:cNvSpPr/>
      </xdr:nvSpPr>
      <xdr:spPr>
        <a:xfrm>
          <a:off x="11487150" y="18403752"/>
          <a:ext cx="9779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105592</xdr:rowOff>
    </xdr:from>
    <xdr:to>
      <xdr:col>71</xdr:col>
      <xdr:colOff>177800</xdr:colOff>
      <xdr:row>107</xdr:row>
      <xdr:rowOff>134982</xdr:rowOff>
    </xdr:to>
    <xdr:cxnSp macro="">
      <xdr:nvCxnSpPr>
        <xdr:cNvPr id="794" name="直線コネクタ 793">
          <a:extLst>
            <a:ext uri="{FF2B5EF4-FFF2-40B4-BE49-F238E27FC236}">
              <a16:creationId xmlns:a16="http://schemas.microsoft.com/office/drawing/2014/main" xmlns="" id="{03AADD9C-D3D7-44F1-959A-EC598A9960AB}"/>
            </a:ext>
          </a:extLst>
        </xdr:cNvPr>
        <xdr:cNvCxnSpPr/>
      </xdr:nvCxnSpPr>
      <xdr:spPr>
        <a:xfrm>
          <a:off x="11541760" y="18448837"/>
          <a:ext cx="805180" cy="27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168020</xdr:rowOff>
    </xdr:from>
    <xdr:ext cx="405111" cy="259045"/>
    <xdr:sp macro="" textlink="">
      <xdr:nvSpPr>
        <xdr:cNvPr id="795" name="n_1aveValue【公民館】&#10;有形固定資産減価償却率">
          <a:extLst>
            <a:ext uri="{FF2B5EF4-FFF2-40B4-BE49-F238E27FC236}">
              <a16:creationId xmlns:a16="http://schemas.microsoft.com/office/drawing/2014/main" xmlns="" id="{57F30E02-7FCE-4B8B-9EFF-4EB2BE6A20CD}"/>
            </a:ext>
          </a:extLst>
        </xdr:cNvPr>
        <xdr:cNvSpPr txBox="1"/>
      </xdr:nvSpPr>
      <xdr:spPr>
        <a:xfrm>
          <a:off x="13738234" y="180026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154957</xdr:rowOff>
    </xdr:from>
    <xdr:ext cx="405111" cy="259045"/>
    <xdr:sp macro="" textlink="">
      <xdr:nvSpPr>
        <xdr:cNvPr id="796" name="n_2aveValue【公民館】&#10;有形固定資産減価償却率">
          <a:extLst>
            <a:ext uri="{FF2B5EF4-FFF2-40B4-BE49-F238E27FC236}">
              <a16:creationId xmlns:a16="http://schemas.microsoft.com/office/drawing/2014/main" xmlns="" id="{91CE8A8E-07EC-4353-AE7D-25F9B4421C71}"/>
            </a:ext>
          </a:extLst>
        </xdr:cNvPr>
        <xdr:cNvSpPr txBox="1"/>
      </xdr:nvSpPr>
      <xdr:spPr>
        <a:xfrm>
          <a:off x="12957184" y="17985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8000</xdr:rowOff>
    </xdr:from>
    <xdr:ext cx="405111" cy="259045"/>
    <xdr:sp macro="" textlink="">
      <xdr:nvSpPr>
        <xdr:cNvPr id="797" name="n_3aveValue【公民館】&#10;有形固定資産減価償却率">
          <a:extLst>
            <a:ext uri="{FF2B5EF4-FFF2-40B4-BE49-F238E27FC236}">
              <a16:creationId xmlns:a16="http://schemas.microsoft.com/office/drawing/2014/main" xmlns="" id="{DCC64459-094D-46D7-9686-DE4AF1D5EAED}"/>
            </a:ext>
          </a:extLst>
        </xdr:cNvPr>
        <xdr:cNvSpPr txBox="1"/>
      </xdr:nvSpPr>
      <xdr:spPr>
        <a:xfrm>
          <a:off x="12171054" y="180121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145159</xdr:rowOff>
    </xdr:from>
    <xdr:ext cx="405111" cy="259045"/>
    <xdr:sp macro="" textlink="">
      <xdr:nvSpPr>
        <xdr:cNvPr id="798" name="n_4aveValue【公民館】&#10;有形固定資産減価償却率">
          <a:extLst>
            <a:ext uri="{FF2B5EF4-FFF2-40B4-BE49-F238E27FC236}">
              <a16:creationId xmlns:a16="http://schemas.microsoft.com/office/drawing/2014/main" xmlns="" id="{72438977-3EED-4809-93B1-723AD625FEC9}"/>
            </a:ext>
          </a:extLst>
        </xdr:cNvPr>
        <xdr:cNvSpPr txBox="1"/>
      </xdr:nvSpPr>
      <xdr:spPr>
        <a:xfrm>
          <a:off x="11354444" y="17974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15257</xdr:rowOff>
    </xdr:from>
    <xdr:ext cx="405111" cy="259045"/>
    <xdr:sp macro="" textlink="">
      <xdr:nvSpPr>
        <xdr:cNvPr id="799" name="n_1mainValue【公民館】&#10;有形固定資産減価償却率">
          <a:extLst>
            <a:ext uri="{FF2B5EF4-FFF2-40B4-BE49-F238E27FC236}">
              <a16:creationId xmlns:a16="http://schemas.microsoft.com/office/drawing/2014/main" xmlns="" id="{C980819A-9770-4701-9A1C-7043A0AB958F}"/>
            </a:ext>
          </a:extLst>
        </xdr:cNvPr>
        <xdr:cNvSpPr txBox="1"/>
      </xdr:nvSpPr>
      <xdr:spPr>
        <a:xfrm>
          <a:off x="13738234" y="18535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8726</xdr:rowOff>
    </xdr:from>
    <xdr:ext cx="405111" cy="259045"/>
    <xdr:sp macro="" textlink="">
      <xdr:nvSpPr>
        <xdr:cNvPr id="800" name="n_2mainValue【公民館】&#10;有形固定資産減価償却率">
          <a:extLst>
            <a:ext uri="{FF2B5EF4-FFF2-40B4-BE49-F238E27FC236}">
              <a16:creationId xmlns:a16="http://schemas.microsoft.com/office/drawing/2014/main" xmlns="" id="{97579395-9B25-49A6-B47E-C23D5D3106B1}"/>
            </a:ext>
          </a:extLst>
        </xdr:cNvPr>
        <xdr:cNvSpPr txBox="1"/>
      </xdr:nvSpPr>
      <xdr:spPr>
        <a:xfrm>
          <a:off x="12957184" y="185272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108</xdr:row>
      <xdr:rowOff>5459</xdr:rowOff>
    </xdr:from>
    <xdr:ext cx="405111" cy="259045"/>
    <xdr:sp macro="" textlink="">
      <xdr:nvSpPr>
        <xdr:cNvPr id="801" name="n_3mainValue【公民館】&#10;有形固定資産減価償却率">
          <a:extLst>
            <a:ext uri="{FF2B5EF4-FFF2-40B4-BE49-F238E27FC236}">
              <a16:creationId xmlns:a16="http://schemas.microsoft.com/office/drawing/2014/main" xmlns="" id="{A383372B-A495-4C8D-B573-2307BE7D7B91}"/>
            </a:ext>
          </a:extLst>
        </xdr:cNvPr>
        <xdr:cNvSpPr txBox="1"/>
      </xdr:nvSpPr>
      <xdr:spPr>
        <a:xfrm>
          <a:off x="12171054" y="185239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147519</xdr:rowOff>
    </xdr:from>
    <xdr:ext cx="405111" cy="259045"/>
    <xdr:sp macro="" textlink="">
      <xdr:nvSpPr>
        <xdr:cNvPr id="802" name="n_4mainValue【公民館】&#10;有形固定資産減価償却率">
          <a:extLst>
            <a:ext uri="{FF2B5EF4-FFF2-40B4-BE49-F238E27FC236}">
              <a16:creationId xmlns:a16="http://schemas.microsoft.com/office/drawing/2014/main" xmlns="" id="{CF6C7591-1F88-4F81-901A-DA8A14FCFDD3}"/>
            </a:ext>
          </a:extLst>
        </xdr:cNvPr>
        <xdr:cNvSpPr txBox="1"/>
      </xdr:nvSpPr>
      <xdr:spPr>
        <a:xfrm>
          <a:off x="11354444" y="18490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03" name="正方形/長方形 802">
          <a:extLst>
            <a:ext uri="{FF2B5EF4-FFF2-40B4-BE49-F238E27FC236}">
              <a16:creationId xmlns:a16="http://schemas.microsoft.com/office/drawing/2014/main" xmlns="" id="{E4126E7A-A749-4103-9F2F-089FD0605F4A}"/>
            </a:ext>
          </a:extLst>
        </xdr:cNvPr>
        <xdr:cNvSpPr/>
      </xdr:nvSpPr>
      <xdr:spPr>
        <a:xfrm>
          <a:off x="16459200" y="1561719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4" name="正方形/長方形 803">
          <a:extLst>
            <a:ext uri="{FF2B5EF4-FFF2-40B4-BE49-F238E27FC236}">
              <a16:creationId xmlns:a16="http://schemas.microsoft.com/office/drawing/2014/main" xmlns="" id="{AEC3319F-9B66-4873-9ACA-87CEFF4BE653}"/>
            </a:ext>
          </a:extLst>
        </xdr:cNvPr>
        <xdr:cNvSpPr/>
      </xdr:nvSpPr>
      <xdr:spPr>
        <a:xfrm>
          <a:off x="165900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5" name="正方形/長方形 804">
          <a:extLst>
            <a:ext uri="{FF2B5EF4-FFF2-40B4-BE49-F238E27FC236}">
              <a16:creationId xmlns:a16="http://schemas.microsoft.com/office/drawing/2014/main" xmlns="" id="{FA653DD5-B99C-4F6A-8DD0-E749765B2FBA}"/>
            </a:ext>
          </a:extLst>
        </xdr:cNvPr>
        <xdr:cNvSpPr/>
      </xdr:nvSpPr>
      <xdr:spPr>
        <a:xfrm>
          <a:off x="165900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6" name="正方形/長方形 805">
          <a:extLst>
            <a:ext uri="{FF2B5EF4-FFF2-40B4-BE49-F238E27FC236}">
              <a16:creationId xmlns:a16="http://schemas.microsoft.com/office/drawing/2014/main" xmlns="" id="{86C75B97-5BA5-4BD1-93D0-594C6E6A4264}"/>
            </a:ext>
          </a:extLst>
        </xdr:cNvPr>
        <xdr:cNvSpPr/>
      </xdr:nvSpPr>
      <xdr:spPr>
        <a:xfrm>
          <a:off x="174879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7" name="正方形/長方形 806">
          <a:extLst>
            <a:ext uri="{FF2B5EF4-FFF2-40B4-BE49-F238E27FC236}">
              <a16:creationId xmlns:a16="http://schemas.microsoft.com/office/drawing/2014/main" xmlns="" id="{45B4C8AB-3D86-4E80-9081-8D0B536885CB}"/>
            </a:ext>
          </a:extLst>
        </xdr:cNvPr>
        <xdr:cNvSpPr/>
      </xdr:nvSpPr>
      <xdr:spPr>
        <a:xfrm>
          <a:off x="174879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8" name="正方形/長方形 807">
          <a:extLst>
            <a:ext uri="{FF2B5EF4-FFF2-40B4-BE49-F238E27FC236}">
              <a16:creationId xmlns:a16="http://schemas.microsoft.com/office/drawing/2014/main" xmlns="" id="{0EC76E32-BD55-45F6-ACBA-907A93CF7426}"/>
            </a:ext>
          </a:extLst>
        </xdr:cNvPr>
        <xdr:cNvSpPr/>
      </xdr:nvSpPr>
      <xdr:spPr>
        <a:xfrm>
          <a:off x="185166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9" name="正方形/長方形 808">
          <a:extLst>
            <a:ext uri="{FF2B5EF4-FFF2-40B4-BE49-F238E27FC236}">
              <a16:creationId xmlns:a16="http://schemas.microsoft.com/office/drawing/2014/main" xmlns="" id="{E2953840-E382-48EE-BB5F-C156B6578C54}"/>
            </a:ext>
          </a:extLst>
        </xdr:cNvPr>
        <xdr:cNvSpPr/>
      </xdr:nvSpPr>
      <xdr:spPr>
        <a:xfrm>
          <a:off x="185166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10" name="正方形/長方形 809">
          <a:extLst>
            <a:ext uri="{FF2B5EF4-FFF2-40B4-BE49-F238E27FC236}">
              <a16:creationId xmlns:a16="http://schemas.microsoft.com/office/drawing/2014/main" xmlns="" id="{5D4A08B0-002C-4D72-B85D-58B621BCB7A0}"/>
            </a:ext>
          </a:extLst>
        </xdr:cNvPr>
        <xdr:cNvSpPr/>
      </xdr:nvSpPr>
      <xdr:spPr>
        <a:xfrm>
          <a:off x="16459200" y="1676019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11" name="テキスト ボックス 810">
          <a:extLst>
            <a:ext uri="{FF2B5EF4-FFF2-40B4-BE49-F238E27FC236}">
              <a16:creationId xmlns:a16="http://schemas.microsoft.com/office/drawing/2014/main" xmlns="" id="{8F45957E-150E-45C6-9527-812EB73136C3}"/>
            </a:ext>
          </a:extLst>
        </xdr:cNvPr>
        <xdr:cNvSpPr txBox="1"/>
      </xdr:nvSpPr>
      <xdr:spPr>
        <a:xfrm>
          <a:off x="1644015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12" name="直線コネクタ 811">
          <a:extLst>
            <a:ext uri="{FF2B5EF4-FFF2-40B4-BE49-F238E27FC236}">
              <a16:creationId xmlns:a16="http://schemas.microsoft.com/office/drawing/2014/main" xmlns="" id="{EBC4B3FD-5BA2-4128-A637-ABEB303CD549}"/>
            </a:ext>
          </a:extLst>
        </xdr:cNvPr>
        <xdr:cNvCxnSpPr/>
      </xdr:nvCxnSpPr>
      <xdr:spPr>
        <a:xfrm>
          <a:off x="16459200" y="19046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13" name="直線コネクタ 812">
          <a:extLst>
            <a:ext uri="{FF2B5EF4-FFF2-40B4-BE49-F238E27FC236}">
              <a16:creationId xmlns:a16="http://schemas.microsoft.com/office/drawing/2014/main" xmlns="" id="{64C11CAE-800D-4EC6-9D84-D46CA3AEC06C}"/>
            </a:ext>
          </a:extLst>
        </xdr:cNvPr>
        <xdr:cNvCxnSpPr/>
      </xdr:nvCxnSpPr>
      <xdr:spPr>
        <a:xfrm>
          <a:off x="16459200" y="1872342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14" name="テキスト ボックス 813">
          <a:extLst>
            <a:ext uri="{FF2B5EF4-FFF2-40B4-BE49-F238E27FC236}">
              <a16:creationId xmlns:a16="http://schemas.microsoft.com/office/drawing/2014/main" xmlns="" id="{D113447C-A3FC-4BC7-A361-4F61112CEC77}"/>
            </a:ext>
          </a:extLst>
        </xdr:cNvPr>
        <xdr:cNvSpPr txBox="1"/>
      </xdr:nvSpPr>
      <xdr:spPr>
        <a:xfrm>
          <a:off x="16047266" y="1857739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15" name="直線コネクタ 814">
          <a:extLst>
            <a:ext uri="{FF2B5EF4-FFF2-40B4-BE49-F238E27FC236}">
              <a16:creationId xmlns:a16="http://schemas.microsoft.com/office/drawing/2014/main" xmlns="" id="{2279214C-4DD1-419F-BE95-EB48B8424E35}"/>
            </a:ext>
          </a:extLst>
        </xdr:cNvPr>
        <xdr:cNvCxnSpPr/>
      </xdr:nvCxnSpPr>
      <xdr:spPr>
        <a:xfrm>
          <a:off x="16459200" y="1840066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16" name="テキスト ボックス 815">
          <a:extLst>
            <a:ext uri="{FF2B5EF4-FFF2-40B4-BE49-F238E27FC236}">
              <a16:creationId xmlns:a16="http://schemas.microsoft.com/office/drawing/2014/main" xmlns="" id="{1D98C857-BF6E-4464-9BA8-AE61E60E40AE}"/>
            </a:ext>
          </a:extLst>
        </xdr:cNvPr>
        <xdr:cNvSpPr txBox="1"/>
      </xdr:nvSpPr>
      <xdr:spPr>
        <a:xfrm>
          <a:off x="16047266" y="1825653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17" name="直線コネクタ 816">
          <a:extLst>
            <a:ext uri="{FF2B5EF4-FFF2-40B4-BE49-F238E27FC236}">
              <a16:creationId xmlns:a16="http://schemas.microsoft.com/office/drawing/2014/main" xmlns="" id="{4F64E000-2973-49BD-954C-538A3069906B}"/>
            </a:ext>
          </a:extLst>
        </xdr:cNvPr>
        <xdr:cNvCxnSpPr/>
      </xdr:nvCxnSpPr>
      <xdr:spPr>
        <a:xfrm>
          <a:off x="16459200" y="1806838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18" name="テキスト ボックス 817">
          <a:extLst>
            <a:ext uri="{FF2B5EF4-FFF2-40B4-BE49-F238E27FC236}">
              <a16:creationId xmlns:a16="http://schemas.microsoft.com/office/drawing/2014/main" xmlns="" id="{66CFBFAC-137D-4FA9-B09E-C1027E14AF24}"/>
            </a:ext>
          </a:extLst>
        </xdr:cNvPr>
        <xdr:cNvSpPr txBox="1"/>
      </xdr:nvSpPr>
      <xdr:spPr>
        <a:xfrm>
          <a:off x="16047266" y="1792425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19" name="直線コネクタ 818">
          <a:extLst>
            <a:ext uri="{FF2B5EF4-FFF2-40B4-BE49-F238E27FC236}">
              <a16:creationId xmlns:a16="http://schemas.microsoft.com/office/drawing/2014/main" xmlns="" id="{21C71CC0-CA0C-4F15-8B38-6ACE04D7C11C}"/>
            </a:ext>
          </a:extLst>
        </xdr:cNvPr>
        <xdr:cNvCxnSpPr/>
      </xdr:nvCxnSpPr>
      <xdr:spPr>
        <a:xfrm>
          <a:off x="16459200" y="1774561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20" name="テキスト ボックス 819">
          <a:extLst>
            <a:ext uri="{FF2B5EF4-FFF2-40B4-BE49-F238E27FC236}">
              <a16:creationId xmlns:a16="http://schemas.microsoft.com/office/drawing/2014/main" xmlns="" id="{8BDD1796-185F-4E18-8168-7597ACD46085}"/>
            </a:ext>
          </a:extLst>
        </xdr:cNvPr>
        <xdr:cNvSpPr txBox="1"/>
      </xdr:nvSpPr>
      <xdr:spPr>
        <a:xfrm>
          <a:off x="16047266"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21" name="直線コネクタ 820">
          <a:extLst>
            <a:ext uri="{FF2B5EF4-FFF2-40B4-BE49-F238E27FC236}">
              <a16:creationId xmlns:a16="http://schemas.microsoft.com/office/drawing/2014/main" xmlns="" id="{D4F7BA2A-85E3-4341-AABC-1F5FAA883983}"/>
            </a:ext>
          </a:extLst>
        </xdr:cNvPr>
        <xdr:cNvCxnSpPr/>
      </xdr:nvCxnSpPr>
      <xdr:spPr>
        <a:xfrm>
          <a:off x="16459200" y="1741333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22" name="テキスト ボックス 821">
          <a:extLst>
            <a:ext uri="{FF2B5EF4-FFF2-40B4-BE49-F238E27FC236}">
              <a16:creationId xmlns:a16="http://schemas.microsoft.com/office/drawing/2014/main" xmlns="" id="{D9B6C530-AE09-402B-8E90-4D2864C3A335}"/>
            </a:ext>
          </a:extLst>
        </xdr:cNvPr>
        <xdr:cNvSpPr txBox="1"/>
      </xdr:nvSpPr>
      <xdr:spPr>
        <a:xfrm>
          <a:off x="16047266" y="1727873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23" name="直線コネクタ 822">
          <a:extLst>
            <a:ext uri="{FF2B5EF4-FFF2-40B4-BE49-F238E27FC236}">
              <a16:creationId xmlns:a16="http://schemas.microsoft.com/office/drawing/2014/main" xmlns="" id="{94FECA6F-1805-4F0D-BE9E-8DCB2E0D17A6}"/>
            </a:ext>
          </a:extLst>
        </xdr:cNvPr>
        <xdr:cNvCxnSpPr/>
      </xdr:nvCxnSpPr>
      <xdr:spPr>
        <a:xfrm>
          <a:off x="16459200" y="170905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24" name="テキスト ボックス 823">
          <a:extLst>
            <a:ext uri="{FF2B5EF4-FFF2-40B4-BE49-F238E27FC236}">
              <a16:creationId xmlns:a16="http://schemas.microsoft.com/office/drawing/2014/main" xmlns="" id="{447E62F2-9565-4E98-A931-DB821B46C58C}"/>
            </a:ext>
          </a:extLst>
        </xdr:cNvPr>
        <xdr:cNvSpPr txBox="1"/>
      </xdr:nvSpPr>
      <xdr:spPr>
        <a:xfrm>
          <a:off x="16047266" y="1694644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5" name="直線コネクタ 824">
          <a:extLst>
            <a:ext uri="{FF2B5EF4-FFF2-40B4-BE49-F238E27FC236}">
              <a16:creationId xmlns:a16="http://schemas.microsoft.com/office/drawing/2014/main" xmlns="" id="{0D0A8DAC-63D5-46F3-BD39-605CB9084FE6}"/>
            </a:ext>
          </a:extLst>
        </xdr:cNvPr>
        <xdr:cNvCxnSpPr/>
      </xdr:nvCxnSpPr>
      <xdr:spPr>
        <a:xfrm>
          <a:off x="16459200" y="1676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6" name="テキスト ボックス 825">
          <a:extLst>
            <a:ext uri="{FF2B5EF4-FFF2-40B4-BE49-F238E27FC236}">
              <a16:creationId xmlns:a16="http://schemas.microsoft.com/office/drawing/2014/main" xmlns="" id="{9FF53CB7-38B0-4E52-8058-E905A0CE7BEE}"/>
            </a:ext>
          </a:extLst>
        </xdr:cNvPr>
        <xdr:cNvSpPr txBox="1"/>
      </xdr:nvSpPr>
      <xdr:spPr>
        <a:xfrm>
          <a:off x="16047266" y="1662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7" name="【公民館】&#10;一人当たり面積グラフ枠">
          <a:extLst>
            <a:ext uri="{FF2B5EF4-FFF2-40B4-BE49-F238E27FC236}">
              <a16:creationId xmlns:a16="http://schemas.microsoft.com/office/drawing/2014/main" xmlns="" id="{4366931F-2A2C-46E3-B7B9-93E3BFCDC59D}"/>
            </a:ext>
          </a:extLst>
        </xdr:cNvPr>
        <xdr:cNvSpPr/>
      </xdr:nvSpPr>
      <xdr:spPr>
        <a:xfrm>
          <a:off x="16459200" y="1676019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115388</xdr:rowOff>
    </xdr:from>
    <xdr:to>
      <xdr:col>116</xdr:col>
      <xdr:colOff>62864</xdr:colOff>
      <xdr:row>109</xdr:row>
      <xdr:rowOff>16873</xdr:rowOff>
    </xdr:to>
    <xdr:cxnSp macro="">
      <xdr:nvCxnSpPr>
        <xdr:cNvPr id="828" name="直線コネクタ 827">
          <a:extLst>
            <a:ext uri="{FF2B5EF4-FFF2-40B4-BE49-F238E27FC236}">
              <a16:creationId xmlns:a16="http://schemas.microsoft.com/office/drawing/2014/main" xmlns="" id="{70700F9B-2613-475C-A200-F508873138AC}"/>
            </a:ext>
          </a:extLst>
        </xdr:cNvPr>
        <xdr:cNvCxnSpPr/>
      </xdr:nvCxnSpPr>
      <xdr:spPr>
        <a:xfrm flipV="1">
          <a:off x="19947254" y="17260388"/>
          <a:ext cx="0" cy="14483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20700</xdr:rowOff>
    </xdr:from>
    <xdr:ext cx="469744" cy="259045"/>
    <xdr:sp macro="" textlink="">
      <xdr:nvSpPr>
        <xdr:cNvPr id="829" name="【公民館】&#10;一人当たり面積最小値テキスト">
          <a:extLst>
            <a:ext uri="{FF2B5EF4-FFF2-40B4-BE49-F238E27FC236}">
              <a16:creationId xmlns:a16="http://schemas.microsoft.com/office/drawing/2014/main" xmlns="" id="{75DC2853-CA40-47B0-9C54-58280A771B63}"/>
            </a:ext>
          </a:extLst>
        </xdr:cNvPr>
        <xdr:cNvSpPr txBox="1"/>
      </xdr:nvSpPr>
      <xdr:spPr>
        <a:xfrm>
          <a:off x="19985990" y="18704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16873</xdr:rowOff>
    </xdr:from>
    <xdr:to>
      <xdr:col>116</xdr:col>
      <xdr:colOff>152400</xdr:colOff>
      <xdr:row>109</xdr:row>
      <xdr:rowOff>16873</xdr:rowOff>
    </xdr:to>
    <xdr:cxnSp macro="">
      <xdr:nvCxnSpPr>
        <xdr:cNvPr id="830" name="直線コネクタ 829">
          <a:extLst>
            <a:ext uri="{FF2B5EF4-FFF2-40B4-BE49-F238E27FC236}">
              <a16:creationId xmlns:a16="http://schemas.microsoft.com/office/drawing/2014/main" xmlns="" id="{2F01D230-8C09-42A3-B73E-834C47D81720}"/>
            </a:ext>
          </a:extLst>
        </xdr:cNvPr>
        <xdr:cNvCxnSpPr/>
      </xdr:nvCxnSpPr>
      <xdr:spPr>
        <a:xfrm>
          <a:off x="19885660" y="1870873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62065</xdr:rowOff>
    </xdr:from>
    <xdr:ext cx="469744" cy="259045"/>
    <xdr:sp macro="" textlink="">
      <xdr:nvSpPr>
        <xdr:cNvPr id="831" name="【公民館】&#10;一人当たり面積最大値テキスト">
          <a:extLst>
            <a:ext uri="{FF2B5EF4-FFF2-40B4-BE49-F238E27FC236}">
              <a16:creationId xmlns:a16="http://schemas.microsoft.com/office/drawing/2014/main" xmlns="" id="{81456E93-57AB-42DC-A377-B8A2BD741BFE}"/>
            </a:ext>
          </a:extLst>
        </xdr:cNvPr>
        <xdr:cNvSpPr txBox="1"/>
      </xdr:nvSpPr>
      <xdr:spPr>
        <a:xfrm>
          <a:off x="19985990" y="17031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115388</xdr:rowOff>
    </xdr:from>
    <xdr:to>
      <xdr:col>116</xdr:col>
      <xdr:colOff>152400</xdr:colOff>
      <xdr:row>100</xdr:row>
      <xdr:rowOff>115388</xdr:rowOff>
    </xdr:to>
    <xdr:cxnSp macro="">
      <xdr:nvCxnSpPr>
        <xdr:cNvPr id="832" name="直線コネクタ 831">
          <a:extLst>
            <a:ext uri="{FF2B5EF4-FFF2-40B4-BE49-F238E27FC236}">
              <a16:creationId xmlns:a16="http://schemas.microsoft.com/office/drawing/2014/main" xmlns="" id="{A6B52CDF-7135-4982-BF81-EDCBD634F63C}"/>
            </a:ext>
          </a:extLst>
        </xdr:cNvPr>
        <xdr:cNvCxnSpPr/>
      </xdr:nvCxnSpPr>
      <xdr:spPr>
        <a:xfrm>
          <a:off x="19885660" y="1726038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110326</xdr:rowOff>
    </xdr:from>
    <xdr:ext cx="469744" cy="259045"/>
    <xdr:sp macro="" textlink="">
      <xdr:nvSpPr>
        <xdr:cNvPr id="833" name="【公民館】&#10;一人当たり面積平均値テキスト">
          <a:extLst>
            <a:ext uri="{FF2B5EF4-FFF2-40B4-BE49-F238E27FC236}">
              <a16:creationId xmlns:a16="http://schemas.microsoft.com/office/drawing/2014/main" xmlns="" id="{D5DED741-C647-4FFC-99FA-CD51A5C46E31}"/>
            </a:ext>
          </a:extLst>
        </xdr:cNvPr>
        <xdr:cNvSpPr txBox="1"/>
      </xdr:nvSpPr>
      <xdr:spPr>
        <a:xfrm>
          <a:off x="19985990" y="181106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87449</xdr:rowOff>
    </xdr:from>
    <xdr:to>
      <xdr:col>116</xdr:col>
      <xdr:colOff>114300</xdr:colOff>
      <xdr:row>107</xdr:row>
      <xdr:rowOff>17599</xdr:rowOff>
    </xdr:to>
    <xdr:sp macro="" textlink="">
      <xdr:nvSpPr>
        <xdr:cNvPr id="834" name="フローチャート: 判断 833">
          <a:extLst>
            <a:ext uri="{FF2B5EF4-FFF2-40B4-BE49-F238E27FC236}">
              <a16:creationId xmlns:a16="http://schemas.microsoft.com/office/drawing/2014/main" xmlns="" id="{7A689C00-9B6E-4FF0-9DE3-33273B4EE21B}"/>
            </a:ext>
          </a:extLst>
        </xdr:cNvPr>
        <xdr:cNvSpPr/>
      </xdr:nvSpPr>
      <xdr:spPr>
        <a:xfrm>
          <a:off x="19904710" y="18263054"/>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76563</xdr:rowOff>
    </xdr:from>
    <xdr:to>
      <xdr:col>112</xdr:col>
      <xdr:colOff>38100</xdr:colOff>
      <xdr:row>107</xdr:row>
      <xdr:rowOff>6713</xdr:rowOff>
    </xdr:to>
    <xdr:sp macro="" textlink="">
      <xdr:nvSpPr>
        <xdr:cNvPr id="835" name="フローチャート: 判断 834">
          <a:extLst>
            <a:ext uri="{FF2B5EF4-FFF2-40B4-BE49-F238E27FC236}">
              <a16:creationId xmlns:a16="http://schemas.microsoft.com/office/drawing/2014/main" xmlns="" id="{1248CCDF-0E6B-493C-824D-CD99347228A6}"/>
            </a:ext>
          </a:extLst>
        </xdr:cNvPr>
        <xdr:cNvSpPr/>
      </xdr:nvSpPr>
      <xdr:spPr>
        <a:xfrm>
          <a:off x="19161760" y="18250263"/>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68943</xdr:rowOff>
    </xdr:from>
    <xdr:to>
      <xdr:col>107</xdr:col>
      <xdr:colOff>101600</xdr:colOff>
      <xdr:row>106</xdr:row>
      <xdr:rowOff>170543</xdr:rowOff>
    </xdr:to>
    <xdr:sp macro="" textlink="">
      <xdr:nvSpPr>
        <xdr:cNvPr id="836" name="フローチャート: 判断 835">
          <a:extLst>
            <a:ext uri="{FF2B5EF4-FFF2-40B4-BE49-F238E27FC236}">
              <a16:creationId xmlns:a16="http://schemas.microsoft.com/office/drawing/2014/main" xmlns="" id="{505E952D-97C4-46B6-BF09-DBCBEC42AE6C}"/>
            </a:ext>
          </a:extLst>
        </xdr:cNvPr>
        <xdr:cNvSpPr/>
      </xdr:nvSpPr>
      <xdr:spPr>
        <a:xfrm>
          <a:off x="18345150" y="18240738"/>
          <a:ext cx="9779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73298</xdr:rowOff>
    </xdr:from>
    <xdr:to>
      <xdr:col>102</xdr:col>
      <xdr:colOff>165100</xdr:colOff>
      <xdr:row>107</xdr:row>
      <xdr:rowOff>3448</xdr:rowOff>
    </xdr:to>
    <xdr:sp macro="" textlink="">
      <xdr:nvSpPr>
        <xdr:cNvPr id="837" name="フローチャート: 判断 836">
          <a:extLst>
            <a:ext uri="{FF2B5EF4-FFF2-40B4-BE49-F238E27FC236}">
              <a16:creationId xmlns:a16="http://schemas.microsoft.com/office/drawing/2014/main" xmlns="" id="{FBFB3F10-01F8-42EE-B114-FD0F146A9CE3}"/>
            </a:ext>
          </a:extLst>
        </xdr:cNvPr>
        <xdr:cNvSpPr/>
      </xdr:nvSpPr>
      <xdr:spPr>
        <a:xfrm>
          <a:off x="17547590" y="18246998"/>
          <a:ext cx="1092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72208</xdr:rowOff>
    </xdr:from>
    <xdr:to>
      <xdr:col>98</xdr:col>
      <xdr:colOff>38100</xdr:colOff>
      <xdr:row>107</xdr:row>
      <xdr:rowOff>2358</xdr:rowOff>
    </xdr:to>
    <xdr:sp macro="" textlink="">
      <xdr:nvSpPr>
        <xdr:cNvPr id="838" name="フローチャート: 判断 837">
          <a:extLst>
            <a:ext uri="{FF2B5EF4-FFF2-40B4-BE49-F238E27FC236}">
              <a16:creationId xmlns:a16="http://schemas.microsoft.com/office/drawing/2014/main" xmlns="" id="{B035316D-54AA-4858-AE96-C2DA58488368}"/>
            </a:ext>
          </a:extLst>
        </xdr:cNvPr>
        <xdr:cNvSpPr/>
      </xdr:nvSpPr>
      <xdr:spPr>
        <a:xfrm>
          <a:off x="16761460" y="18244003"/>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9" name="テキスト ボックス 838">
          <a:extLst>
            <a:ext uri="{FF2B5EF4-FFF2-40B4-BE49-F238E27FC236}">
              <a16:creationId xmlns:a16="http://schemas.microsoft.com/office/drawing/2014/main" xmlns="" id="{6A4BE69E-D3B1-42DA-81D5-449A2D9F7FA0}"/>
            </a:ext>
          </a:extLst>
        </xdr:cNvPr>
        <xdr:cNvSpPr txBox="1"/>
      </xdr:nvSpPr>
      <xdr:spPr>
        <a:xfrm>
          <a:off x="1977644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40" name="テキスト ボックス 839">
          <a:extLst>
            <a:ext uri="{FF2B5EF4-FFF2-40B4-BE49-F238E27FC236}">
              <a16:creationId xmlns:a16="http://schemas.microsoft.com/office/drawing/2014/main" xmlns="" id="{E08EB9BB-4763-4CF0-BE40-B21D8ACE845A}"/>
            </a:ext>
          </a:extLst>
        </xdr:cNvPr>
        <xdr:cNvSpPr txBox="1"/>
      </xdr:nvSpPr>
      <xdr:spPr>
        <a:xfrm>
          <a:off x="190334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41" name="テキスト ボックス 840">
          <a:extLst>
            <a:ext uri="{FF2B5EF4-FFF2-40B4-BE49-F238E27FC236}">
              <a16:creationId xmlns:a16="http://schemas.microsoft.com/office/drawing/2014/main" xmlns="" id="{708C4E6B-E10C-4BA6-BA0E-9F0206707ADE}"/>
            </a:ext>
          </a:extLst>
        </xdr:cNvPr>
        <xdr:cNvSpPr txBox="1"/>
      </xdr:nvSpPr>
      <xdr:spPr>
        <a:xfrm>
          <a:off x="182283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42" name="テキスト ボックス 841">
          <a:extLst>
            <a:ext uri="{FF2B5EF4-FFF2-40B4-BE49-F238E27FC236}">
              <a16:creationId xmlns:a16="http://schemas.microsoft.com/office/drawing/2014/main" xmlns="" id="{5A7CC588-9606-44E9-B828-82C16CC0F5ED}"/>
            </a:ext>
          </a:extLst>
        </xdr:cNvPr>
        <xdr:cNvSpPr txBox="1"/>
      </xdr:nvSpPr>
      <xdr:spPr>
        <a:xfrm>
          <a:off x="1743075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43" name="テキスト ボックス 842">
          <a:extLst>
            <a:ext uri="{FF2B5EF4-FFF2-40B4-BE49-F238E27FC236}">
              <a16:creationId xmlns:a16="http://schemas.microsoft.com/office/drawing/2014/main" xmlns="" id="{08AA7FD1-3520-4671-9D8F-F67FBCF22157}"/>
            </a:ext>
          </a:extLst>
        </xdr:cNvPr>
        <xdr:cNvSpPr txBox="1"/>
      </xdr:nvSpPr>
      <xdr:spPr>
        <a:xfrm>
          <a:off x="166331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81462</xdr:rowOff>
    </xdr:from>
    <xdr:to>
      <xdr:col>116</xdr:col>
      <xdr:colOff>114300</xdr:colOff>
      <xdr:row>108</xdr:row>
      <xdr:rowOff>11612</xdr:rowOff>
    </xdr:to>
    <xdr:sp macro="" textlink="">
      <xdr:nvSpPr>
        <xdr:cNvPr id="844" name="楕円 843">
          <a:extLst>
            <a:ext uri="{FF2B5EF4-FFF2-40B4-BE49-F238E27FC236}">
              <a16:creationId xmlns:a16="http://schemas.microsoft.com/office/drawing/2014/main" xmlns="" id="{B948FEBD-4534-454E-9387-757F163E7C94}"/>
            </a:ext>
          </a:extLst>
        </xdr:cNvPr>
        <xdr:cNvSpPr/>
      </xdr:nvSpPr>
      <xdr:spPr>
        <a:xfrm>
          <a:off x="19904710" y="18428517"/>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59889</xdr:rowOff>
    </xdr:from>
    <xdr:ext cx="469744" cy="259045"/>
    <xdr:sp macro="" textlink="">
      <xdr:nvSpPr>
        <xdr:cNvPr id="845" name="【公民館】&#10;一人当たり面積該当値テキスト">
          <a:extLst>
            <a:ext uri="{FF2B5EF4-FFF2-40B4-BE49-F238E27FC236}">
              <a16:creationId xmlns:a16="http://schemas.microsoft.com/office/drawing/2014/main" xmlns="" id="{F5CA3888-7243-4078-9E9F-129523E04F2D}"/>
            </a:ext>
          </a:extLst>
        </xdr:cNvPr>
        <xdr:cNvSpPr txBox="1"/>
      </xdr:nvSpPr>
      <xdr:spPr>
        <a:xfrm>
          <a:off x="19985990" y="18401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85816</xdr:rowOff>
    </xdr:from>
    <xdr:to>
      <xdr:col>112</xdr:col>
      <xdr:colOff>38100</xdr:colOff>
      <xdr:row>108</xdr:row>
      <xdr:rowOff>15966</xdr:rowOff>
    </xdr:to>
    <xdr:sp macro="" textlink="">
      <xdr:nvSpPr>
        <xdr:cNvPr id="846" name="楕円 845">
          <a:extLst>
            <a:ext uri="{FF2B5EF4-FFF2-40B4-BE49-F238E27FC236}">
              <a16:creationId xmlns:a16="http://schemas.microsoft.com/office/drawing/2014/main" xmlns="" id="{64404658-651E-4651-96B2-6A1AD0CFFD70}"/>
            </a:ext>
          </a:extLst>
        </xdr:cNvPr>
        <xdr:cNvSpPr/>
      </xdr:nvSpPr>
      <xdr:spPr>
        <a:xfrm>
          <a:off x="19161760" y="18432871"/>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132262</xdr:rowOff>
    </xdr:from>
    <xdr:to>
      <xdr:col>116</xdr:col>
      <xdr:colOff>63500</xdr:colOff>
      <xdr:row>107</xdr:row>
      <xdr:rowOff>136616</xdr:rowOff>
    </xdr:to>
    <xdr:cxnSp macro="">
      <xdr:nvCxnSpPr>
        <xdr:cNvPr id="847" name="直線コネクタ 846">
          <a:extLst>
            <a:ext uri="{FF2B5EF4-FFF2-40B4-BE49-F238E27FC236}">
              <a16:creationId xmlns:a16="http://schemas.microsoft.com/office/drawing/2014/main" xmlns="" id="{CB384124-E36D-4C98-989D-81A15C0B0043}"/>
            </a:ext>
          </a:extLst>
        </xdr:cNvPr>
        <xdr:cNvCxnSpPr/>
      </xdr:nvCxnSpPr>
      <xdr:spPr>
        <a:xfrm flipV="1">
          <a:off x="19204940" y="18481222"/>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90170</xdr:rowOff>
    </xdr:from>
    <xdr:to>
      <xdr:col>107</xdr:col>
      <xdr:colOff>101600</xdr:colOff>
      <xdr:row>108</xdr:row>
      <xdr:rowOff>20320</xdr:rowOff>
    </xdr:to>
    <xdr:sp macro="" textlink="">
      <xdr:nvSpPr>
        <xdr:cNvPr id="848" name="楕円 847">
          <a:extLst>
            <a:ext uri="{FF2B5EF4-FFF2-40B4-BE49-F238E27FC236}">
              <a16:creationId xmlns:a16="http://schemas.microsoft.com/office/drawing/2014/main" xmlns="" id="{B2985273-405B-425B-8047-957E5C98EE03}"/>
            </a:ext>
          </a:extLst>
        </xdr:cNvPr>
        <xdr:cNvSpPr/>
      </xdr:nvSpPr>
      <xdr:spPr>
        <a:xfrm>
          <a:off x="18345150" y="18439130"/>
          <a:ext cx="9779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136616</xdr:rowOff>
    </xdr:from>
    <xdr:to>
      <xdr:col>111</xdr:col>
      <xdr:colOff>177800</xdr:colOff>
      <xdr:row>107</xdr:row>
      <xdr:rowOff>140970</xdr:rowOff>
    </xdr:to>
    <xdr:cxnSp macro="">
      <xdr:nvCxnSpPr>
        <xdr:cNvPr id="849" name="直線コネクタ 848">
          <a:extLst>
            <a:ext uri="{FF2B5EF4-FFF2-40B4-BE49-F238E27FC236}">
              <a16:creationId xmlns:a16="http://schemas.microsoft.com/office/drawing/2014/main" xmlns="" id="{DF3C4465-F75D-4685-AE87-B3267D769780}"/>
            </a:ext>
          </a:extLst>
        </xdr:cNvPr>
        <xdr:cNvCxnSpPr/>
      </xdr:nvCxnSpPr>
      <xdr:spPr>
        <a:xfrm flipV="1">
          <a:off x="18399760" y="18477956"/>
          <a:ext cx="805180" cy="6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96701</xdr:rowOff>
    </xdr:from>
    <xdr:to>
      <xdr:col>102</xdr:col>
      <xdr:colOff>165100</xdr:colOff>
      <xdr:row>108</xdr:row>
      <xdr:rowOff>26851</xdr:rowOff>
    </xdr:to>
    <xdr:sp macro="" textlink="">
      <xdr:nvSpPr>
        <xdr:cNvPr id="850" name="楕円 849">
          <a:extLst>
            <a:ext uri="{FF2B5EF4-FFF2-40B4-BE49-F238E27FC236}">
              <a16:creationId xmlns:a16="http://schemas.microsoft.com/office/drawing/2014/main" xmlns="" id="{7F05D16D-1628-4DEB-B756-7656FF88FEAD}"/>
            </a:ext>
          </a:extLst>
        </xdr:cNvPr>
        <xdr:cNvSpPr/>
      </xdr:nvSpPr>
      <xdr:spPr>
        <a:xfrm>
          <a:off x="17547590" y="18438041"/>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140970</xdr:rowOff>
    </xdr:from>
    <xdr:to>
      <xdr:col>107</xdr:col>
      <xdr:colOff>50800</xdr:colOff>
      <xdr:row>107</xdr:row>
      <xdr:rowOff>147501</xdr:rowOff>
    </xdr:to>
    <xdr:cxnSp macro="">
      <xdr:nvCxnSpPr>
        <xdr:cNvPr id="851" name="直線コネクタ 850">
          <a:extLst>
            <a:ext uri="{FF2B5EF4-FFF2-40B4-BE49-F238E27FC236}">
              <a16:creationId xmlns:a16="http://schemas.microsoft.com/office/drawing/2014/main" xmlns="" id="{EC5A345F-0166-4A6C-AA93-54D3029D74DA}"/>
            </a:ext>
          </a:extLst>
        </xdr:cNvPr>
        <xdr:cNvCxnSpPr/>
      </xdr:nvCxnSpPr>
      <xdr:spPr>
        <a:xfrm flipV="1">
          <a:off x="17602200" y="18484215"/>
          <a:ext cx="79756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98879</xdr:rowOff>
    </xdr:from>
    <xdr:to>
      <xdr:col>98</xdr:col>
      <xdr:colOff>38100</xdr:colOff>
      <xdr:row>108</xdr:row>
      <xdr:rowOff>29029</xdr:rowOff>
    </xdr:to>
    <xdr:sp macro="" textlink="">
      <xdr:nvSpPr>
        <xdr:cNvPr id="852" name="楕円 851">
          <a:extLst>
            <a:ext uri="{FF2B5EF4-FFF2-40B4-BE49-F238E27FC236}">
              <a16:creationId xmlns:a16="http://schemas.microsoft.com/office/drawing/2014/main" xmlns="" id="{F79C1D0D-4A46-408A-886C-E3A54186D8B7}"/>
            </a:ext>
          </a:extLst>
        </xdr:cNvPr>
        <xdr:cNvSpPr/>
      </xdr:nvSpPr>
      <xdr:spPr>
        <a:xfrm>
          <a:off x="16761460" y="18440219"/>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147501</xdr:rowOff>
    </xdr:from>
    <xdr:to>
      <xdr:col>102</xdr:col>
      <xdr:colOff>114300</xdr:colOff>
      <xdr:row>107</xdr:row>
      <xdr:rowOff>149679</xdr:rowOff>
    </xdr:to>
    <xdr:cxnSp macro="">
      <xdr:nvCxnSpPr>
        <xdr:cNvPr id="853" name="直線コネクタ 852">
          <a:extLst>
            <a:ext uri="{FF2B5EF4-FFF2-40B4-BE49-F238E27FC236}">
              <a16:creationId xmlns:a16="http://schemas.microsoft.com/office/drawing/2014/main" xmlns="" id="{207F1461-ECB2-4A6D-B3C4-C5193F4E0474}"/>
            </a:ext>
          </a:extLst>
        </xdr:cNvPr>
        <xdr:cNvCxnSpPr/>
      </xdr:nvCxnSpPr>
      <xdr:spPr>
        <a:xfrm flipV="1">
          <a:off x="16804640" y="18490746"/>
          <a:ext cx="797560" cy="4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23240</xdr:rowOff>
    </xdr:from>
    <xdr:ext cx="469744" cy="259045"/>
    <xdr:sp macro="" textlink="">
      <xdr:nvSpPr>
        <xdr:cNvPr id="854" name="n_1aveValue【公民館】&#10;一人当たり面積">
          <a:extLst>
            <a:ext uri="{FF2B5EF4-FFF2-40B4-BE49-F238E27FC236}">
              <a16:creationId xmlns:a16="http://schemas.microsoft.com/office/drawing/2014/main" xmlns="" id="{C42417A5-8586-434B-915F-ABE465555B62}"/>
            </a:ext>
          </a:extLst>
        </xdr:cNvPr>
        <xdr:cNvSpPr txBox="1"/>
      </xdr:nvSpPr>
      <xdr:spPr>
        <a:xfrm>
          <a:off x="18982132" y="18021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15620</xdr:rowOff>
    </xdr:from>
    <xdr:ext cx="469744" cy="259045"/>
    <xdr:sp macro="" textlink="">
      <xdr:nvSpPr>
        <xdr:cNvPr id="855" name="n_2aveValue【公民館】&#10;一人当たり面積">
          <a:extLst>
            <a:ext uri="{FF2B5EF4-FFF2-40B4-BE49-F238E27FC236}">
              <a16:creationId xmlns:a16="http://schemas.microsoft.com/office/drawing/2014/main" xmlns="" id="{C26A36E9-F4C6-4C55-B39F-356F7942C19C}"/>
            </a:ext>
          </a:extLst>
        </xdr:cNvPr>
        <xdr:cNvSpPr txBox="1"/>
      </xdr:nvSpPr>
      <xdr:spPr>
        <a:xfrm>
          <a:off x="18182032" y="18021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19975</xdr:rowOff>
    </xdr:from>
    <xdr:ext cx="469744" cy="259045"/>
    <xdr:sp macro="" textlink="">
      <xdr:nvSpPr>
        <xdr:cNvPr id="856" name="n_3aveValue【公民館】&#10;一人当たり面積">
          <a:extLst>
            <a:ext uri="{FF2B5EF4-FFF2-40B4-BE49-F238E27FC236}">
              <a16:creationId xmlns:a16="http://schemas.microsoft.com/office/drawing/2014/main" xmlns="" id="{9EB5CB5A-0EDF-41F0-A8BA-C0BBCD91C5E3}"/>
            </a:ext>
          </a:extLst>
        </xdr:cNvPr>
        <xdr:cNvSpPr txBox="1"/>
      </xdr:nvSpPr>
      <xdr:spPr>
        <a:xfrm>
          <a:off x="17384472" y="18018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18885</xdr:rowOff>
    </xdr:from>
    <xdr:ext cx="469744" cy="259045"/>
    <xdr:sp macro="" textlink="">
      <xdr:nvSpPr>
        <xdr:cNvPr id="857" name="n_4aveValue【公民館】&#10;一人当たり面積">
          <a:extLst>
            <a:ext uri="{FF2B5EF4-FFF2-40B4-BE49-F238E27FC236}">
              <a16:creationId xmlns:a16="http://schemas.microsoft.com/office/drawing/2014/main" xmlns="" id="{63367570-F318-4207-ADA2-F26D4FB8E9DA}"/>
            </a:ext>
          </a:extLst>
        </xdr:cNvPr>
        <xdr:cNvSpPr txBox="1"/>
      </xdr:nvSpPr>
      <xdr:spPr>
        <a:xfrm>
          <a:off x="16588817" y="18024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7093</xdr:rowOff>
    </xdr:from>
    <xdr:ext cx="469744" cy="259045"/>
    <xdr:sp macro="" textlink="">
      <xdr:nvSpPr>
        <xdr:cNvPr id="858" name="n_1mainValue【公民館】&#10;一人当たり面積">
          <a:extLst>
            <a:ext uri="{FF2B5EF4-FFF2-40B4-BE49-F238E27FC236}">
              <a16:creationId xmlns:a16="http://schemas.microsoft.com/office/drawing/2014/main" xmlns="" id="{D060D331-C56D-472C-A190-B5A7CAC8DA57}"/>
            </a:ext>
          </a:extLst>
        </xdr:cNvPr>
        <xdr:cNvSpPr txBox="1"/>
      </xdr:nvSpPr>
      <xdr:spPr>
        <a:xfrm>
          <a:off x="18982132" y="18525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11447</xdr:rowOff>
    </xdr:from>
    <xdr:ext cx="469744" cy="259045"/>
    <xdr:sp macro="" textlink="">
      <xdr:nvSpPr>
        <xdr:cNvPr id="859" name="n_2mainValue【公民館】&#10;一人当たり面積">
          <a:extLst>
            <a:ext uri="{FF2B5EF4-FFF2-40B4-BE49-F238E27FC236}">
              <a16:creationId xmlns:a16="http://schemas.microsoft.com/office/drawing/2014/main" xmlns="" id="{615231AE-A991-4512-858F-25B5E714953F}"/>
            </a:ext>
          </a:extLst>
        </xdr:cNvPr>
        <xdr:cNvSpPr txBox="1"/>
      </xdr:nvSpPr>
      <xdr:spPr>
        <a:xfrm>
          <a:off x="18182032" y="18531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17978</xdr:rowOff>
    </xdr:from>
    <xdr:ext cx="469744" cy="259045"/>
    <xdr:sp macro="" textlink="">
      <xdr:nvSpPr>
        <xdr:cNvPr id="860" name="n_3mainValue【公民館】&#10;一人当たり面積">
          <a:extLst>
            <a:ext uri="{FF2B5EF4-FFF2-40B4-BE49-F238E27FC236}">
              <a16:creationId xmlns:a16="http://schemas.microsoft.com/office/drawing/2014/main" xmlns="" id="{6A5803D1-9293-4EAC-878A-71314DC07EF4}"/>
            </a:ext>
          </a:extLst>
        </xdr:cNvPr>
        <xdr:cNvSpPr txBox="1"/>
      </xdr:nvSpPr>
      <xdr:spPr>
        <a:xfrm>
          <a:off x="17384472" y="18538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20156</xdr:rowOff>
    </xdr:from>
    <xdr:ext cx="469744" cy="259045"/>
    <xdr:sp macro="" textlink="">
      <xdr:nvSpPr>
        <xdr:cNvPr id="861" name="n_4mainValue【公民館】&#10;一人当たり面積">
          <a:extLst>
            <a:ext uri="{FF2B5EF4-FFF2-40B4-BE49-F238E27FC236}">
              <a16:creationId xmlns:a16="http://schemas.microsoft.com/office/drawing/2014/main" xmlns="" id="{18632206-C0C9-4F98-97EE-188ADB58136D}"/>
            </a:ext>
          </a:extLst>
        </xdr:cNvPr>
        <xdr:cNvSpPr txBox="1"/>
      </xdr:nvSpPr>
      <xdr:spPr>
        <a:xfrm>
          <a:off x="16588817" y="18532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62" name="正方形/長方形 861">
          <a:extLst>
            <a:ext uri="{FF2B5EF4-FFF2-40B4-BE49-F238E27FC236}">
              <a16:creationId xmlns:a16="http://schemas.microsoft.com/office/drawing/2014/main" xmlns="" id="{E5DF32EA-F758-4625-A52F-4DF36CFDDD21}"/>
            </a:ext>
          </a:extLst>
        </xdr:cNvPr>
        <xdr:cNvSpPr/>
      </xdr:nvSpPr>
      <xdr:spPr>
        <a:xfrm>
          <a:off x="685800" y="19427190"/>
          <a:ext cx="20040600" cy="19088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63" name="正方形/長方形 862">
          <a:extLst>
            <a:ext uri="{FF2B5EF4-FFF2-40B4-BE49-F238E27FC236}">
              <a16:creationId xmlns:a16="http://schemas.microsoft.com/office/drawing/2014/main" xmlns="" id="{CB9F72AA-75A7-4870-BCD5-A686B120B2B6}"/>
            </a:ext>
          </a:extLst>
        </xdr:cNvPr>
        <xdr:cNvSpPr/>
      </xdr:nvSpPr>
      <xdr:spPr>
        <a:xfrm>
          <a:off x="685800" y="19496405"/>
          <a:ext cx="34671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64" name="テキスト ボックス 863">
          <a:extLst>
            <a:ext uri="{FF2B5EF4-FFF2-40B4-BE49-F238E27FC236}">
              <a16:creationId xmlns:a16="http://schemas.microsoft.com/office/drawing/2014/main" xmlns="" id="{B7BBDF20-CCDC-4D68-8670-604A30718F7E}"/>
            </a:ext>
          </a:extLst>
        </xdr:cNvPr>
        <xdr:cNvSpPr txBox="1"/>
      </xdr:nvSpPr>
      <xdr:spPr>
        <a:xfrm>
          <a:off x="762000" y="19746595"/>
          <a:ext cx="1987169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類似団体と比較して特に有形固定資産減価償却率が高くなっている施設は認定こども園、公営住宅、公民館であり、特に低くなっている施設は、道路、橋りょう、児童館である。</a:t>
          </a:r>
          <a:endParaRPr lang="ja-JP" altLang="ja-JP" sz="1400">
            <a:effectLst/>
          </a:endParaRPr>
        </a:p>
        <a:p>
          <a:r>
            <a:rPr kumimoji="1" lang="ja-JP" altLang="ja-JP" sz="1100">
              <a:solidFill>
                <a:schemeClr val="dk1"/>
              </a:solidFill>
              <a:effectLst/>
              <a:latin typeface="+mn-lt"/>
              <a:ea typeface="+mn-ea"/>
              <a:cs typeface="+mn-cs"/>
            </a:rPr>
            <a:t>公営住宅については、７施設のうち６施設が昭和３２年から昭和５７年に建築されたものであり、その大半が減価償却を完了している。令和４年度より建て替えを行っ</a:t>
          </a:r>
          <a:r>
            <a:rPr kumimoji="1" lang="ja-JP" altLang="en-US" sz="1100">
              <a:solidFill>
                <a:schemeClr val="dk1"/>
              </a:solidFill>
              <a:effectLst/>
              <a:latin typeface="+mn-lt"/>
              <a:ea typeface="+mn-ea"/>
              <a:cs typeface="+mn-cs"/>
            </a:rPr>
            <a:t>ていることにより</a:t>
          </a:r>
          <a:r>
            <a:rPr kumimoji="1" lang="ja-JP" altLang="ja-JP" sz="1100">
              <a:solidFill>
                <a:schemeClr val="dk1"/>
              </a:solidFill>
              <a:effectLst/>
              <a:latin typeface="+mn-lt"/>
              <a:ea typeface="+mn-ea"/>
              <a:cs typeface="+mn-cs"/>
            </a:rPr>
            <a:t>今後減価償却率や一人当たり面積が</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する。</a:t>
          </a:r>
          <a:endParaRPr lang="ja-JP" altLang="ja-JP" sz="1400">
            <a:effectLst/>
          </a:endParaRPr>
        </a:p>
        <a:p>
          <a:r>
            <a:rPr lang="ja-JP" altLang="ja-JP" sz="1100">
              <a:solidFill>
                <a:schemeClr val="dk1"/>
              </a:solidFill>
              <a:effectLst/>
              <a:latin typeface="+mn-lt"/>
              <a:ea typeface="+mn-ea"/>
              <a:cs typeface="+mn-cs"/>
            </a:rPr>
            <a:t>学校統合化による小学校改修事業を行うため、</a:t>
          </a:r>
          <a:r>
            <a:rPr kumimoji="1" lang="ja-JP" altLang="ja-JP" sz="1100">
              <a:solidFill>
                <a:schemeClr val="dk1"/>
              </a:solidFill>
              <a:effectLst/>
              <a:latin typeface="+mn-lt"/>
              <a:ea typeface="+mn-ea"/>
              <a:cs typeface="+mn-cs"/>
            </a:rPr>
            <a:t>今後減価償却率や一人当たり面積が</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する。</a:t>
          </a:r>
          <a:endParaRPr lang="ja-JP" altLang="ja-JP" sz="1400">
            <a:effectLst/>
          </a:endParaRPr>
        </a:p>
        <a:p>
          <a:r>
            <a:rPr kumimoji="1" lang="ja-JP" altLang="ja-JP" sz="1100">
              <a:solidFill>
                <a:schemeClr val="dk1"/>
              </a:solidFill>
              <a:effectLst/>
              <a:latin typeface="+mn-lt"/>
              <a:ea typeface="+mn-ea"/>
              <a:cs typeface="+mn-cs"/>
            </a:rPr>
            <a:t>認定こども園についても、今後の少子化対策等を踏まえ施設の在り方を検討していく必要がある。</a:t>
          </a:r>
          <a:endParaRPr lang="ja-JP" altLang="ja-JP" sz="1400">
            <a:effectLst/>
          </a:endParaRPr>
        </a:p>
        <a:p>
          <a:r>
            <a:rPr kumimoji="1" lang="ja-JP" altLang="ja-JP" sz="1100">
              <a:solidFill>
                <a:schemeClr val="dk1"/>
              </a:solidFill>
              <a:effectLst/>
              <a:latin typeface="+mn-lt"/>
              <a:ea typeface="+mn-ea"/>
              <a:cs typeface="+mn-cs"/>
            </a:rPr>
            <a:t>道路及び橋りょうについては、順次更新整備を行っており、これにより類似団体と比較して有形固定資産減価償却率が</a:t>
          </a:r>
          <a:r>
            <a:rPr kumimoji="1" lang="ja-JP" altLang="en-US" sz="1100">
              <a:solidFill>
                <a:schemeClr val="dk1"/>
              </a:solidFill>
              <a:effectLst/>
              <a:latin typeface="+mn-lt"/>
              <a:ea typeface="+mn-ea"/>
              <a:cs typeface="+mn-cs"/>
            </a:rPr>
            <a:t>低く</a:t>
          </a:r>
          <a:r>
            <a:rPr kumimoji="1" lang="ja-JP" altLang="ja-JP" sz="1100">
              <a:solidFill>
                <a:schemeClr val="dk1"/>
              </a:solidFill>
              <a:effectLst/>
              <a:latin typeface="+mn-lt"/>
              <a:ea typeface="+mn-ea"/>
              <a:cs typeface="+mn-cs"/>
            </a:rPr>
            <a:t>なっている。今後も計画的な整備により維持管理を行っていく。</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A68BAD09-64C5-4690-8E17-77002EA75CCB}"/>
            </a:ext>
          </a:extLst>
        </xdr:cNvPr>
        <xdr:cNvSpPr/>
      </xdr:nvSpPr>
      <xdr:spPr>
        <a:xfrm>
          <a:off x="574040" y="130810"/>
          <a:ext cx="11427460" cy="631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xmlns="" id="{B9F32CFE-3438-4FAB-8782-9129A0B689F9}"/>
            </a:ext>
          </a:extLst>
        </xdr:cNvPr>
        <xdr:cNvSpPr/>
      </xdr:nvSpPr>
      <xdr:spPr>
        <a:xfrm>
          <a:off x="17145000" y="186690"/>
          <a:ext cx="3581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xmlns="" id="{21A787F0-B3B9-4DFA-98A7-94874F033745}"/>
            </a:ext>
          </a:extLst>
        </xdr:cNvPr>
        <xdr:cNvSpPr/>
      </xdr:nvSpPr>
      <xdr:spPr>
        <a:xfrm>
          <a:off x="17160240" y="217805"/>
          <a:ext cx="354457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xmlns="" id="{D0C57CE7-83F9-4ABD-BA3F-29649E745E82}"/>
            </a:ext>
          </a:extLst>
        </xdr:cNvPr>
        <xdr:cNvSpPr/>
      </xdr:nvSpPr>
      <xdr:spPr>
        <a:xfrm>
          <a:off x="17191355" y="239395"/>
          <a:ext cx="3474085" cy="44640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福岡県小竹町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F8B902AB-22D0-4F0E-85BD-42CA6AEA0551}"/>
            </a:ext>
          </a:extLst>
        </xdr:cNvPr>
        <xdr:cNvSpPr/>
      </xdr:nvSpPr>
      <xdr:spPr>
        <a:xfrm>
          <a:off x="14632940" y="186690"/>
          <a:ext cx="23939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9D01E428-C118-4D7E-AD8A-CB1ADAD11E99}"/>
            </a:ext>
          </a:extLst>
        </xdr:cNvPr>
        <xdr:cNvSpPr/>
      </xdr:nvSpPr>
      <xdr:spPr>
        <a:xfrm>
          <a:off x="14665960" y="217805"/>
          <a:ext cx="234569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373BEFE3-3632-4F98-8DFA-71F8B4C9C355}"/>
            </a:ext>
          </a:extLst>
        </xdr:cNvPr>
        <xdr:cNvSpPr/>
      </xdr:nvSpPr>
      <xdr:spPr>
        <a:xfrm>
          <a:off x="14687550" y="239395"/>
          <a:ext cx="2294255" cy="46291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E2A63F31-EC56-4FC6-B7AD-DF0E8D5C9C24}"/>
            </a:ext>
          </a:extLst>
        </xdr:cNvPr>
        <xdr:cNvSpPr/>
      </xdr:nvSpPr>
      <xdr:spPr>
        <a:xfrm>
          <a:off x="685800" y="887095"/>
          <a:ext cx="9086850" cy="177609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39B68472-B58C-4C31-A531-AAEF5729CE50}"/>
            </a:ext>
          </a:extLst>
        </xdr:cNvPr>
        <xdr:cNvSpPr/>
      </xdr:nvSpPr>
      <xdr:spPr>
        <a:xfrm>
          <a:off x="816610" y="916940"/>
          <a:ext cx="124079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xmlns="" id="{83A1ECE6-1B3C-4C16-80B5-2BE595F679CD}"/>
            </a:ext>
          </a:extLst>
        </xdr:cNvPr>
        <xdr:cNvSpPr/>
      </xdr:nvSpPr>
      <xdr:spPr>
        <a:xfrm>
          <a:off x="2016760" y="916940"/>
          <a:ext cx="120015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7,281
7,053
14.28
5,654,263
5,390,412
230,302
2,942,098
5,830,764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423D34E9-05BC-4373-A59D-1E344AAEF974}"/>
            </a:ext>
          </a:extLst>
        </xdr:cNvPr>
        <xdr:cNvSpPr/>
      </xdr:nvSpPr>
      <xdr:spPr>
        <a:xfrm>
          <a:off x="3216910" y="916940"/>
          <a:ext cx="13716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16BE3577-C0CE-41F2-9AB4-B154322402FA}"/>
            </a:ext>
          </a:extLst>
        </xdr:cNvPr>
        <xdr:cNvSpPr/>
      </xdr:nvSpPr>
      <xdr:spPr>
        <a:xfrm>
          <a:off x="4588510" y="941705"/>
          <a:ext cx="1814830" cy="9417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9CB57B22-1B0E-4BA6-B741-7952549E913C}"/>
            </a:ext>
          </a:extLst>
        </xdr:cNvPr>
        <xdr:cNvSpPr/>
      </xdr:nvSpPr>
      <xdr:spPr>
        <a:xfrm>
          <a:off x="6403340" y="941705"/>
          <a:ext cx="1140460" cy="9417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8.0
85.1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13321B1C-E723-4E19-81BF-AE1032E4AC06}"/>
            </a:ext>
          </a:extLst>
        </xdr:cNvPr>
        <xdr:cNvSpPr/>
      </xdr:nvSpPr>
      <xdr:spPr>
        <a:xfrm>
          <a:off x="7603490" y="948690"/>
          <a:ext cx="585470" cy="9455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50776752-FBB3-4ABF-AF90-4F05AED248C2}"/>
            </a:ext>
          </a:extLst>
        </xdr:cNvPr>
        <xdr:cNvSpPr/>
      </xdr:nvSpPr>
      <xdr:spPr>
        <a:xfrm>
          <a:off x="4588510" y="1714500"/>
          <a:ext cx="1814830"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xmlns="" id="{0195FCBF-DBE1-4F35-92DC-8BB6F41EB710}"/>
            </a:ext>
          </a:extLst>
        </xdr:cNvPr>
        <xdr:cNvSpPr/>
      </xdr:nvSpPr>
      <xdr:spPr>
        <a:xfrm>
          <a:off x="6474460" y="1714500"/>
          <a:ext cx="3086100"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xmlns="" id="{46F061A5-FB29-4459-BCC0-881EF2D8E968}"/>
            </a:ext>
          </a:extLst>
        </xdr:cNvPr>
        <xdr:cNvSpPr/>
      </xdr:nvSpPr>
      <xdr:spPr>
        <a:xfrm>
          <a:off x="9965690" y="887095"/>
          <a:ext cx="1371600" cy="1268095"/>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xmlns="" id="{FCADEB3F-AE72-412F-BF58-60B130033FF9}"/>
            </a:ext>
          </a:extLst>
        </xdr:cNvPr>
        <xdr:cNvSpPr/>
      </xdr:nvSpPr>
      <xdr:spPr>
        <a:xfrm>
          <a:off x="10206990" y="948690"/>
          <a:ext cx="1200150" cy="2597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xmlns="" id="{0AC3CD5A-2AB2-4B94-BFBC-66B04A8CEAB7}"/>
            </a:ext>
          </a:extLst>
        </xdr:cNvPr>
        <xdr:cNvSpPr/>
      </xdr:nvSpPr>
      <xdr:spPr>
        <a:xfrm>
          <a:off x="10206990" y="1215390"/>
          <a:ext cx="12001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B02F5F06-A388-404B-8AE3-FBBF1964175E}"/>
            </a:ext>
          </a:extLst>
        </xdr:cNvPr>
        <xdr:cNvSpPr/>
      </xdr:nvSpPr>
      <xdr:spPr>
        <a:xfrm>
          <a:off x="10206990" y="1551305"/>
          <a:ext cx="1310005"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xmlns="" id="{15AAA604-F56F-4856-AFA3-83BD99E88C72}"/>
            </a:ext>
          </a:extLst>
        </xdr:cNvPr>
        <xdr:cNvCxnSpPr/>
      </xdr:nvCxnSpPr>
      <xdr:spPr>
        <a:xfrm flipH="1">
          <a:off x="10050145" y="1045210"/>
          <a:ext cx="19621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xmlns="" id="{B55198FD-76BA-4AA0-B380-D45C0C80353C}"/>
            </a:ext>
          </a:extLst>
        </xdr:cNvPr>
        <xdr:cNvSpPr/>
      </xdr:nvSpPr>
      <xdr:spPr>
        <a:xfrm>
          <a:off x="10107930" y="986790"/>
          <a:ext cx="8064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xmlns="" id="{2C413630-831A-4D25-BB63-2E488F97FC84}"/>
            </a:ext>
          </a:extLst>
        </xdr:cNvPr>
        <xdr:cNvSpPr/>
      </xdr:nvSpPr>
      <xdr:spPr>
        <a:xfrm>
          <a:off x="10107930" y="1253490"/>
          <a:ext cx="80645"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xmlns="" id="{0C13DA83-C1AD-4940-8AE5-A65D4A58FA0D}"/>
            </a:ext>
          </a:extLst>
        </xdr:cNvPr>
        <xdr:cNvCxnSpPr/>
      </xdr:nvCxnSpPr>
      <xdr:spPr>
        <a:xfrm>
          <a:off x="10135235" y="1524000"/>
          <a:ext cx="0" cy="141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F05DAEFA-1437-4414-A09A-9021B5FD7D04}"/>
            </a:ext>
          </a:extLst>
        </xdr:cNvPr>
        <xdr:cNvCxnSpPr/>
      </xdr:nvCxnSpPr>
      <xdr:spPr>
        <a:xfrm>
          <a:off x="10074910" y="1524000"/>
          <a:ext cx="14668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xmlns="" id="{3CDEEEAD-9C7B-44D1-B109-867F4CBD69E1}"/>
            </a:ext>
          </a:extLst>
        </xdr:cNvPr>
        <xdr:cNvCxnSpPr/>
      </xdr:nvCxnSpPr>
      <xdr:spPr>
        <a:xfrm flipV="1">
          <a:off x="10135235" y="1764030"/>
          <a:ext cx="0" cy="141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65AA106B-DF4E-40B2-804F-5452C1380EFA}"/>
            </a:ext>
          </a:extLst>
        </xdr:cNvPr>
        <xdr:cNvCxnSpPr/>
      </xdr:nvCxnSpPr>
      <xdr:spPr>
        <a:xfrm>
          <a:off x="10074910" y="1901190"/>
          <a:ext cx="14668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xmlns="" id="{28CCE5E5-F2A4-441E-B81B-CF785502CCFD}"/>
            </a:ext>
          </a:extLst>
        </xdr:cNvPr>
        <xdr:cNvSpPr txBox="1"/>
      </xdr:nvSpPr>
      <xdr:spPr>
        <a:xfrm>
          <a:off x="645160" y="279781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xmlns="" id="{89EEC9BC-FCC2-4CAA-9DC3-3473ECF382CE}"/>
            </a:ext>
          </a:extLst>
        </xdr:cNvPr>
        <xdr:cNvSpPr txBox="1"/>
      </xdr:nvSpPr>
      <xdr:spPr>
        <a:xfrm>
          <a:off x="645160" y="310769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xmlns="" id="{80607545-9BBB-4420-8153-A195F1028291}"/>
            </a:ext>
          </a:extLst>
        </xdr:cNvPr>
        <xdr:cNvSpPr txBox="1"/>
      </xdr:nvSpPr>
      <xdr:spPr>
        <a:xfrm>
          <a:off x="64516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xmlns="" id="{AC18E6F7-A318-4BFE-AA6C-3637C4668846}"/>
            </a:ext>
          </a:extLst>
        </xdr:cNvPr>
        <xdr:cNvSpPr txBox="1"/>
      </xdr:nvSpPr>
      <xdr:spPr>
        <a:xfrm>
          <a:off x="645160" y="374459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xmlns="" id="{12F89254-0038-4543-B0A8-1891925E7FBB}"/>
            </a:ext>
          </a:extLst>
        </xdr:cNvPr>
        <xdr:cNvSpPr/>
      </xdr:nvSpPr>
      <xdr:spPr>
        <a:xfrm>
          <a:off x="685800" y="419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xmlns="" id="{AA10BD66-F55E-4864-BFFA-E728FC07B01D}"/>
            </a:ext>
          </a:extLst>
        </xdr:cNvPr>
        <xdr:cNvSpPr/>
      </xdr:nvSpPr>
      <xdr:spPr>
        <a:xfrm>
          <a:off x="8166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xmlns="" id="{A10A164D-E7A4-4608-AED5-65C219079096}"/>
            </a:ext>
          </a:extLst>
        </xdr:cNvPr>
        <xdr:cNvSpPr/>
      </xdr:nvSpPr>
      <xdr:spPr>
        <a:xfrm>
          <a:off x="8166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xmlns="" id="{250F4469-8FD2-49BE-B263-F26A7AEF0832}"/>
            </a:ext>
          </a:extLst>
        </xdr:cNvPr>
        <xdr:cNvSpPr/>
      </xdr:nvSpPr>
      <xdr:spPr>
        <a:xfrm>
          <a:off x="17145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xmlns="" id="{690ADDAC-1616-4CCF-B6CF-5B8268408F60}"/>
            </a:ext>
          </a:extLst>
        </xdr:cNvPr>
        <xdr:cNvSpPr/>
      </xdr:nvSpPr>
      <xdr:spPr>
        <a:xfrm>
          <a:off x="17145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xmlns="" id="{54B0EA41-3A8A-4FAD-8146-BB7DD751C6A2}"/>
            </a:ext>
          </a:extLst>
        </xdr:cNvPr>
        <xdr:cNvSpPr/>
      </xdr:nvSpPr>
      <xdr:spPr>
        <a:xfrm>
          <a:off x="27432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xmlns="" id="{9EB1308E-9686-459B-8E95-58BF67BAA1EF}"/>
            </a:ext>
          </a:extLst>
        </xdr:cNvPr>
        <xdr:cNvSpPr/>
      </xdr:nvSpPr>
      <xdr:spPr>
        <a:xfrm>
          <a:off x="27432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xmlns="" id="{917E9353-B31D-49C8-89C9-F4D3BF0A77C7}"/>
            </a:ext>
          </a:extLst>
        </xdr:cNvPr>
        <xdr:cNvSpPr/>
      </xdr:nvSpPr>
      <xdr:spPr>
        <a:xfrm>
          <a:off x="685800" y="5330190"/>
          <a:ext cx="4267200" cy="22898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xmlns="" id="{75731420-4D14-4B6F-B938-72D1340E457F}"/>
            </a:ext>
          </a:extLst>
        </xdr:cNvPr>
        <xdr:cNvSpPr/>
      </xdr:nvSpPr>
      <xdr:spPr>
        <a:xfrm>
          <a:off x="5960110" y="419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xmlns="" id="{5B439626-0DDD-447D-A193-01C2B6DBA4E1}"/>
            </a:ext>
          </a:extLst>
        </xdr:cNvPr>
        <xdr:cNvSpPr/>
      </xdr:nvSpPr>
      <xdr:spPr>
        <a:xfrm>
          <a:off x="606044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xmlns="" id="{2762FA26-1F5F-45C1-BD94-AA0748B9615E}"/>
            </a:ext>
          </a:extLst>
        </xdr:cNvPr>
        <xdr:cNvSpPr/>
      </xdr:nvSpPr>
      <xdr:spPr>
        <a:xfrm>
          <a:off x="606044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xmlns="" id="{8BEB19C5-7C80-4F54-87F0-BCDD5BFD69F6}"/>
            </a:ext>
          </a:extLst>
        </xdr:cNvPr>
        <xdr:cNvSpPr/>
      </xdr:nvSpPr>
      <xdr:spPr>
        <a:xfrm>
          <a:off x="69888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xmlns="" id="{99DE0504-82D9-4623-A235-FF1A03102D30}"/>
            </a:ext>
          </a:extLst>
        </xdr:cNvPr>
        <xdr:cNvSpPr/>
      </xdr:nvSpPr>
      <xdr:spPr>
        <a:xfrm>
          <a:off x="69888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xmlns="" id="{6B7BF40B-D861-4D87-B9C9-F8EB2636047D}"/>
            </a:ext>
          </a:extLst>
        </xdr:cNvPr>
        <xdr:cNvSpPr/>
      </xdr:nvSpPr>
      <xdr:spPr>
        <a:xfrm>
          <a:off x="80175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xmlns="" id="{DF2ACEB1-E434-42EE-9CFB-2B29D65FDE63}"/>
            </a:ext>
          </a:extLst>
        </xdr:cNvPr>
        <xdr:cNvSpPr/>
      </xdr:nvSpPr>
      <xdr:spPr>
        <a:xfrm>
          <a:off x="80175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xmlns="" id="{DF064218-4136-41C7-9AE2-A0AEDAB770D9}"/>
            </a:ext>
          </a:extLst>
        </xdr:cNvPr>
        <xdr:cNvSpPr/>
      </xdr:nvSpPr>
      <xdr:spPr>
        <a:xfrm>
          <a:off x="5960110" y="5330190"/>
          <a:ext cx="4248150" cy="22898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xmlns="" id="{CB41FED3-FADB-4A4A-8E84-7D1A63D49AED}"/>
            </a:ext>
          </a:extLst>
        </xdr:cNvPr>
        <xdr:cNvSpPr/>
      </xdr:nvSpPr>
      <xdr:spPr>
        <a:xfrm>
          <a:off x="685800" y="800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xmlns="" id="{3E6B8307-06DE-4B71-8750-07AE292423B4}"/>
            </a:ext>
          </a:extLst>
        </xdr:cNvPr>
        <xdr:cNvSpPr/>
      </xdr:nvSpPr>
      <xdr:spPr>
        <a:xfrm>
          <a:off x="8166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xmlns="" id="{6DD7DE39-27B6-4B56-9F96-60F879B825B9}"/>
            </a:ext>
          </a:extLst>
        </xdr:cNvPr>
        <xdr:cNvSpPr/>
      </xdr:nvSpPr>
      <xdr:spPr>
        <a:xfrm>
          <a:off x="8166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xmlns="" id="{D8850197-73C1-4E85-AEE1-A2AA01A37B6F}"/>
            </a:ext>
          </a:extLst>
        </xdr:cNvPr>
        <xdr:cNvSpPr/>
      </xdr:nvSpPr>
      <xdr:spPr>
        <a:xfrm>
          <a:off x="17145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xmlns="" id="{D8B6CB86-2BA7-4831-929F-D1D3D9FCDAE5}"/>
            </a:ext>
          </a:extLst>
        </xdr:cNvPr>
        <xdr:cNvSpPr/>
      </xdr:nvSpPr>
      <xdr:spPr>
        <a:xfrm>
          <a:off x="17145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xmlns="" id="{8959FEF8-545F-4897-8992-7EB3FC0BBB1E}"/>
            </a:ext>
          </a:extLst>
        </xdr:cNvPr>
        <xdr:cNvSpPr/>
      </xdr:nvSpPr>
      <xdr:spPr>
        <a:xfrm>
          <a:off x="27432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xmlns="" id="{30868F73-89F3-4377-8EB9-D2FA3EA4E7A4}"/>
            </a:ext>
          </a:extLst>
        </xdr:cNvPr>
        <xdr:cNvSpPr/>
      </xdr:nvSpPr>
      <xdr:spPr>
        <a:xfrm>
          <a:off x="27432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xmlns="" id="{56FE20AF-553E-4A51-BB27-B229788BAE30}"/>
            </a:ext>
          </a:extLst>
        </xdr:cNvPr>
        <xdr:cNvSpPr/>
      </xdr:nvSpPr>
      <xdr:spPr>
        <a:xfrm>
          <a:off x="685800" y="914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a:extLst>
            <a:ext uri="{FF2B5EF4-FFF2-40B4-BE49-F238E27FC236}">
              <a16:creationId xmlns:a16="http://schemas.microsoft.com/office/drawing/2014/main" xmlns="" id="{11127D07-E740-4005-A9FC-4F0375BBEFA6}"/>
            </a:ext>
          </a:extLst>
        </xdr:cNvPr>
        <xdr:cNvSpPr txBox="1"/>
      </xdr:nvSpPr>
      <xdr:spPr>
        <a:xfrm>
          <a:off x="66675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a:extLst>
            <a:ext uri="{FF2B5EF4-FFF2-40B4-BE49-F238E27FC236}">
              <a16:creationId xmlns:a16="http://schemas.microsoft.com/office/drawing/2014/main" xmlns="" id="{0AA31C10-FF51-49D2-9429-59BAF49F8E2C}"/>
            </a:ext>
          </a:extLst>
        </xdr:cNvPr>
        <xdr:cNvCxnSpPr/>
      </xdr:nvCxnSpPr>
      <xdr:spPr>
        <a:xfrm>
          <a:off x="685800" y="1143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a:extLst>
            <a:ext uri="{FF2B5EF4-FFF2-40B4-BE49-F238E27FC236}">
              <a16:creationId xmlns:a16="http://schemas.microsoft.com/office/drawing/2014/main" xmlns="" id="{D4CEA576-6646-4AC9-9E95-33E1763B5584}"/>
            </a:ext>
          </a:extLst>
        </xdr:cNvPr>
        <xdr:cNvSpPr txBox="1"/>
      </xdr:nvSpPr>
      <xdr:spPr>
        <a:xfrm>
          <a:off x="273866" y="1128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60" name="直線コネクタ 59">
          <a:extLst>
            <a:ext uri="{FF2B5EF4-FFF2-40B4-BE49-F238E27FC236}">
              <a16:creationId xmlns:a16="http://schemas.microsoft.com/office/drawing/2014/main" xmlns="" id="{99FA82DE-BB09-41B9-ACD7-155DD217628A}"/>
            </a:ext>
          </a:extLst>
        </xdr:cNvPr>
        <xdr:cNvCxnSpPr/>
      </xdr:nvCxnSpPr>
      <xdr:spPr>
        <a:xfrm>
          <a:off x="685800" y="1104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61" name="テキスト ボックス 60">
          <a:extLst>
            <a:ext uri="{FF2B5EF4-FFF2-40B4-BE49-F238E27FC236}">
              <a16:creationId xmlns:a16="http://schemas.microsoft.com/office/drawing/2014/main" xmlns="" id="{2B020CD1-A55F-4617-AD5E-F204F8036EE0}"/>
            </a:ext>
          </a:extLst>
        </xdr:cNvPr>
        <xdr:cNvSpPr txBox="1"/>
      </xdr:nvSpPr>
      <xdr:spPr>
        <a:xfrm>
          <a:off x="273866" y="1090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2" name="直線コネクタ 61">
          <a:extLst>
            <a:ext uri="{FF2B5EF4-FFF2-40B4-BE49-F238E27FC236}">
              <a16:creationId xmlns:a16="http://schemas.microsoft.com/office/drawing/2014/main" xmlns="" id="{6118C1ED-FD34-4FDE-8F61-57263A873174}"/>
            </a:ext>
          </a:extLst>
        </xdr:cNvPr>
        <xdr:cNvCxnSpPr/>
      </xdr:nvCxnSpPr>
      <xdr:spPr>
        <a:xfrm>
          <a:off x="685800" y="1066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3" name="テキスト ボックス 62">
          <a:extLst>
            <a:ext uri="{FF2B5EF4-FFF2-40B4-BE49-F238E27FC236}">
              <a16:creationId xmlns:a16="http://schemas.microsoft.com/office/drawing/2014/main" xmlns="" id="{F608E4D1-6E66-41F8-BF3D-CFD8771992C6}"/>
            </a:ext>
          </a:extLst>
        </xdr:cNvPr>
        <xdr:cNvSpPr txBox="1"/>
      </xdr:nvSpPr>
      <xdr:spPr>
        <a:xfrm>
          <a:off x="343701" y="10523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4" name="直線コネクタ 63">
          <a:extLst>
            <a:ext uri="{FF2B5EF4-FFF2-40B4-BE49-F238E27FC236}">
              <a16:creationId xmlns:a16="http://schemas.microsoft.com/office/drawing/2014/main" xmlns="" id="{32C7D759-DA10-4089-B86E-7EC005EA5AE7}"/>
            </a:ext>
          </a:extLst>
        </xdr:cNvPr>
        <xdr:cNvCxnSpPr/>
      </xdr:nvCxnSpPr>
      <xdr:spPr>
        <a:xfrm>
          <a:off x="685800" y="1028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5" name="テキスト ボックス 64">
          <a:extLst>
            <a:ext uri="{FF2B5EF4-FFF2-40B4-BE49-F238E27FC236}">
              <a16:creationId xmlns:a16="http://schemas.microsoft.com/office/drawing/2014/main" xmlns="" id="{5EC85B06-43A0-4265-9C11-943E8887DD0A}"/>
            </a:ext>
          </a:extLst>
        </xdr:cNvPr>
        <xdr:cNvSpPr txBox="1"/>
      </xdr:nvSpPr>
      <xdr:spPr>
        <a:xfrm>
          <a:off x="343701" y="10142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6" name="直線コネクタ 65">
          <a:extLst>
            <a:ext uri="{FF2B5EF4-FFF2-40B4-BE49-F238E27FC236}">
              <a16:creationId xmlns:a16="http://schemas.microsoft.com/office/drawing/2014/main" xmlns="" id="{6971593F-7281-4BEA-812D-76B347A3C633}"/>
            </a:ext>
          </a:extLst>
        </xdr:cNvPr>
        <xdr:cNvCxnSpPr/>
      </xdr:nvCxnSpPr>
      <xdr:spPr>
        <a:xfrm>
          <a:off x="685800" y="990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7" name="テキスト ボックス 66">
          <a:extLst>
            <a:ext uri="{FF2B5EF4-FFF2-40B4-BE49-F238E27FC236}">
              <a16:creationId xmlns:a16="http://schemas.microsoft.com/office/drawing/2014/main" xmlns="" id="{2D01BC89-A39F-4B52-A9CF-F6A4A0ED94A9}"/>
            </a:ext>
          </a:extLst>
        </xdr:cNvPr>
        <xdr:cNvSpPr txBox="1"/>
      </xdr:nvSpPr>
      <xdr:spPr>
        <a:xfrm>
          <a:off x="343701" y="9765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8" name="直線コネクタ 67">
          <a:extLst>
            <a:ext uri="{FF2B5EF4-FFF2-40B4-BE49-F238E27FC236}">
              <a16:creationId xmlns:a16="http://schemas.microsoft.com/office/drawing/2014/main" xmlns="" id="{5A9A8707-85A0-41E8-896A-1DE149C4B062}"/>
            </a:ext>
          </a:extLst>
        </xdr:cNvPr>
        <xdr:cNvCxnSpPr/>
      </xdr:nvCxnSpPr>
      <xdr:spPr>
        <a:xfrm>
          <a:off x="685800" y="9521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69" name="テキスト ボックス 68">
          <a:extLst>
            <a:ext uri="{FF2B5EF4-FFF2-40B4-BE49-F238E27FC236}">
              <a16:creationId xmlns:a16="http://schemas.microsoft.com/office/drawing/2014/main" xmlns="" id="{07FAFDE8-6DFF-469E-8E95-FA799AAA14A7}"/>
            </a:ext>
          </a:extLst>
        </xdr:cNvPr>
        <xdr:cNvSpPr txBox="1"/>
      </xdr:nvSpPr>
      <xdr:spPr>
        <a:xfrm>
          <a:off x="343701" y="9384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0" name="直線コネクタ 69">
          <a:extLst>
            <a:ext uri="{FF2B5EF4-FFF2-40B4-BE49-F238E27FC236}">
              <a16:creationId xmlns:a16="http://schemas.microsoft.com/office/drawing/2014/main" xmlns="" id="{AA1526D5-8987-4A8B-993C-8AD2B57BA292}"/>
            </a:ext>
          </a:extLst>
        </xdr:cNvPr>
        <xdr:cNvCxnSpPr/>
      </xdr:nvCxnSpPr>
      <xdr:spPr>
        <a:xfrm>
          <a:off x="685800" y="914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71" name="テキスト ボックス 70">
          <a:extLst>
            <a:ext uri="{FF2B5EF4-FFF2-40B4-BE49-F238E27FC236}">
              <a16:creationId xmlns:a16="http://schemas.microsoft.com/office/drawing/2014/main" xmlns="" id="{70B953B4-AA86-4EB7-AE45-6AEF388BB167}"/>
            </a:ext>
          </a:extLst>
        </xdr:cNvPr>
        <xdr:cNvSpPr txBox="1"/>
      </xdr:nvSpPr>
      <xdr:spPr>
        <a:xfrm>
          <a:off x="386866" y="900368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2" name="【体育館・プール】&#10;有形固定資産減価償却率グラフ枠">
          <a:extLst>
            <a:ext uri="{FF2B5EF4-FFF2-40B4-BE49-F238E27FC236}">
              <a16:creationId xmlns:a16="http://schemas.microsoft.com/office/drawing/2014/main" xmlns="" id="{4CD16CAC-AAA9-4A40-9B95-DA4C3E20010E}"/>
            </a:ext>
          </a:extLst>
        </xdr:cNvPr>
        <xdr:cNvSpPr/>
      </xdr:nvSpPr>
      <xdr:spPr>
        <a:xfrm>
          <a:off x="685800" y="914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0</xdr:rowOff>
    </xdr:from>
    <xdr:to>
      <xdr:col>24</xdr:col>
      <xdr:colOff>62865</xdr:colOff>
      <xdr:row>64</xdr:row>
      <xdr:rowOff>76200</xdr:rowOff>
    </xdr:to>
    <xdr:cxnSp macro="">
      <xdr:nvCxnSpPr>
        <xdr:cNvPr id="73" name="直線コネクタ 72">
          <a:extLst>
            <a:ext uri="{FF2B5EF4-FFF2-40B4-BE49-F238E27FC236}">
              <a16:creationId xmlns:a16="http://schemas.microsoft.com/office/drawing/2014/main" xmlns="" id="{F2C9B72A-0C9F-44C1-905F-5647530C655E}"/>
            </a:ext>
          </a:extLst>
        </xdr:cNvPr>
        <xdr:cNvCxnSpPr/>
      </xdr:nvCxnSpPr>
      <xdr:spPr>
        <a:xfrm flipV="1">
          <a:off x="4173855" y="9429750"/>
          <a:ext cx="0" cy="1619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74" name="【体育館・プール】&#10;有形固定資産減価償却率最小値テキスト">
          <a:extLst>
            <a:ext uri="{FF2B5EF4-FFF2-40B4-BE49-F238E27FC236}">
              <a16:creationId xmlns:a16="http://schemas.microsoft.com/office/drawing/2014/main" xmlns="" id="{E45D9DDA-71F4-4490-A6F5-B91E58DEA2E0}"/>
            </a:ext>
          </a:extLst>
        </xdr:cNvPr>
        <xdr:cNvSpPr txBox="1"/>
      </xdr:nvSpPr>
      <xdr:spPr>
        <a:xfrm>
          <a:off x="4212590" y="11054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75" name="直線コネクタ 74">
          <a:extLst>
            <a:ext uri="{FF2B5EF4-FFF2-40B4-BE49-F238E27FC236}">
              <a16:creationId xmlns:a16="http://schemas.microsoft.com/office/drawing/2014/main" xmlns="" id="{9DBF39FA-60B0-4CD6-B750-307F81829925}"/>
            </a:ext>
          </a:extLst>
        </xdr:cNvPr>
        <xdr:cNvCxnSpPr/>
      </xdr:nvCxnSpPr>
      <xdr:spPr>
        <a:xfrm>
          <a:off x="4112260" y="110490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118127</xdr:rowOff>
    </xdr:from>
    <xdr:ext cx="405111" cy="259045"/>
    <xdr:sp macro="" textlink="">
      <xdr:nvSpPr>
        <xdr:cNvPr id="76" name="【体育館・プール】&#10;有形固定資産減価償却率最大値テキスト">
          <a:extLst>
            <a:ext uri="{FF2B5EF4-FFF2-40B4-BE49-F238E27FC236}">
              <a16:creationId xmlns:a16="http://schemas.microsoft.com/office/drawing/2014/main" xmlns="" id="{16B533AC-5A20-43AD-8924-C6747CE2A2B8}"/>
            </a:ext>
          </a:extLst>
        </xdr:cNvPr>
        <xdr:cNvSpPr txBox="1"/>
      </xdr:nvSpPr>
      <xdr:spPr>
        <a:xfrm>
          <a:off x="4212590" y="9206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0</xdr:rowOff>
    </xdr:from>
    <xdr:to>
      <xdr:col>24</xdr:col>
      <xdr:colOff>152400</xdr:colOff>
      <xdr:row>55</xdr:row>
      <xdr:rowOff>0</xdr:rowOff>
    </xdr:to>
    <xdr:cxnSp macro="">
      <xdr:nvCxnSpPr>
        <xdr:cNvPr id="77" name="直線コネクタ 76">
          <a:extLst>
            <a:ext uri="{FF2B5EF4-FFF2-40B4-BE49-F238E27FC236}">
              <a16:creationId xmlns:a16="http://schemas.microsoft.com/office/drawing/2014/main" xmlns="" id="{5DD8DE3E-3B1F-4323-9FDE-39AA1BD8219D}"/>
            </a:ext>
          </a:extLst>
        </xdr:cNvPr>
        <xdr:cNvCxnSpPr/>
      </xdr:nvCxnSpPr>
      <xdr:spPr>
        <a:xfrm>
          <a:off x="4112260" y="94297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132097</xdr:rowOff>
    </xdr:from>
    <xdr:ext cx="405111" cy="259045"/>
    <xdr:sp macro="" textlink="">
      <xdr:nvSpPr>
        <xdr:cNvPr id="78" name="【体育館・プール】&#10;有形固定資産減価償却率平均値テキスト">
          <a:extLst>
            <a:ext uri="{FF2B5EF4-FFF2-40B4-BE49-F238E27FC236}">
              <a16:creationId xmlns:a16="http://schemas.microsoft.com/office/drawing/2014/main" xmlns="" id="{C37DA415-DC37-41FD-8866-0CDD361816EC}"/>
            </a:ext>
          </a:extLst>
        </xdr:cNvPr>
        <xdr:cNvSpPr txBox="1"/>
      </xdr:nvSpPr>
      <xdr:spPr>
        <a:xfrm>
          <a:off x="4212590" y="102514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109220</xdr:rowOff>
    </xdr:from>
    <xdr:to>
      <xdr:col>24</xdr:col>
      <xdr:colOff>114300</xdr:colOff>
      <xdr:row>61</xdr:row>
      <xdr:rowOff>39370</xdr:rowOff>
    </xdr:to>
    <xdr:sp macro="" textlink="">
      <xdr:nvSpPr>
        <xdr:cNvPr id="79" name="フローチャート: 判断 78">
          <a:extLst>
            <a:ext uri="{FF2B5EF4-FFF2-40B4-BE49-F238E27FC236}">
              <a16:creationId xmlns:a16="http://schemas.microsoft.com/office/drawing/2014/main" xmlns="" id="{C26C4B8C-C6D2-4DD9-9910-B9A059F091E1}"/>
            </a:ext>
          </a:extLst>
        </xdr:cNvPr>
        <xdr:cNvSpPr/>
      </xdr:nvSpPr>
      <xdr:spPr>
        <a:xfrm>
          <a:off x="4131310" y="10394315"/>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69215</xdr:rowOff>
    </xdr:from>
    <xdr:to>
      <xdr:col>20</xdr:col>
      <xdr:colOff>38100</xdr:colOff>
      <xdr:row>60</xdr:row>
      <xdr:rowOff>170815</xdr:rowOff>
    </xdr:to>
    <xdr:sp macro="" textlink="">
      <xdr:nvSpPr>
        <xdr:cNvPr id="80" name="フローチャート: 判断 79">
          <a:extLst>
            <a:ext uri="{FF2B5EF4-FFF2-40B4-BE49-F238E27FC236}">
              <a16:creationId xmlns:a16="http://schemas.microsoft.com/office/drawing/2014/main" xmlns="" id="{169EF183-E741-4765-821F-4061983EA277}"/>
            </a:ext>
          </a:extLst>
        </xdr:cNvPr>
        <xdr:cNvSpPr/>
      </xdr:nvSpPr>
      <xdr:spPr>
        <a:xfrm>
          <a:off x="3388360" y="10354310"/>
          <a:ext cx="7874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63500</xdr:rowOff>
    </xdr:from>
    <xdr:to>
      <xdr:col>15</xdr:col>
      <xdr:colOff>101600</xdr:colOff>
      <xdr:row>60</xdr:row>
      <xdr:rowOff>165100</xdr:rowOff>
    </xdr:to>
    <xdr:sp macro="" textlink="">
      <xdr:nvSpPr>
        <xdr:cNvPr id="81" name="フローチャート: 判断 80">
          <a:extLst>
            <a:ext uri="{FF2B5EF4-FFF2-40B4-BE49-F238E27FC236}">
              <a16:creationId xmlns:a16="http://schemas.microsoft.com/office/drawing/2014/main" xmlns="" id="{E87BD192-8C69-4561-A126-CD7B0ADEED53}"/>
            </a:ext>
          </a:extLst>
        </xdr:cNvPr>
        <xdr:cNvSpPr/>
      </xdr:nvSpPr>
      <xdr:spPr>
        <a:xfrm>
          <a:off x="2571750" y="10346690"/>
          <a:ext cx="97790" cy="1092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55880</xdr:rowOff>
    </xdr:from>
    <xdr:to>
      <xdr:col>10</xdr:col>
      <xdr:colOff>165100</xdr:colOff>
      <xdr:row>60</xdr:row>
      <xdr:rowOff>157480</xdr:rowOff>
    </xdr:to>
    <xdr:sp macro="" textlink="">
      <xdr:nvSpPr>
        <xdr:cNvPr id="82" name="フローチャート: 判断 81">
          <a:extLst>
            <a:ext uri="{FF2B5EF4-FFF2-40B4-BE49-F238E27FC236}">
              <a16:creationId xmlns:a16="http://schemas.microsoft.com/office/drawing/2014/main" xmlns="" id="{11CB60FE-3194-41D6-A6A7-12B9C58CD068}"/>
            </a:ext>
          </a:extLst>
        </xdr:cNvPr>
        <xdr:cNvSpPr/>
      </xdr:nvSpPr>
      <xdr:spPr>
        <a:xfrm>
          <a:off x="1774190" y="10346690"/>
          <a:ext cx="10922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151130</xdr:rowOff>
    </xdr:from>
    <xdr:to>
      <xdr:col>6</xdr:col>
      <xdr:colOff>38100</xdr:colOff>
      <xdr:row>60</xdr:row>
      <xdr:rowOff>81280</xdr:rowOff>
    </xdr:to>
    <xdr:sp macro="" textlink="">
      <xdr:nvSpPr>
        <xdr:cNvPr id="83" name="フローチャート: 判断 82">
          <a:extLst>
            <a:ext uri="{FF2B5EF4-FFF2-40B4-BE49-F238E27FC236}">
              <a16:creationId xmlns:a16="http://schemas.microsoft.com/office/drawing/2014/main" xmlns="" id="{14B8F780-0E8E-4BDC-A34D-CDAE80DF1878}"/>
            </a:ext>
          </a:extLst>
        </xdr:cNvPr>
        <xdr:cNvSpPr/>
      </xdr:nvSpPr>
      <xdr:spPr>
        <a:xfrm>
          <a:off x="988060" y="10266680"/>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4" name="テキスト ボックス 83">
          <a:extLst>
            <a:ext uri="{FF2B5EF4-FFF2-40B4-BE49-F238E27FC236}">
              <a16:creationId xmlns:a16="http://schemas.microsoft.com/office/drawing/2014/main" xmlns="" id="{24800A26-C259-46FC-AA7F-4E2CA01AC00E}"/>
            </a:ext>
          </a:extLst>
        </xdr:cNvPr>
        <xdr:cNvSpPr txBox="1"/>
      </xdr:nvSpPr>
      <xdr:spPr>
        <a:xfrm>
          <a:off x="400304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5" name="テキスト ボックス 84">
          <a:extLst>
            <a:ext uri="{FF2B5EF4-FFF2-40B4-BE49-F238E27FC236}">
              <a16:creationId xmlns:a16="http://schemas.microsoft.com/office/drawing/2014/main" xmlns="" id="{4F7C8E43-7E20-4B33-B15E-E97DAB67F897}"/>
            </a:ext>
          </a:extLst>
        </xdr:cNvPr>
        <xdr:cNvSpPr txBox="1"/>
      </xdr:nvSpPr>
      <xdr:spPr>
        <a:xfrm>
          <a:off x="32600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xmlns="" id="{B50C50F7-25DC-414E-AAD4-38B093E65921}"/>
            </a:ext>
          </a:extLst>
        </xdr:cNvPr>
        <xdr:cNvSpPr txBox="1"/>
      </xdr:nvSpPr>
      <xdr:spPr>
        <a:xfrm>
          <a:off x="24549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7" name="テキスト ボックス 86">
          <a:extLst>
            <a:ext uri="{FF2B5EF4-FFF2-40B4-BE49-F238E27FC236}">
              <a16:creationId xmlns:a16="http://schemas.microsoft.com/office/drawing/2014/main" xmlns="" id="{B497626D-79E1-4D94-896E-9B9E376849DB}"/>
            </a:ext>
          </a:extLst>
        </xdr:cNvPr>
        <xdr:cNvSpPr txBox="1"/>
      </xdr:nvSpPr>
      <xdr:spPr>
        <a:xfrm>
          <a:off x="16573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8" name="テキスト ボックス 87">
          <a:extLst>
            <a:ext uri="{FF2B5EF4-FFF2-40B4-BE49-F238E27FC236}">
              <a16:creationId xmlns:a16="http://schemas.microsoft.com/office/drawing/2014/main" xmlns="" id="{8C6C6115-116F-43DC-A8B7-0DF88C5060CC}"/>
            </a:ext>
          </a:extLst>
        </xdr:cNvPr>
        <xdr:cNvSpPr txBox="1"/>
      </xdr:nvSpPr>
      <xdr:spPr>
        <a:xfrm>
          <a:off x="8597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80645</xdr:rowOff>
    </xdr:from>
    <xdr:to>
      <xdr:col>24</xdr:col>
      <xdr:colOff>114300</xdr:colOff>
      <xdr:row>64</xdr:row>
      <xdr:rowOff>10795</xdr:rowOff>
    </xdr:to>
    <xdr:sp macro="" textlink="">
      <xdr:nvSpPr>
        <xdr:cNvPr id="89" name="楕円 88">
          <a:extLst>
            <a:ext uri="{FF2B5EF4-FFF2-40B4-BE49-F238E27FC236}">
              <a16:creationId xmlns:a16="http://schemas.microsoft.com/office/drawing/2014/main" xmlns="" id="{CDC01A16-462E-4A7C-B1D5-CDF691EAA653}"/>
            </a:ext>
          </a:extLst>
        </xdr:cNvPr>
        <xdr:cNvSpPr/>
      </xdr:nvSpPr>
      <xdr:spPr>
        <a:xfrm>
          <a:off x="4131310" y="10883900"/>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167022</xdr:rowOff>
    </xdr:from>
    <xdr:ext cx="405111" cy="259045"/>
    <xdr:sp macro="" textlink="">
      <xdr:nvSpPr>
        <xdr:cNvPr id="90" name="【体育館・プール】&#10;有形固定資産減価償却率該当値テキスト">
          <a:extLst>
            <a:ext uri="{FF2B5EF4-FFF2-40B4-BE49-F238E27FC236}">
              <a16:creationId xmlns:a16="http://schemas.microsoft.com/office/drawing/2014/main" xmlns="" id="{94C24ADD-215F-412A-8848-0D71E7AC692B}"/>
            </a:ext>
          </a:extLst>
        </xdr:cNvPr>
        <xdr:cNvSpPr txBox="1"/>
      </xdr:nvSpPr>
      <xdr:spPr>
        <a:xfrm>
          <a:off x="4212590" y="10800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44450</xdr:rowOff>
    </xdr:from>
    <xdr:to>
      <xdr:col>20</xdr:col>
      <xdr:colOff>38100</xdr:colOff>
      <xdr:row>63</xdr:row>
      <xdr:rowOff>146050</xdr:rowOff>
    </xdr:to>
    <xdr:sp macro="" textlink="">
      <xdr:nvSpPr>
        <xdr:cNvPr id="91" name="楕円 90">
          <a:extLst>
            <a:ext uri="{FF2B5EF4-FFF2-40B4-BE49-F238E27FC236}">
              <a16:creationId xmlns:a16="http://schemas.microsoft.com/office/drawing/2014/main" xmlns="" id="{E665A4E9-2725-478E-9FAD-E0BA25A42660}"/>
            </a:ext>
          </a:extLst>
        </xdr:cNvPr>
        <xdr:cNvSpPr/>
      </xdr:nvSpPr>
      <xdr:spPr>
        <a:xfrm>
          <a:off x="3388360" y="1084770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95250</xdr:rowOff>
    </xdr:from>
    <xdr:to>
      <xdr:col>24</xdr:col>
      <xdr:colOff>63500</xdr:colOff>
      <xdr:row>63</xdr:row>
      <xdr:rowOff>131445</xdr:rowOff>
    </xdr:to>
    <xdr:cxnSp macro="">
      <xdr:nvCxnSpPr>
        <xdr:cNvPr id="92" name="直線コネクタ 91">
          <a:extLst>
            <a:ext uri="{FF2B5EF4-FFF2-40B4-BE49-F238E27FC236}">
              <a16:creationId xmlns:a16="http://schemas.microsoft.com/office/drawing/2014/main" xmlns="" id="{38DD24A4-BF25-4D5B-B21C-39370CBF24D6}"/>
            </a:ext>
          </a:extLst>
        </xdr:cNvPr>
        <xdr:cNvCxnSpPr/>
      </xdr:nvCxnSpPr>
      <xdr:spPr>
        <a:xfrm>
          <a:off x="3431540" y="10892790"/>
          <a:ext cx="74295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63</xdr:row>
      <xdr:rowOff>12065</xdr:rowOff>
    </xdr:from>
    <xdr:to>
      <xdr:col>15</xdr:col>
      <xdr:colOff>101600</xdr:colOff>
      <xdr:row>63</xdr:row>
      <xdr:rowOff>113665</xdr:rowOff>
    </xdr:to>
    <xdr:sp macro="" textlink="">
      <xdr:nvSpPr>
        <xdr:cNvPr id="93" name="楕円 92">
          <a:extLst>
            <a:ext uri="{FF2B5EF4-FFF2-40B4-BE49-F238E27FC236}">
              <a16:creationId xmlns:a16="http://schemas.microsoft.com/office/drawing/2014/main" xmlns="" id="{206E6213-64F1-4679-A088-1F4DE588F494}"/>
            </a:ext>
          </a:extLst>
        </xdr:cNvPr>
        <xdr:cNvSpPr/>
      </xdr:nvSpPr>
      <xdr:spPr>
        <a:xfrm>
          <a:off x="2571750" y="10817225"/>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62865</xdr:rowOff>
    </xdr:from>
    <xdr:to>
      <xdr:col>19</xdr:col>
      <xdr:colOff>177800</xdr:colOff>
      <xdr:row>63</xdr:row>
      <xdr:rowOff>95250</xdr:rowOff>
    </xdr:to>
    <xdr:cxnSp macro="">
      <xdr:nvCxnSpPr>
        <xdr:cNvPr id="94" name="直線コネクタ 93">
          <a:extLst>
            <a:ext uri="{FF2B5EF4-FFF2-40B4-BE49-F238E27FC236}">
              <a16:creationId xmlns:a16="http://schemas.microsoft.com/office/drawing/2014/main" xmlns="" id="{B411C707-412A-4AB1-867E-E58D019CE017}"/>
            </a:ext>
          </a:extLst>
        </xdr:cNvPr>
        <xdr:cNvCxnSpPr/>
      </xdr:nvCxnSpPr>
      <xdr:spPr>
        <a:xfrm>
          <a:off x="2626360" y="10860405"/>
          <a:ext cx="80518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151130</xdr:rowOff>
    </xdr:from>
    <xdr:to>
      <xdr:col>10</xdr:col>
      <xdr:colOff>165100</xdr:colOff>
      <xdr:row>63</xdr:row>
      <xdr:rowOff>81280</xdr:rowOff>
    </xdr:to>
    <xdr:sp macro="" textlink="">
      <xdr:nvSpPr>
        <xdr:cNvPr id="95" name="楕円 94">
          <a:extLst>
            <a:ext uri="{FF2B5EF4-FFF2-40B4-BE49-F238E27FC236}">
              <a16:creationId xmlns:a16="http://schemas.microsoft.com/office/drawing/2014/main" xmlns="" id="{4CB8F323-CFF8-45BB-A051-A4AE2A9E9FB9}"/>
            </a:ext>
          </a:extLst>
        </xdr:cNvPr>
        <xdr:cNvSpPr/>
      </xdr:nvSpPr>
      <xdr:spPr>
        <a:xfrm>
          <a:off x="1774190" y="10781030"/>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63</xdr:row>
      <xdr:rowOff>30480</xdr:rowOff>
    </xdr:from>
    <xdr:to>
      <xdr:col>15</xdr:col>
      <xdr:colOff>50800</xdr:colOff>
      <xdr:row>63</xdr:row>
      <xdr:rowOff>62865</xdr:rowOff>
    </xdr:to>
    <xdr:cxnSp macro="">
      <xdr:nvCxnSpPr>
        <xdr:cNvPr id="96" name="直線コネクタ 95">
          <a:extLst>
            <a:ext uri="{FF2B5EF4-FFF2-40B4-BE49-F238E27FC236}">
              <a16:creationId xmlns:a16="http://schemas.microsoft.com/office/drawing/2014/main" xmlns="" id="{E7ABEB00-78D8-4ED1-AD6A-6EECAFC4DBCD}"/>
            </a:ext>
          </a:extLst>
        </xdr:cNvPr>
        <xdr:cNvCxnSpPr/>
      </xdr:nvCxnSpPr>
      <xdr:spPr>
        <a:xfrm>
          <a:off x="1828800" y="10829925"/>
          <a:ext cx="79756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122555</xdr:rowOff>
    </xdr:from>
    <xdr:to>
      <xdr:col>6</xdr:col>
      <xdr:colOff>38100</xdr:colOff>
      <xdr:row>63</xdr:row>
      <xdr:rowOff>52705</xdr:rowOff>
    </xdr:to>
    <xdr:sp macro="" textlink="">
      <xdr:nvSpPr>
        <xdr:cNvPr id="97" name="楕円 96">
          <a:extLst>
            <a:ext uri="{FF2B5EF4-FFF2-40B4-BE49-F238E27FC236}">
              <a16:creationId xmlns:a16="http://schemas.microsoft.com/office/drawing/2014/main" xmlns="" id="{A3BE260C-1311-4810-AF82-9A6CBA33627F}"/>
            </a:ext>
          </a:extLst>
        </xdr:cNvPr>
        <xdr:cNvSpPr/>
      </xdr:nvSpPr>
      <xdr:spPr>
        <a:xfrm>
          <a:off x="988060" y="10754360"/>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63</xdr:row>
      <xdr:rowOff>1905</xdr:rowOff>
    </xdr:from>
    <xdr:to>
      <xdr:col>10</xdr:col>
      <xdr:colOff>114300</xdr:colOff>
      <xdr:row>63</xdr:row>
      <xdr:rowOff>30480</xdr:rowOff>
    </xdr:to>
    <xdr:cxnSp macro="">
      <xdr:nvCxnSpPr>
        <xdr:cNvPr id="98" name="直線コネクタ 97">
          <a:extLst>
            <a:ext uri="{FF2B5EF4-FFF2-40B4-BE49-F238E27FC236}">
              <a16:creationId xmlns:a16="http://schemas.microsoft.com/office/drawing/2014/main" xmlns="" id="{4E6A87C0-4566-4624-85FF-1D0F181E0CA1}"/>
            </a:ext>
          </a:extLst>
        </xdr:cNvPr>
        <xdr:cNvCxnSpPr/>
      </xdr:nvCxnSpPr>
      <xdr:spPr>
        <a:xfrm>
          <a:off x="1031240" y="10803255"/>
          <a:ext cx="79756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15892</xdr:rowOff>
    </xdr:from>
    <xdr:ext cx="405111" cy="259045"/>
    <xdr:sp macro="" textlink="">
      <xdr:nvSpPr>
        <xdr:cNvPr id="99" name="n_1aveValue【体育館・プール】&#10;有形固定資産減価償却率">
          <a:extLst>
            <a:ext uri="{FF2B5EF4-FFF2-40B4-BE49-F238E27FC236}">
              <a16:creationId xmlns:a16="http://schemas.microsoft.com/office/drawing/2014/main" xmlns="" id="{C024238C-D388-43FE-9AC7-0809A65B27AF}"/>
            </a:ext>
          </a:extLst>
        </xdr:cNvPr>
        <xdr:cNvSpPr txBox="1"/>
      </xdr:nvSpPr>
      <xdr:spPr>
        <a:xfrm>
          <a:off x="3239144" y="10135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10177</xdr:rowOff>
    </xdr:from>
    <xdr:ext cx="405111" cy="259045"/>
    <xdr:sp macro="" textlink="">
      <xdr:nvSpPr>
        <xdr:cNvPr id="100" name="n_2aveValue【体育館・プール】&#10;有形固定資産減価償却率">
          <a:extLst>
            <a:ext uri="{FF2B5EF4-FFF2-40B4-BE49-F238E27FC236}">
              <a16:creationId xmlns:a16="http://schemas.microsoft.com/office/drawing/2014/main" xmlns="" id="{9FEF72B1-6EEE-4A0C-8B17-CA161F1ABAEF}"/>
            </a:ext>
          </a:extLst>
        </xdr:cNvPr>
        <xdr:cNvSpPr txBox="1"/>
      </xdr:nvSpPr>
      <xdr:spPr>
        <a:xfrm>
          <a:off x="2439044" y="10127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2557</xdr:rowOff>
    </xdr:from>
    <xdr:ext cx="405111" cy="259045"/>
    <xdr:sp macro="" textlink="">
      <xdr:nvSpPr>
        <xdr:cNvPr id="101" name="n_3aveValue【体育館・プール】&#10;有形固定資産減価償却率">
          <a:extLst>
            <a:ext uri="{FF2B5EF4-FFF2-40B4-BE49-F238E27FC236}">
              <a16:creationId xmlns:a16="http://schemas.microsoft.com/office/drawing/2014/main" xmlns="" id="{A49F483C-448E-4CFB-BB5E-7C0173690564}"/>
            </a:ext>
          </a:extLst>
        </xdr:cNvPr>
        <xdr:cNvSpPr txBox="1"/>
      </xdr:nvSpPr>
      <xdr:spPr>
        <a:xfrm>
          <a:off x="1641484" y="10118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97807</xdr:rowOff>
    </xdr:from>
    <xdr:ext cx="405111" cy="259045"/>
    <xdr:sp macro="" textlink="">
      <xdr:nvSpPr>
        <xdr:cNvPr id="102" name="n_4aveValue【体育館・プール】&#10;有形固定資産減価償却率">
          <a:extLst>
            <a:ext uri="{FF2B5EF4-FFF2-40B4-BE49-F238E27FC236}">
              <a16:creationId xmlns:a16="http://schemas.microsoft.com/office/drawing/2014/main" xmlns="" id="{EBD6D6ED-7EB2-4E32-A5C9-826A2E08E5FC}"/>
            </a:ext>
          </a:extLst>
        </xdr:cNvPr>
        <xdr:cNvSpPr txBox="1"/>
      </xdr:nvSpPr>
      <xdr:spPr>
        <a:xfrm>
          <a:off x="855354" y="10038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137177</xdr:rowOff>
    </xdr:from>
    <xdr:ext cx="405111" cy="259045"/>
    <xdr:sp macro="" textlink="">
      <xdr:nvSpPr>
        <xdr:cNvPr id="103" name="n_1mainValue【体育館・プール】&#10;有形固定資産減価償却率">
          <a:extLst>
            <a:ext uri="{FF2B5EF4-FFF2-40B4-BE49-F238E27FC236}">
              <a16:creationId xmlns:a16="http://schemas.microsoft.com/office/drawing/2014/main" xmlns="" id="{F9AD4078-6743-430F-85B3-D7182DCDF871}"/>
            </a:ext>
          </a:extLst>
        </xdr:cNvPr>
        <xdr:cNvSpPr txBox="1"/>
      </xdr:nvSpPr>
      <xdr:spPr>
        <a:xfrm>
          <a:off x="3239144" y="10934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104792</xdr:rowOff>
    </xdr:from>
    <xdr:ext cx="405111" cy="259045"/>
    <xdr:sp macro="" textlink="">
      <xdr:nvSpPr>
        <xdr:cNvPr id="104" name="n_2mainValue【体育館・プール】&#10;有形固定資産減価償却率">
          <a:extLst>
            <a:ext uri="{FF2B5EF4-FFF2-40B4-BE49-F238E27FC236}">
              <a16:creationId xmlns:a16="http://schemas.microsoft.com/office/drawing/2014/main" xmlns="" id="{75ECBFC0-D8A2-4125-9B23-9ACE3A2657AC}"/>
            </a:ext>
          </a:extLst>
        </xdr:cNvPr>
        <xdr:cNvSpPr txBox="1"/>
      </xdr:nvSpPr>
      <xdr:spPr>
        <a:xfrm>
          <a:off x="2439044" y="10904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72407</xdr:rowOff>
    </xdr:from>
    <xdr:ext cx="405111" cy="259045"/>
    <xdr:sp macro="" textlink="">
      <xdr:nvSpPr>
        <xdr:cNvPr id="105" name="n_3mainValue【体育館・プール】&#10;有形固定資産減価償却率">
          <a:extLst>
            <a:ext uri="{FF2B5EF4-FFF2-40B4-BE49-F238E27FC236}">
              <a16:creationId xmlns:a16="http://schemas.microsoft.com/office/drawing/2014/main" xmlns="" id="{B8DA6FEF-31A6-47AE-AEB5-A212DA43C592}"/>
            </a:ext>
          </a:extLst>
        </xdr:cNvPr>
        <xdr:cNvSpPr txBox="1"/>
      </xdr:nvSpPr>
      <xdr:spPr>
        <a:xfrm>
          <a:off x="1641484" y="10873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63</xdr:row>
      <xdr:rowOff>43832</xdr:rowOff>
    </xdr:from>
    <xdr:ext cx="405111" cy="259045"/>
    <xdr:sp macro="" textlink="">
      <xdr:nvSpPr>
        <xdr:cNvPr id="106" name="n_4mainValue【体育館・プール】&#10;有形固定資産減価償却率">
          <a:extLst>
            <a:ext uri="{FF2B5EF4-FFF2-40B4-BE49-F238E27FC236}">
              <a16:creationId xmlns:a16="http://schemas.microsoft.com/office/drawing/2014/main" xmlns="" id="{101279B0-7A60-44B8-BE8D-5274DBE1B242}"/>
            </a:ext>
          </a:extLst>
        </xdr:cNvPr>
        <xdr:cNvSpPr txBox="1"/>
      </xdr:nvSpPr>
      <xdr:spPr>
        <a:xfrm>
          <a:off x="855354" y="10847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7" name="正方形/長方形 106">
          <a:extLst>
            <a:ext uri="{FF2B5EF4-FFF2-40B4-BE49-F238E27FC236}">
              <a16:creationId xmlns:a16="http://schemas.microsoft.com/office/drawing/2014/main" xmlns="" id="{4A1F92FC-BEDE-4862-A58F-86E3229ADA5D}"/>
            </a:ext>
          </a:extLst>
        </xdr:cNvPr>
        <xdr:cNvSpPr/>
      </xdr:nvSpPr>
      <xdr:spPr>
        <a:xfrm>
          <a:off x="5960110" y="800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8" name="正方形/長方形 107">
          <a:extLst>
            <a:ext uri="{FF2B5EF4-FFF2-40B4-BE49-F238E27FC236}">
              <a16:creationId xmlns:a16="http://schemas.microsoft.com/office/drawing/2014/main" xmlns="" id="{E70E4FCE-63EF-412C-8004-742EB3B77ABE}"/>
            </a:ext>
          </a:extLst>
        </xdr:cNvPr>
        <xdr:cNvSpPr/>
      </xdr:nvSpPr>
      <xdr:spPr>
        <a:xfrm>
          <a:off x="606044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9" name="正方形/長方形 108">
          <a:extLst>
            <a:ext uri="{FF2B5EF4-FFF2-40B4-BE49-F238E27FC236}">
              <a16:creationId xmlns:a16="http://schemas.microsoft.com/office/drawing/2014/main" xmlns="" id="{9385861F-59ED-4E0B-9D28-5B077F01A58A}"/>
            </a:ext>
          </a:extLst>
        </xdr:cNvPr>
        <xdr:cNvSpPr/>
      </xdr:nvSpPr>
      <xdr:spPr>
        <a:xfrm>
          <a:off x="606044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0" name="正方形/長方形 109">
          <a:extLst>
            <a:ext uri="{FF2B5EF4-FFF2-40B4-BE49-F238E27FC236}">
              <a16:creationId xmlns:a16="http://schemas.microsoft.com/office/drawing/2014/main" xmlns="" id="{89D72126-9160-411E-A3D8-1E14238A0A7E}"/>
            </a:ext>
          </a:extLst>
        </xdr:cNvPr>
        <xdr:cNvSpPr/>
      </xdr:nvSpPr>
      <xdr:spPr>
        <a:xfrm>
          <a:off x="69888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1" name="正方形/長方形 110">
          <a:extLst>
            <a:ext uri="{FF2B5EF4-FFF2-40B4-BE49-F238E27FC236}">
              <a16:creationId xmlns:a16="http://schemas.microsoft.com/office/drawing/2014/main" xmlns="" id="{0CEEF5F9-99E1-4963-903F-7516454683EC}"/>
            </a:ext>
          </a:extLst>
        </xdr:cNvPr>
        <xdr:cNvSpPr/>
      </xdr:nvSpPr>
      <xdr:spPr>
        <a:xfrm>
          <a:off x="69888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2" name="正方形/長方形 111">
          <a:extLst>
            <a:ext uri="{FF2B5EF4-FFF2-40B4-BE49-F238E27FC236}">
              <a16:creationId xmlns:a16="http://schemas.microsoft.com/office/drawing/2014/main" xmlns="" id="{162D0243-6D42-4F8A-BD4D-5EB29E2B3712}"/>
            </a:ext>
          </a:extLst>
        </xdr:cNvPr>
        <xdr:cNvSpPr/>
      </xdr:nvSpPr>
      <xdr:spPr>
        <a:xfrm>
          <a:off x="80175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3" name="正方形/長方形 112">
          <a:extLst>
            <a:ext uri="{FF2B5EF4-FFF2-40B4-BE49-F238E27FC236}">
              <a16:creationId xmlns:a16="http://schemas.microsoft.com/office/drawing/2014/main" xmlns="" id="{20C9002E-AE31-46B1-8134-94CEF41DC60C}"/>
            </a:ext>
          </a:extLst>
        </xdr:cNvPr>
        <xdr:cNvSpPr/>
      </xdr:nvSpPr>
      <xdr:spPr>
        <a:xfrm>
          <a:off x="80175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4" name="正方形/長方形 113">
          <a:extLst>
            <a:ext uri="{FF2B5EF4-FFF2-40B4-BE49-F238E27FC236}">
              <a16:creationId xmlns:a16="http://schemas.microsoft.com/office/drawing/2014/main" xmlns="" id="{35AB6D74-8E23-462C-8359-97460B9E7C96}"/>
            </a:ext>
          </a:extLst>
        </xdr:cNvPr>
        <xdr:cNvSpPr/>
      </xdr:nvSpPr>
      <xdr:spPr>
        <a:xfrm>
          <a:off x="5960110" y="914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5" name="テキスト ボックス 114">
          <a:extLst>
            <a:ext uri="{FF2B5EF4-FFF2-40B4-BE49-F238E27FC236}">
              <a16:creationId xmlns:a16="http://schemas.microsoft.com/office/drawing/2014/main" xmlns="" id="{6F947243-AAAE-460F-93EF-FEEACCE7D159}"/>
            </a:ext>
          </a:extLst>
        </xdr:cNvPr>
        <xdr:cNvSpPr txBox="1"/>
      </xdr:nvSpPr>
      <xdr:spPr>
        <a:xfrm>
          <a:off x="592201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6" name="直線コネクタ 115">
          <a:extLst>
            <a:ext uri="{FF2B5EF4-FFF2-40B4-BE49-F238E27FC236}">
              <a16:creationId xmlns:a16="http://schemas.microsoft.com/office/drawing/2014/main" xmlns="" id="{D86E2033-5B6B-4626-809C-87E8E1440444}"/>
            </a:ext>
          </a:extLst>
        </xdr:cNvPr>
        <xdr:cNvCxnSpPr/>
      </xdr:nvCxnSpPr>
      <xdr:spPr>
        <a:xfrm>
          <a:off x="5960110" y="11430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17" name="直線コネクタ 116">
          <a:extLst>
            <a:ext uri="{FF2B5EF4-FFF2-40B4-BE49-F238E27FC236}">
              <a16:creationId xmlns:a16="http://schemas.microsoft.com/office/drawing/2014/main" xmlns="" id="{D5D10E58-E501-467E-A96F-A35C64D39DDB}"/>
            </a:ext>
          </a:extLst>
        </xdr:cNvPr>
        <xdr:cNvCxnSpPr/>
      </xdr:nvCxnSpPr>
      <xdr:spPr>
        <a:xfrm>
          <a:off x="5960110" y="11049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18" name="テキスト ボックス 117">
          <a:extLst>
            <a:ext uri="{FF2B5EF4-FFF2-40B4-BE49-F238E27FC236}">
              <a16:creationId xmlns:a16="http://schemas.microsoft.com/office/drawing/2014/main" xmlns="" id="{1727A63C-00B7-4761-8412-F3E64B9872AA}"/>
            </a:ext>
          </a:extLst>
        </xdr:cNvPr>
        <xdr:cNvSpPr txBox="1"/>
      </xdr:nvSpPr>
      <xdr:spPr>
        <a:xfrm>
          <a:off x="5527221" y="1090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19" name="直線コネクタ 118">
          <a:extLst>
            <a:ext uri="{FF2B5EF4-FFF2-40B4-BE49-F238E27FC236}">
              <a16:creationId xmlns:a16="http://schemas.microsoft.com/office/drawing/2014/main" xmlns="" id="{1A2567B6-776F-42E1-820D-6D14290D606F}"/>
            </a:ext>
          </a:extLst>
        </xdr:cNvPr>
        <xdr:cNvCxnSpPr/>
      </xdr:nvCxnSpPr>
      <xdr:spPr>
        <a:xfrm>
          <a:off x="5960110" y="10668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20" name="テキスト ボックス 119">
          <a:extLst>
            <a:ext uri="{FF2B5EF4-FFF2-40B4-BE49-F238E27FC236}">
              <a16:creationId xmlns:a16="http://schemas.microsoft.com/office/drawing/2014/main" xmlns="" id="{208AB92D-49EB-4BB8-B0F4-D56CBEF7298D}"/>
            </a:ext>
          </a:extLst>
        </xdr:cNvPr>
        <xdr:cNvSpPr txBox="1"/>
      </xdr:nvSpPr>
      <xdr:spPr>
        <a:xfrm>
          <a:off x="5527221" y="10523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21" name="直線コネクタ 120">
          <a:extLst>
            <a:ext uri="{FF2B5EF4-FFF2-40B4-BE49-F238E27FC236}">
              <a16:creationId xmlns:a16="http://schemas.microsoft.com/office/drawing/2014/main" xmlns="" id="{323125CB-9E8E-40B8-A7C4-0F1B4CFC2572}"/>
            </a:ext>
          </a:extLst>
        </xdr:cNvPr>
        <xdr:cNvCxnSpPr/>
      </xdr:nvCxnSpPr>
      <xdr:spPr>
        <a:xfrm>
          <a:off x="5960110" y="10287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22" name="テキスト ボックス 121">
          <a:extLst>
            <a:ext uri="{FF2B5EF4-FFF2-40B4-BE49-F238E27FC236}">
              <a16:creationId xmlns:a16="http://schemas.microsoft.com/office/drawing/2014/main" xmlns="" id="{B1935DD6-D886-4824-BFDC-06F2D056596E}"/>
            </a:ext>
          </a:extLst>
        </xdr:cNvPr>
        <xdr:cNvSpPr txBox="1"/>
      </xdr:nvSpPr>
      <xdr:spPr>
        <a:xfrm>
          <a:off x="5527221" y="10142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23" name="直線コネクタ 122">
          <a:extLst>
            <a:ext uri="{FF2B5EF4-FFF2-40B4-BE49-F238E27FC236}">
              <a16:creationId xmlns:a16="http://schemas.microsoft.com/office/drawing/2014/main" xmlns="" id="{29CC0CDF-4D25-45DE-BB38-70ABA0838940}"/>
            </a:ext>
          </a:extLst>
        </xdr:cNvPr>
        <xdr:cNvCxnSpPr/>
      </xdr:nvCxnSpPr>
      <xdr:spPr>
        <a:xfrm>
          <a:off x="5960110" y="9902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24" name="テキスト ボックス 123">
          <a:extLst>
            <a:ext uri="{FF2B5EF4-FFF2-40B4-BE49-F238E27FC236}">
              <a16:creationId xmlns:a16="http://schemas.microsoft.com/office/drawing/2014/main" xmlns="" id="{B7CC8AFB-DD14-4E84-B460-288867F53439}"/>
            </a:ext>
          </a:extLst>
        </xdr:cNvPr>
        <xdr:cNvSpPr txBox="1"/>
      </xdr:nvSpPr>
      <xdr:spPr>
        <a:xfrm>
          <a:off x="5527221" y="9765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25" name="直線コネクタ 124">
          <a:extLst>
            <a:ext uri="{FF2B5EF4-FFF2-40B4-BE49-F238E27FC236}">
              <a16:creationId xmlns:a16="http://schemas.microsoft.com/office/drawing/2014/main" xmlns="" id="{15DE2A3F-CE40-4F37-BF7A-0D55C7B0ACED}"/>
            </a:ext>
          </a:extLst>
        </xdr:cNvPr>
        <xdr:cNvCxnSpPr/>
      </xdr:nvCxnSpPr>
      <xdr:spPr>
        <a:xfrm>
          <a:off x="5960110" y="9521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26" name="テキスト ボックス 125">
          <a:extLst>
            <a:ext uri="{FF2B5EF4-FFF2-40B4-BE49-F238E27FC236}">
              <a16:creationId xmlns:a16="http://schemas.microsoft.com/office/drawing/2014/main" xmlns="" id="{457B85BB-5419-49F5-B628-BD3371AF1E81}"/>
            </a:ext>
          </a:extLst>
        </xdr:cNvPr>
        <xdr:cNvSpPr txBox="1"/>
      </xdr:nvSpPr>
      <xdr:spPr>
        <a:xfrm>
          <a:off x="5527221" y="9384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7" name="直線コネクタ 126">
          <a:extLst>
            <a:ext uri="{FF2B5EF4-FFF2-40B4-BE49-F238E27FC236}">
              <a16:creationId xmlns:a16="http://schemas.microsoft.com/office/drawing/2014/main" xmlns="" id="{FBEB9A4F-89C0-46E3-8E0F-95F7D39252D9}"/>
            </a:ext>
          </a:extLst>
        </xdr:cNvPr>
        <xdr:cNvCxnSpPr/>
      </xdr:nvCxnSpPr>
      <xdr:spPr>
        <a:xfrm>
          <a:off x="5960110" y="9140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8" name="テキスト ボックス 127">
          <a:extLst>
            <a:ext uri="{FF2B5EF4-FFF2-40B4-BE49-F238E27FC236}">
              <a16:creationId xmlns:a16="http://schemas.microsoft.com/office/drawing/2014/main" xmlns="" id="{D3B7D2BB-ECA9-4F12-B643-23D3E59EE5E3}"/>
            </a:ext>
          </a:extLst>
        </xdr:cNvPr>
        <xdr:cNvSpPr txBox="1"/>
      </xdr:nvSpPr>
      <xdr:spPr>
        <a:xfrm>
          <a:off x="5527221" y="900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9" name="【体育館・プール】&#10;一人当たり面積グラフ枠">
          <a:extLst>
            <a:ext uri="{FF2B5EF4-FFF2-40B4-BE49-F238E27FC236}">
              <a16:creationId xmlns:a16="http://schemas.microsoft.com/office/drawing/2014/main" xmlns="" id="{CB461E62-9C28-48CE-8F54-91A3D29BCD87}"/>
            </a:ext>
          </a:extLst>
        </xdr:cNvPr>
        <xdr:cNvSpPr/>
      </xdr:nvSpPr>
      <xdr:spPr>
        <a:xfrm>
          <a:off x="5960110" y="914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1905</xdr:rowOff>
    </xdr:from>
    <xdr:to>
      <xdr:col>54</xdr:col>
      <xdr:colOff>189865</xdr:colOff>
      <xdr:row>64</xdr:row>
      <xdr:rowOff>72390</xdr:rowOff>
    </xdr:to>
    <xdr:cxnSp macro="">
      <xdr:nvCxnSpPr>
        <xdr:cNvPr id="130" name="直線コネクタ 129">
          <a:extLst>
            <a:ext uri="{FF2B5EF4-FFF2-40B4-BE49-F238E27FC236}">
              <a16:creationId xmlns:a16="http://schemas.microsoft.com/office/drawing/2014/main" xmlns="" id="{DDADBC00-CB86-407E-AF21-FA32744151A0}"/>
            </a:ext>
          </a:extLst>
        </xdr:cNvPr>
        <xdr:cNvCxnSpPr/>
      </xdr:nvCxnSpPr>
      <xdr:spPr>
        <a:xfrm flipV="1">
          <a:off x="9429115" y="9774555"/>
          <a:ext cx="0" cy="1270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76217</xdr:rowOff>
    </xdr:from>
    <xdr:ext cx="469744" cy="259045"/>
    <xdr:sp macro="" textlink="">
      <xdr:nvSpPr>
        <xdr:cNvPr id="131" name="【体育館・プール】&#10;一人当たり面積最小値テキスト">
          <a:extLst>
            <a:ext uri="{FF2B5EF4-FFF2-40B4-BE49-F238E27FC236}">
              <a16:creationId xmlns:a16="http://schemas.microsoft.com/office/drawing/2014/main" xmlns="" id="{F54D900F-766E-43C1-AB64-36535D6CDBD2}"/>
            </a:ext>
          </a:extLst>
        </xdr:cNvPr>
        <xdr:cNvSpPr txBox="1"/>
      </xdr:nvSpPr>
      <xdr:spPr>
        <a:xfrm>
          <a:off x="9467850" y="11049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72390</xdr:rowOff>
    </xdr:from>
    <xdr:to>
      <xdr:col>55</xdr:col>
      <xdr:colOff>88900</xdr:colOff>
      <xdr:row>64</xdr:row>
      <xdr:rowOff>72390</xdr:rowOff>
    </xdr:to>
    <xdr:cxnSp macro="">
      <xdr:nvCxnSpPr>
        <xdr:cNvPr id="132" name="直線コネクタ 131">
          <a:extLst>
            <a:ext uri="{FF2B5EF4-FFF2-40B4-BE49-F238E27FC236}">
              <a16:creationId xmlns:a16="http://schemas.microsoft.com/office/drawing/2014/main" xmlns="" id="{D62CEA68-B4CE-43F2-816D-ADDF4166F072}"/>
            </a:ext>
          </a:extLst>
        </xdr:cNvPr>
        <xdr:cNvCxnSpPr/>
      </xdr:nvCxnSpPr>
      <xdr:spPr>
        <a:xfrm>
          <a:off x="9356090" y="11045190"/>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120032</xdr:rowOff>
    </xdr:from>
    <xdr:ext cx="469744" cy="259045"/>
    <xdr:sp macro="" textlink="">
      <xdr:nvSpPr>
        <xdr:cNvPr id="133" name="【体育館・プール】&#10;一人当たり面積最大値テキスト">
          <a:extLst>
            <a:ext uri="{FF2B5EF4-FFF2-40B4-BE49-F238E27FC236}">
              <a16:creationId xmlns:a16="http://schemas.microsoft.com/office/drawing/2014/main" xmlns="" id="{B1191A92-8BE1-4597-A319-D6ABE3EB1247}"/>
            </a:ext>
          </a:extLst>
        </xdr:cNvPr>
        <xdr:cNvSpPr txBox="1"/>
      </xdr:nvSpPr>
      <xdr:spPr>
        <a:xfrm>
          <a:off x="9467850" y="9551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1905</xdr:rowOff>
    </xdr:from>
    <xdr:to>
      <xdr:col>55</xdr:col>
      <xdr:colOff>88900</xdr:colOff>
      <xdr:row>57</xdr:row>
      <xdr:rowOff>1905</xdr:rowOff>
    </xdr:to>
    <xdr:cxnSp macro="">
      <xdr:nvCxnSpPr>
        <xdr:cNvPr id="134" name="直線コネクタ 133">
          <a:extLst>
            <a:ext uri="{FF2B5EF4-FFF2-40B4-BE49-F238E27FC236}">
              <a16:creationId xmlns:a16="http://schemas.microsoft.com/office/drawing/2014/main" xmlns="" id="{E1401F7B-A505-4554-8402-C43EED478873}"/>
            </a:ext>
          </a:extLst>
        </xdr:cNvPr>
        <xdr:cNvCxnSpPr/>
      </xdr:nvCxnSpPr>
      <xdr:spPr>
        <a:xfrm>
          <a:off x="9356090" y="9774555"/>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167911</xdr:rowOff>
    </xdr:from>
    <xdr:ext cx="469744" cy="259045"/>
    <xdr:sp macro="" textlink="">
      <xdr:nvSpPr>
        <xdr:cNvPr id="135" name="【体育館・プール】&#10;一人当たり面積平均値テキスト">
          <a:extLst>
            <a:ext uri="{FF2B5EF4-FFF2-40B4-BE49-F238E27FC236}">
              <a16:creationId xmlns:a16="http://schemas.microsoft.com/office/drawing/2014/main" xmlns="" id="{78E9745D-16FD-4B52-9063-7F6E51847362}"/>
            </a:ext>
          </a:extLst>
        </xdr:cNvPr>
        <xdr:cNvSpPr txBox="1"/>
      </xdr:nvSpPr>
      <xdr:spPr>
        <a:xfrm>
          <a:off x="9467850" y="106301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145034</xdr:rowOff>
    </xdr:from>
    <xdr:to>
      <xdr:col>55</xdr:col>
      <xdr:colOff>50800</xdr:colOff>
      <xdr:row>63</xdr:row>
      <xdr:rowOff>75184</xdr:rowOff>
    </xdr:to>
    <xdr:sp macro="" textlink="">
      <xdr:nvSpPr>
        <xdr:cNvPr id="136" name="フローチャート: 判断 135">
          <a:extLst>
            <a:ext uri="{FF2B5EF4-FFF2-40B4-BE49-F238E27FC236}">
              <a16:creationId xmlns:a16="http://schemas.microsoft.com/office/drawing/2014/main" xmlns="" id="{70071F58-92C0-490C-98DD-51A729DD2EA6}"/>
            </a:ext>
          </a:extLst>
        </xdr:cNvPr>
        <xdr:cNvSpPr/>
      </xdr:nvSpPr>
      <xdr:spPr>
        <a:xfrm>
          <a:off x="9394190" y="10773029"/>
          <a:ext cx="9017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158750</xdr:rowOff>
    </xdr:from>
    <xdr:to>
      <xdr:col>50</xdr:col>
      <xdr:colOff>165100</xdr:colOff>
      <xdr:row>63</xdr:row>
      <xdr:rowOff>88900</xdr:rowOff>
    </xdr:to>
    <xdr:sp macro="" textlink="">
      <xdr:nvSpPr>
        <xdr:cNvPr id="137" name="フローチャート: 判断 136">
          <a:extLst>
            <a:ext uri="{FF2B5EF4-FFF2-40B4-BE49-F238E27FC236}">
              <a16:creationId xmlns:a16="http://schemas.microsoft.com/office/drawing/2014/main" xmlns="" id="{76836D58-24B3-4801-9C00-88922B8B7F95}"/>
            </a:ext>
          </a:extLst>
        </xdr:cNvPr>
        <xdr:cNvSpPr/>
      </xdr:nvSpPr>
      <xdr:spPr>
        <a:xfrm>
          <a:off x="8632190" y="10790555"/>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130937</xdr:rowOff>
    </xdr:from>
    <xdr:to>
      <xdr:col>46</xdr:col>
      <xdr:colOff>38100</xdr:colOff>
      <xdr:row>63</xdr:row>
      <xdr:rowOff>61087</xdr:rowOff>
    </xdr:to>
    <xdr:sp macro="" textlink="">
      <xdr:nvSpPr>
        <xdr:cNvPr id="138" name="フローチャート: 判断 137">
          <a:extLst>
            <a:ext uri="{FF2B5EF4-FFF2-40B4-BE49-F238E27FC236}">
              <a16:creationId xmlns:a16="http://schemas.microsoft.com/office/drawing/2014/main" xmlns="" id="{DA58F228-E328-4942-B17D-15D854476B51}"/>
            </a:ext>
          </a:extLst>
        </xdr:cNvPr>
        <xdr:cNvSpPr/>
      </xdr:nvSpPr>
      <xdr:spPr>
        <a:xfrm>
          <a:off x="7846060" y="10764647"/>
          <a:ext cx="7874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127508</xdr:rowOff>
    </xdr:from>
    <xdr:to>
      <xdr:col>41</xdr:col>
      <xdr:colOff>101600</xdr:colOff>
      <xdr:row>63</xdr:row>
      <xdr:rowOff>57658</xdr:rowOff>
    </xdr:to>
    <xdr:sp macro="" textlink="">
      <xdr:nvSpPr>
        <xdr:cNvPr id="139" name="フローチャート: 判断 138">
          <a:extLst>
            <a:ext uri="{FF2B5EF4-FFF2-40B4-BE49-F238E27FC236}">
              <a16:creationId xmlns:a16="http://schemas.microsoft.com/office/drawing/2014/main" xmlns="" id="{4E4E49E6-A6C7-48A5-AB9F-CA334A86B584}"/>
            </a:ext>
          </a:extLst>
        </xdr:cNvPr>
        <xdr:cNvSpPr/>
      </xdr:nvSpPr>
      <xdr:spPr>
        <a:xfrm>
          <a:off x="7029450" y="10761218"/>
          <a:ext cx="9779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82931</xdr:rowOff>
    </xdr:from>
    <xdr:to>
      <xdr:col>36</xdr:col>
      <xdr:colOff>165100</xdr:colOff>
      <xdr:row>63</xdr:row>
      <xdr:rowOff>13081</xdr:rowOff>
    </xdr:to>
    <xdr:sp macro="" textlink="">
      <xdr:nvSpPr>
        <xdr:cNvPr id="140" name="フローチャート: 判断 139">
          <a:extLst>
            <a:ext uri="{FF2B5EF4-FFF2-40B4-BE49-F238E27FC236}">
              <a16:creationId xmlns:a16="http://schemas.microsoft.com/office/drawing/2014/main" xmlns="" id="{DD38F91D-E208-49A2-BA4E-03448E2D09A8}"/>
            </a:ext>
          </a:extLst>
        </xdr:cNvPr>
        <xdr:cNvSpPr/>
      </xdr:nvSpPr>
      <xdr:spPr>
        <a:xfrm>
          <a:off x="6231890" y="10714736"/>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41" name="テキスト ボックス 140">
          <a:extLst>
            <a:ext uri="{FF2B5EF4-FFF2-40B4-BE49-F238E27FC236}">
              <a16:creationId xmlns:a16="http://schemas.microsoft.com/office/drawing/2014/main" xmlns="" id="{0D47FFFA-A67C-4738-8DA4-9AA58FEE6137}"/>
            </a:ext>
          </a:extLst>
        </xdr:cNvPr>
        <xdr:cNvSpPr txBox="1"/>
      </xdr:nvSpPr>
      <xdr:spPr>
        <a:xfrm>
          <a:off x="92583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2" name="テキスト ボックス 141">
          <a:extLst>
            <a:ext uri="{FF2B5EF4-FFF2-40B4-BE49-F238E27FC236}">
              <a16:creationId xmlns:a16="http://schemas.microsoft.com/office/drawing/2014/main" xmlns="" id="{D4CF55FE-9659-4CB7-8463-C4DA547D8375}"/>
            </a:ext>
          </a:extLst>
        </xdr:cNvPr>
        <xdr:cNvSpPr txBox="1"/>
      </xdr:nvSpPr>
      <xdr:spPr>
        <a:xfrm>
          <a:off x="85153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3" name="テキスト ボックス 142">
          <a:extLst>
            <a:ext uri="{FF2B5EF4-FFF2-40B4-BE49-F238E27FC236}">
              <a16:creationId xmlns:a16="http://schemas.microsoft.com/office/drawing/2014/main" xmlns="" id="{9C2505E6-512B-437C-916F-3E09E3C44FE3}"/>
            </a:ext>
          </a:extLst>
        </xdr:cNvPr>
        <xdr:cNvSpPr txBox="1"/>
      </xdr:nvSpPr>
      <xdr:spPr>
        <a:xfrm>
          <a:off x="77177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4" name="テキスト ボックス 143">
          <a:extLst>
            <a:ext uri="{FF2B5EF4-FFF2-40B4-BE49-F238E27FC236}">
              <a16:creationId xmlns:a16="http://schemas.microsoft.com/office/drawing/2014/main" xmlns="" id="{C0A47340-95E2-44C6-A18E-F99228279F93}"/>
            </a:ext>
          </a:extLst>
        </xdr:cNvPr>
        <xdr:cNvSpPr txBox="1"/>
      </xdr:nvSpPr>
      <xdr:spPr>
        <a:xfrm>
          <a:off x="69126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5" name="テキスト ボックス 144">
          <a:extLst>
            <a:ext uri="{FF2B5EF4-FFF2-40B4-BE49-F238E27FC236}">
              <a16:creationId xmlns:a16="http://schemas.microsoft.com/office/drawing/2014/main" xmlns="" id="{E48046EE-F36E-4BA2-B562-B925583F1F79}"/>
            </a:ext>
          </a:extLst>
        </xdr:cNvPr>
        <xdr:cNvSpPr txBox="1"/>
      </xdr:nvSpPr>
      <xdr:spPr>
        <a:xfrm>
          <a:off x="61150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74549</xdr:rowOff>
    </xdr:from>
    <xdr:to>
      <xdr:col>55</xdr:col>
      <xdr:colOff>50800</xdr:colOff>
      <xdr:row>64</xdr:row>
      <xdr:rowOff>4699</xdr:rowOff>
    </xdr:to>
    <xdr:sp macro="" textlink="">
      <xdr:nvSpPr>
        <xdr:cNvPr id="146" name="楕円 145">
          <a:extLst>
            <a:ext uri="{FF2B5EF4-FFF2-40B4-BE49-F238E27FC236}">
              <a16:creationId xmlns:a16="http://schemas.microsoft.com/office/drawing/2014/main" xmlns="" id="{16EABFB2-8FAA-4C26-95B8-F686616273B1}"/>
            </a:ext>
          </a:extLst>
        </xdr:cNvPr>
        <xdr:cNvSpPr/>
      </xdr:nvSpPr>
      <xdr:spPr>
        <a:xfrm>
          <a:off x="9394190" y="10875899"/>
          <a:ext cx="9017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160926</xdr:rowOff>
    </xdr:from>
    <xdr:ext cx="469744" cy="259045"/>
    <xdr:sp macro="" textlink="">
      <xdr:nvSpPr>
        <xdr:cNvPr id="147" name="【体育館・プール】&#10;一人当たり面積該当値テキスト">
          <a:extLst>
            <a:ext uri="{FF2B5EF4-FFF2-40B4-BE49-F238E27FC236}">
              <a16:creationId xmlns:a16="http://schemas.microsoft.com/office/drawing/2014/main" xmlns="" id="{B8D1CA56-DACB-4F36-BD42-E45156AFBE46}"/>
            </a:ext>
          </a:extLst>
        </xdr:cNvPr>
        <xdr:cNvSpPr txBox="1"/>
      </xdr:nvSpPr>
      <xdr:spPr>
        <a:xfrm>
          <a:off x="9467850" y="10792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76835</xdr:rowOff>
    </xdr:from>
    <xdr:to>
      <xdr:col>50</xdr:col>
      <xdr:colOff>165100</xdr:colOff>
      <xdr:row>64</xdr:row>
      <xdr:rowOff>6985</xdr:rowOff>
    </xdr:to>
    <xdr:sp macro="" textlink="">
      <xdr:nvSpPr>
        <xdr:cNvPr id="148" name="楕円 147">
          <a:extLst>
            <a:ext uri="{FF2B5EF4-FFF2-40B4-BE49-F238E27FC236}">
              <a16:creationId xmlns:a16="http://schemas.microsoft.com/office/drawing/2014/main" xmlns="" id="{78E14264-5B5D-4DAA-BF1F-75721023484D}"/>
            </a:ext>
          </a:extLst>
        </xdr:cNvPr>
        <xdr:cNvSpPr/>
      </xdr:nvSpPr>
      <xdr:spPr>
        <a:xfrm>
          <a:off x="8632190" y="10878185"/>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125349</xdr:rowOff>
    </xdr:from>
    <xdr:to>
      <xdr:col>55</xdr:col>
      <xdr:colOff>0</xdr:colOff>
      <xdr:row>63</xdr:row>
      <xdr:rowOff>127635</xdr:rowOff>
    </xdr:to>
    <xdr:cxnSp macro="">
      <xdr:nvCxnSpPr>
        <xdr:cNvPr id="149" name="直線コネクタ 148">
          <a:extLst>
            <a:ext uri="{FF2B5EF4-FFF2-40B4-BE49-F238E27FC236}">
              <a16:creationId xmlns:a16="http://schemas.microsoft.com/office/drawing/2014/main" xmlns="" id="{AA9C3EF7-C40C-4DC2-A1E2-5CC4ECB11823}"/>
            </a:ext>
          </a:extLst>
        </xdr:cNvPr>
        <xdr:cNvCxnSpPr/>
      </xdr:nvCxnSpPr>
      <xdr:spPr>
        <a:xfrm flipV="1">
          <a:off x="8686800" y="10928604"/>
          <a:ext cx="742950" cy="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79121</xdr:rowOff>
    </xdr:from>
    <xdr:to>
      <xdr:col>46</xdr:col>
      <xdr:colOff>38100</xdr:colOff>
      <xdr:row>64</xdr:row>
      <xdr:rowOff>9271</xdr:rowOff>
    </xdr:to>
    <xdr:sp macro="" textlink="">
      <xdr:nvSpPr>
        <xdr:cNvPr id="150" name="楕円 149">
          <a:extLst>
            <a:ext uri="{FF2B5EF4-FFF2-40B4-BE49-F238E27FC236}">
              <a16:creationId xmlns:a16="http://schemas.microsoft.com/office/drawing/2014/main" xmlns="" id="{FB445387-188B-462C-A743-882352A66E46}"/>
            </a:ext>
          </a:extLst>
        </xdr:cNvPr>
        <xdr:cNvSpPr/>
      </xdr:nvSpPr>
      <xdr:spPr>
        <a:xfrm>
          <a:off x="7846060" y="10880471"/>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127635</xdr:rowOff>
    </xdr:from>
    <xdr:to>
      <xdr:col>50</xdr:col>
      <xdr:colOff>114300</xdr:colOff>
      <xdr:row>63</xdr:row>
      <xdr:rowOff>129921</xdr:rowOff>
    </xdr:to>
    <xdr:cxnSp macro="">
      <xdr:nvCxnSpPr>
        <xdr:cNvPr id="151" name="直線コネクタ 150">
          <a:extLst>
            <a:ext uri="{FF2B5EF4-FFF2-40B4-BE49-F238E27FC236}">
              <a16:creationId xmlns:a16="http://schemas.microsoft.com/office/drawing/2014/main" xmlns="" id="{8EB3F0CA-E2AB-456D-876D-9C86CEC51E1D}"/>
            </a:ext>
          </a:extLst>
        </xdr:cNvPr>
        <xdr:cNvCxnSpPr/>
      </xdr:nvCxnSpPr>
      <xdr:spPr>
        <a:xfrm flipV="1">
          <a:off x="7889240" y="10932795"/>
          <a:ext cx="79756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81788</xdr:rowOff>
    </xdr:from>
    <xdr:to>
      <xdr:col>41</xdr:col>
      <xdr:colOff>101600</xdr:colOff>
      <xdr:row>64</xdr:row>
      <xdr:rowOff>11938</xdr:rowOff>
    </xdr:to>
    <xdr:sp macro="" textlink="">
      <xdr:nvSpPr>
        <xdr:cNvPr id="152" name="楕円 151">
          <a:extLst>
            <a:ext uri="{FF2B5EF4-FFF2-40B4-BE49-F238E27FC236}">
              <a16:creationId xmlns:a16="http://schemas.microsoft.com/office/drawing/2014/main" xmlns="" id="{23CD983C-A689-4C1A-8BF3-D68FE342B1E3}"/>
            </a:ext>
          </a:extLst>
        </xdr:cNvPr>
        <xdr:cNvSpPr/>
      </xdr:nvSpPr>
      <xdr:spPr>
        <a:xfrm>
          <a:off x="7029450" y="10885043"/>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129921</xdr:rowOff>
    </xdr:from>
    <xdr:to>
      <xdr:col>45</xdr:col>
      <xdr:colOff>177800</xdr:colOff>
      <xdr:row>63</xdr:row>
      <xdr:rowOff>132588</xdr:rowOff>
    </xdr:to>
    <xdr:cxnSp macro="">
      <xdr:nvCxnSpPr>
        <xdr:cNvPr id="153" name="直線コネクタ 152">
          <a:extLst>
            <a:ext uri="{FF2B5EF4-FFF2-40B4-BE49-F238E27FC236}">
              <a16:creationId xmlns:a16="http://schemas.microsoft.com/office/drawing/2014/main" xmlns="" id="{F1CDD7A0-35FC-495A-8AC3-1411AAEDA653}"/>
            </a:ext>
          </a:extLst>
        </xdr:cNvPr>
        <xdr:cNvCxnSpPr/>
      </xdr:nvCxnSpPr>
      <xdr:spPr>
        <a:xfrm flipV="1">
          <a:off x="7084060" y="10935081"/>
          <a:ext cx="80518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83312</xdr:rowOff>
    </xdr:from>
    <xdr:to>
      <xdr:col>36</xdr:col>
      <xdr:colOff>165100</xdr:colOff>
      <xdr:row>64</xdr:row>
      <xdr:rowOff>13462</xdr:rowOff>
    </xdr:to>
    <xdr:sp macro="" textlink="">
      <xdr:nvSpPr>
        <xdr:cNvPr id="154" name="楕円 153">
          <a:extLst>
            <a:ext uri="{FF2B5EF4-FFF2-40B4-BE49-F238E27FC236}">
              <a16:creationId xmlns:a16="http://schemas.microsoft.com/office/drawing/2014/main" xmlns="" id="{2D082985-F6BB-4CF8-A2DA-385ABF75CB2D}"/>
            </a:ext>
          </a:extLst>
        </xdr:cNvPr>
        <xdr:cNvSpPr/>
      </xdr:nvSpPr>
      <xdr:spPr>
        <a:xfrm>
          <a:off x="6231890" y="10886567"/>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132588</xdr:rowOff>
    </xdr:from>
    <xdr:to>
      <xdr:col>41</xdr:col>
      <xdr:colOff>50800</xdr:colOff>
      <xdr:row>63</xdr:row>
      <xdr:rowOff>134112</xdr:rowOff>
    </xdr:to>
    <xdr:cxnSp macro="">
      <xdr:nvCxnSpPr>
        <xdr:cNvPr id="155" name="直線コネクタ 154">
          <a:extLst>
            <a:ext uri="{FF2B5EF4-FFF2-40B4-BE49-F238E27FC236}">
              <a16:creationId xmlns:a16="http://schemas.microsoft.com/office/drawing/2014/main" xmlns="" id="{F6BDD4B9-8597-46C1-810B-21F9B9CD0987}"/>
            </a:ext>
          </a:extLst>
        </xdr:cNvPr>
        <xdr:cNvCxnSpPr/>
      </xdr:nvCxnSpPr>
      <xdr:spPr>
        <a:xfrm flipV="1">
          <a:off x="6286500" y="10937748"/>
          <a:ext cx="7975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105427</xdr:rowOff>
    </xdr:from>
    <xdr:ext cx="469744" cy="259045"/>
    <xdr:sp macro="" textlink="">
      <xdr:nvSpPr>
        <xdr:cNvPr id="156" name="n_1aveValue【体育館・プール】&#10;一人当たり面積">
          <a:extLst>
            <a:ext uri="{FF2B5EF4-FFF2-40B4-BE49-F238E27FC236}">
              <a16:creationId xmlns:a16="http://schemas.microsoft.com/office/drawing/2014/main" xmlns="" id="{1C1B4A7A-402D-4B94-A611-5C461671C3DA}"/>
            </a:ext>
          </a:extLst>
        </xdr:cNvPr>
        <xdr:cNvSpPr txBox="1"/>
      </xdr:nvSpPr>
      <xdr:spPr>
        <a:xfrm>
          <a:off x="8454467" y="10561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77614</xdr:rowOff>
    </xdr:from>
    <xdr:ext cx="469744" cy="259045"/>
    <xdr:sp macro="" textlink="">
      <xdr:nvSpPr>
        <xdr:cNvPr id="157" name="n_2aveValue【体育館・プール】&#10;一人当たり面積">
          <a:extLst>
            <a:ext uri="{FF2B5EF4-FFF2-40B4-BE49-F238E27FC236}">
              <a16:creationId xmlns:a16="http://schemas.microsoft.com/office/drawing/2014/main" xmlns="" id="{89E7ABF1-C984-404D-ABAF-DF06316826D4}"/>
            </a:ext>
          </a:extLst>
        </xdr:cNvPr>
        <xdr:cNvSpPr txBox="1"/>
      </xdr:nvSpPr>
      <xdr:spPr>
        <a:xfrm>
          <a:off x="7673417" y="10536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74185</xdr:rowOff>
    </xdr:from>
    <xdr:ext cx="469744" cy="259045"/>
    <xdr:sp macro="" textlink="">
      <xdr:nvSpPr>
        <xdr:cNvPr id="158" name="n_3aveValue【体育館・プール】&#10;一人当たり面積">
          <a:extLst>
            <a:ext uri="{FF2B5EF4-FFF2-40B4-BE49-F238E27FC236}">
              <a16:creationId xmlns:a16="http://schemas.microsoft.com/office/drawing/2014/main" xmlns="" id="{B37185D4-7FE2-40E4-A3BB-06553BC67715}"/>
            </a:ext>
          </a:extLst>
        </xdr:cNvPr>
        <xdr:cNvSpPr txBox="1"/>
      </xdr:nvSpPr>
      <xdr:spPr>
        <a:xfrm>
          <a:off x="6866332" y="10532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29608</xdr:rowOff>
    </xdr:from>
    <xdr:ext cx="469744" cy="259045"/>
    <xdr:sp macro="" textlink="">
      <xdr:nvSpPr>
        <xdr:cNvPr id="159" name="n_4aveValue【体育館・プール】&#10;一人当たり面積">
          <a:extLst>
            <a:ext uri="{FF2B5EF4-FFF2-40B4-BE49-F238E27FC236}">
              <a16:creationId xmlns:a16="http://schemas.microsoft.com/office/drawing/2014/main" xmlns="" id="{9FE268D2-F8C5-4D43-9047-EB2389966EA6}"/>
            </a:ext>
          </a:extLst>
        </xdr:cNvPr>
        <xdr:cNvSpPr txBox="1"/>
      </xdr:nvSpPr>
      <xdr:spPr>
        <a:xfrm>
          <a:off x="6068772" y="10486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169562</xdr:rowOff>
    </xdr:from>
    <xdr:ext cx="469744" cy="259045"/>
    <xdr:sp macro="" textlink="">
      <xdr:nvSpPr>
        <xdr:cNvPr id="160" name="n_1mainValue【体育館・プール】&#10;一人当たり面積">
          <a:extLst>
            <a:ext uri="{FF2B5EF4-FFF2-40B4-BE49-F238E27FC236}">
              <a16:creationId xmlns:a16="http://schemas.microsoft.com/office/drawing/2014/main" xmlns="" id="{12FB5B8A-8809-44F5-92B5-ED3A377860A1}"/>
            </a:ext>
          </a:extLst>
        </xdr:cNvPr>
        <xdr:cNvSpPr txBox="1"/>
      </xdr:nvSpPr>
      <xdr:spPr>
        <a:xfrm>
          <a:off x="8454467" y="10974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398</xdr:rowOff>
    </xdr:from>
    <xdr:ext cx="469744" cy="259045"/>
    <xdr:sp macro="" textlink="">
      <xdr:nvSpPr>
        <xdr:cNvPr id="161" name="n_2mainValue【体育館・プール】&#10;一人当たり面積">
          <a:extLst>
            <a:ext uri="{FF2B5EF4-FFF2-40B4-BE49-F238E27FC236}">
              <a16:creationId xmlns:a16="http://schemas.microsoft.com/office/drawing/2014/main" xmlns="" id="{A6C80E8D-8957-4405-8990-4E84FE699308}"/>
            </a:ext>
          </a:extLst>
        </xdr:cNvPr>
        <xdr:cNvSpPr txBox="1"/>
      </xdr:nvSpPr>
      <xdr:spPr>
        <a:xfrm>
          <a:off x="7673417" y="10973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3065</xdr:rowOff>
    </xdr:from>
    <xdr:ext cx="469744" cy="259045"/>
    <xdr:sp macro="" textlink="">
      <xdr:nvSpPr>
        <xdr:cNvPr id="162" name="n_3mainValue【体育館・プール】&#10;一人当たり面積">
          <a:extLst>
            <a:ext uri="{FF2B5EF4-FFF2-40B4-BE49-F238E27FC236}">
              <a16:creationId xmlns:a16="http://schemas.microsoft.com/office/drawing/2014/main" xmlns="" id="{450D978A-782C-4C32-BF6B-7C83CA50ED60}"/>
            </a:ext>
          </a:extLst>
        </xdr:cNvPr>
        <xdr:cNvSpPr txBox="1"/>
      </xdr:nvSpPr>
      <xdr:spPr>
        <a:xfrm>
          <a:off x="6866332" y="10975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64</xdr:row>
      <xdr:rowOff>4589</xdr:rowOff>
    </xdr:from>
    <xdr:ext cx="469744" cy="259045"/>
    <xdr:sp macro="" textlink="">
      <xdr:nvSpPr>
        <xdr:cNvPr id="163" name="n_4mainValue【体育館・プール】&#10;一人当たり面積">
          <a:extLst>
            <a:ext uri="{FF2B5EF4-FFF2-40B4-BE49-F238E27FC236}">
              <a16:creationId xmlns:a16="http://schemas.microsoft.com/office/drawing/2014/main" xmlns="" id="{2A665C07-A51F-4463-BCFC-7EDE0B5A976E}"/>
            </a:ext>
          </a:extLst>
        </xdr:cNvPr>
        <xdr:cNvSpPr txBox="1"/>
      </xdr:nvSpPr>
      <xdr:spPr>
        <a:xfrm>
          <a:off x="6068772" y="10979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4" name="正方形/長方形 163">
          <a:extLst>
            <a:ext uri="{FF2B5EF4-FFF2-40B4-BE49-F238E27FC236}">
              <a16:creationId xmlns:a16="http://schemas.microsoft.com/office/drawing/2014/main" xmlns="" id="{43E9D8B7-BAAC-469F-99F9-EC00768ED023}"/>
            </a:ext>
          </a:extLst>
        </xdr:cNvPr>
        <xdr:cNvSpPr/>
      </xdr:nvSpPr>
      <xdr:spPr>
        <a:xfrm>
          <a:off x="685800" y="1181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5" name="正方形/長方形 164">
          <a:extLst>
            <a:ext uri="{FF2B5EF4-FFF2-40B4-BE49-F238E27FC236}">
              <a16:creationId xmlns:a16="http://schemas.microsoft.com/office/drawing/2014/main" xmlns="" id="{E4F3E023-7962-4F14-83BE-08E6C05066E6}"/>
            </a:ext>
          </a:extLst>
        </xdr:cNvPr>
        <xdr:cNvSpPr/>
      </xdr:nvSpPr>
      <xdr:spPr>
        <a:xfrm>
          <a:off x="8166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6" name="正方形/長方形 165">
          <a:extLst>
            <a:ext uri="{FF2B5EF4-FFF2-40B4-BE49-F238E27FC236}">
              <a16:creationId xmlns:a16="http://schemas.microsoft.com/office/drawing/2014/main" xmlns="" id="{5A8A4FA4-019A-40F0-BCC8-D4064BB9FA9F}"/>
            </a:ext>
          </a:extLst>
        </xdr:cNvPr>
        <xdr:cNvSpPr/>
      </xdr:nvSpPr>
      <xdr:spPr>
        <a:xfrm>
          <a:off x="8166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7" name="正方形/長方形 166">
          <a:extLst>
            <a:ext uri="{FF2B5EF4-FFF2-40B4-BE49-F238E27FC236}">
              <a16:creationId xmlns:a16="http://schemas.microsoft.com/office/drawing/2014/main" xmlns="" id="{080F7B96-50B2-4564-8349-FCBBB3496E0B}"/>
            </a:ext>
          </a:extLst>
        </xdr:cNvPr>
        <xdr:cNvSpPr/>
      </xdr:nvSpPr>
      <xdr:spPr>
        <a:xfrm>
          <a:off x="17145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8" name="正方形/長方形 167">
          <a:extLst>
            <a:ext uri="{FF2B5EF4-FFF2-40B4-BE49-F238E27FC236}">
              <a16:creationId xmlns:a16="http://schemas.microsoft.com/office/drawing/2014/main" xmlns="" id="{53B9D1BB-7F94-48F5-A91A-8746E1C8202D}"/>
            </a:ext>
          </a:extLst>
        </xdr:cNvPr>
        <xdr:cNvSpPr/>
      </xdr:nvSpPr>
      <xdr:spPr>
        <a:xfrm>
          <a:off x="17145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9" name="正方形/長方形 168">
          <a:extLst>
            <a:ext uri="{FF2B5EF4-FFF2-40B4-BE49-F238E27FC236}">
              <a16:creationId xmlns:a16="http://schemas.microsoft.com/office/drawing/2014/main" xmlns="" id="{D4230420-3D33-4413-9B50-448509B3C217}"/>
            </a:ext>
          </a:extLst>
        </xdr:cNvPr>
        <xdr:cNvSpPr/>
      </xdr:nvSpPr>
      <xdr:spPr>
        <a:xfrm>
          <a:off x="27432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70" name="正方形/長方形 169">
          <a:extLst>
            <a:ext uri="{FF2B5EF4-FFF2-40B4-BE49-F238E27FC236}">
              <a16:creationId xmlns:a16="http://schemas.microsoft.com/office/drawing/2014/main" xmlns="" id="{AD8FFFA7-6BA7-44D5-A2CD-CA40AF28970A}"/>
            </a:ext>
          </a:extLst>
        </xdr:cNvPr>
        <xdr:cNvSpPr/>
      </xdr:nvSpPr>
      <xdr:spPr>
        <a:xfrm>
          <a:off x="27432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71" name="正方形/長方形 170">
          <a:extLst>
            <a:ext uri="{FF2B5EF4-FFF2-40B4-BE49-F238E27FC236}">
              <a16:creationId xmlns:a16="http://schemas.microsoft.com/office/drawing/2014/main" xmlns="" id="{963EDC39-F468-4B70-AEEF-A5B21CB366D2}"/>
            </a:ext>
          </a:extLst>
        </xdr:cNvPr>
        <xdr:cNvSpPr/>
      </xdr:nvSpPr>
      <xdr:spPr>
        <a:xfrm>
          <a:off x="685800" y="12950190"/>
          <a:ext cx="4267200" cy="22898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172" name="正方形/長方形 171">
          <a:extLst>
            <a:ext uri="{FF2B5EF4-FFF2-40B4-BE49-F238E27FC236}">
              <a16:creationId xmlns:a16="http://schemas.microsoft.com/office/drawing/2014/main" xmlns="" id="{61A3713E-6001-4C7D-924F-97D341E1BCAD}"/>
            </a:ext>
          </a:extLst>
        </xdr:cNvPr>
        <xdr:cNvSpPr/>
      </xdr:nvSpPr>
      <xdr:spPr>
        <a:xfrm>
          <a:off x="5960110" y="1181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73" name="正方形/長方形 172">
          <a:extLst>
            <a:ext uri="{FF2B5EF4-FFF2-40B4-BE49-F238E27FC236}">
              <a16:creationId xmlns:a16="http://schemas.microsoft.com/office/drawing/2014/main" xmlns="" id="{EC2A3BEB-2849-4720-B274-02500573AAB8}"/>
            </a:ext>
          </a:extLst>
        </xdr:cNvPr>
        <xdr:cNvSpPr/>
      </xdr:nvSpPr>
      <xdr:spPr>
        <a:xfrm>
          <a:off x="606044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74" name="正方形/長方形 173">
          <a:extLst>
            <a:ext uri="{FF2B5EF4-FFF2-40B4-BE49-F238E27FC236}">
              <a16:creationId xmlns:a16="http://schemas.microsoft.com/office/drawing/2014/main" xmlns="" id="{0C5F6635-7B19-4F46-B71F-11D744BFA09B}"/>
            </a:ext>
          </a:extLst>
        </xdr:cNvPr>
        <xdr:cNvSpPr/>
      </xdr:nvSpPr>
      <xdr:spPr>
        <a:xfrm>
          <a:off x="606044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75" name="正方形/長方形 174">
          <a:extLst>
            <a:ext uri="{FF2B5EF4-FFF2-40B4-BE49-F238E27FC236}">
              <a16:creationId xmlns:a16="http://schemas.microsoft.com/office/drawing/2014/main" xmlns="" id="{916DB7DA-85AD-4D7C-BBCF-AE003DB95225}"/>
            </a:ext>
          </a:extLst>
        </xdr:cNvPr>
        <xdr:cNvSpPr/>
      </xdr:nvSpPr>
      <xdr:spPr>
        <a:xfrm>
          <a:off x="69888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76" name="正方形/長方形 175">
          <a:extLst>
            <a:ext uri="{FF2B5EF4-FFF2-40B4-BE49-F238E27FC236}">
              <a16:creationId xmlns:a16="http://schemas.microsoft.com/office/drawing/2014/main" xmlns="" id="{8D217DDA-A46A-461B-B551-7FB1051218DA}"/>
            </a:ext>
          </a:extLst>
        </xdr:cNvPr>
        <xdr:cNvSpPr/>
      </xdr:nvSpPr>
      <xdr:spPr>
        <a:xfrm>
          <a:off x="69888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77" name="正方形/長方形 176">
          <a:extLst>
            <a:ext uri="{FF2B5EF4-FFF2-40B4-BE49-F238E27FC236}">
              <a16:creationId xmlns:a16="http://schemas.microsoft.com/office/drawing/2014/main" xmlns="" id="{61D2F76B-DC47-497B-9E89-B472FE1C17CA}"/>
            </a:ext>
          </a:extLst>
        </xdr:cNvPr>
        <xdr:cNvSpPr/>
      </xdr:nvSpPr>
      <xdr:spPr>
        <a:xfrm>
          <a:off x="80175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78" name="正方形/長方形 177">
          <a:extLst>
            <a:ext uri="{FF2B5EF4-FFF2-40B4-BE49-F238E27FC236}">
              <a16:creationId xmlns:a16="http://schemas.microsoft.com/office/drawing/2014/main" xmlns="" id="{827B8902-094B-49AE-A503-694D8DA48AF7}"/>
            </a:ext>
          </a:extLst>
        </xdr:cNvPr>
        <xdr:cNvSpPr/>
      </xdr:nvSpPr>
      <xdr:spPr>
        <a:xfrm>
          <a:off x="80175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79" name="正方形/長方形 178">
          <a:extLst>
            <a:ext uri="{FF2B5EF4-FFF2-40B4-BE49-F238E27FC236}">
              <a16:creationId xmlns:a16="http://schemas.microsoft.com/office/drawing/2014/main" xmlns="" id="{24AF6E10-20C8-4779-A4B0-BE345AAF3DE5}"/>
            </a:ext>
          </a:extLst>
        </xdr:cNvPr>
        <xdr:cNvSpPr/>
      </xdr:nvSpPr>
      <xdr:spPr>
        <a:xfrm>
          <a:off x="5960110" y="12950190"/>
          <a:ext cx="4248150" cy="22898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180" name="正方形/長方形 179">
          <a:extLst>
            <a:ext uri="{FF2B5EF4-FFF2-40B4-BE49-F238E27FC236}">
              <a16:creationId xmlns:a16="http://schemas.microsoft.com/office/drawing/2014/main" xmlns="" id="{9E393B0D-FB05-446F-AE99-5BC2CDFC6817}"/>
            </a:ext>
          </a:extLst>
        </xdr:cNvPr>
        <xdr:cNvSpPr/>
      </xdr:nvSpPr>
      <xdr:spPr>
        <a:xfrm>
          <a:off x="685800" y="1561719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181" name="正方形/長方形 180">
          <a:extLst>
            <a:ext uri="{FF2B5EF4-FFF2-40B4-BE49-F238E27FC236}">
              <a16:creationId xmlns:a16="http://schemas.microsoft.com/office/drawing/2014/main" xmlns="" id="{0D4B52A7-524B-4C68-9141-1C0A135315A2}"/>
            </a:ext>
          </a:extLst>
        </xdr:cNvPr>
        <xdr:cNvSpPr/>
      </xdr:nvSpPr>
      <xdr:spPr>
        <a:xfrm>
          <a:off x="8166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182" name="正方形/長方形 181">
          <a:extLst>
            <a:ext uri="{FF2B5EF4-FFF2-40B4-BE49-F238E27FC236}">
              <a16:creationId xmlns:a16="http://schemas.microsoft.com/office/drawing/2014/main" xmlns="" id="{DA4D28C2-D474-4AE6-8515-4EBE63D6F4DC}"/>
            </a:ext>
          </a:extLst>
        </xdr:cNvPr>
        <xdr:cNvSpPr/>
      </xdr:nvSpPr>
      <xdr:spPr>
        <a:xfrm>
          <a:off x="8166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183" name="正方形/長方形 182">
          <a:extLst>
            <a:ext uri="{FF2B5EF4-FFF2-40B4-BE49-F238E27FC236}">
              <a16:creationId xmlns:a16="http://schemas.microsoft.com/office/drawing/2014/main" xmlns="" id="{BDEF291C-0B55-46E5-B528-80F84599D80A}"/>
            </a:ext>
          </a:extLst>
        </xdr:cNvPr>
        <xdr:cNvSpPr/>
      </xdr:nvSpPr>
      <xdr:spPr>
        <a:xfrm>
          <a:off x="17145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184" name="正方形/長方形 183">
          <a:extLst>
            <a:ext uri="{FF2B5EF4-FFF2-40B4-BE49-F238E27FC236}">
              <a16:creationId xmlns:a16="http://schemas.microsoft.com/office/drawing/2014/main" xmlns="" id="{18E91C5C-D0FA-486E-8781-11AA66F6547C}"/>
            </a:ext>
          </a:extLst>
        </xdr:cNvPr>
        <xdr:cNvSpPr/>
      </xdr:nvSpPr>
      <xdr:spPr>
        <a:xfrm>
          <a:off x="17145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185" name="正方形/長方形 184">
          <a:extLst>
            <a:ext uri="{FF2B5EF4-FFF2-40B4-BE49-F238E27FC236}">
              <a16:creationId xmlns:a16="http://schemas.microsoft.com/office/drawing/2014/main" xmlns="" id="{A4991032-CDFB-41CD-9E43-2D93B3B8C1D3}"/>
            </a:ext>
          </a:extLst>
        </xdr:cNvPr>
        <xdr:cNvSpPr/>
      </xdr:nvSpPr>
      <xdr:spPr>
        <a:xfrm>
          <a:off x="27432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186" name="正方形/長方形 185">
          <a:extLst>
            <a:ext uri="{FF2B5EF4-FFF2-40B4-BE49-F238E27FC236}">
              <a16:creationId xmlns:a16="http://schemas.microsoft.com/office/drawing/2014/main" xmlns="" id="{DC06489B-1ACB-4FF3-9959-9533FECD80E8}"/>
            </a:ext>
          </a:extLst>
        </xdr:cNvPr>
        <xdr:cNvSpPr/>
      </xdr:nvSpPr>
      <xdr:spPr>
        <a:xfrm>
          <a:off x="27432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187" name="正方形/長方形 186">
          <a:extLst>
            <a:ext uri="{FF2B5EF4-FFF2-40B4-BE49-F238E27FC236}">
              <a16:creationId xmlns:a16="http://schemas.microsoft.com/office/drawing/2014/main" xmlns="" id="{EE69FC52-8289-4DA1-AF55-C8DE6B06543D}"/>
            </a:ext>
          </a:extLst>
        </xdr:cNvPr>
        <xdr:cNvSpPr/>
      </xdr:nvSpPr>
      <xdr:spPr>
        <a:xfrm>
          <a:off x="685800" y="16760190"/>
          <a:ext cx="42672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188" name="正方形/長方形 187">
          <a:extLst>
            <a:ext uri="{FF2B5EF4-FFF2-40B4-BE49-F238E27FC236}">
              <a16:creationId xmlns:a16="http://schemas.microsoft.com/office/drawing/2014/main" xmlns="" id="{6FF82837-FBF4-4634-A4EF-33B48256B93A}"/>
            </a:ext>
          </a:extLst>
        </xdr:cNvPr>
        <xdr:cNvSpPr/>
      </xdr:nvSpPr>
      <xdr:spPr>
        <a:xfrm>
          <a:off x="5960110" y="1561719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189" name="正方形/長方形 188">
          <a:extLst>
            <a:ext uri="{FF2B5EF4-FFF2-40B4-BE49-F238E27FC236}">
              <a16:creationId xmlns:a16="http://schemas.microsoft.com/office/drawing/2014/main" xmlns="" id="{02A7BC47-4415-4F1E-BED7-9E1FC85FF066}"/>
            </a:ext>
          </a:extLst>
        </xdr:cNvPr>
        <xdr:cNvSpPr/>
      </xdr:nvSpPr>
      <xdr:spPr>
        <a:xfrm>
          <a:off x="606044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190" name="正方形/長方形 189">
          <a:extLst>
            <a:ext uri="{FF2B5EF4-FFF2-40B4-BE49-F238E27FC236}">
              <a16:creationId xmlns:a16="http://schemas.microsoft.com/office/drawing/2014/main" xmlns="" id="{85347721-C6DA-42DA-B82C-78448E29F93E}"/>
            </a:ext>
          </a:extLst>
        </xdr:cNvPr>
        <xdr:cNvSpPr/>
      </xdr:nvSpPr>
      <xdr:spPr>
        <a:xfrm>
          <a:off x="606044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191" name="正方形/長方形 190">
          <a:extLst>
            <a:ext uri="{FF2B5EF4-FFF2-40B4-BE49-F238E27FC236}">
              <a16:creationId xmlns:a16="http://schemas.microsoft.com/office/drawing/2014/main" xmlns="" id="{05F9D20A-6F51-4CA8-81B4-79F00388EAA2}"/>
            </a:ext>
          </a:extLst>
        </xdr:cNvPr>
        <xdr:cNvSpPr/>
      </xdr:nvSpPr>
      <xdr:spPr>
        <a:xfrm>
          <a:off x="69888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192" name="正方形/長方形 191">
          <a:extLst>
            <a:ext uri="{FF2B5EF4-FFF2-40B4-BE49-F238E27FC236}">
              <a16:creationId xmlns:a16="http://schemas.microsoft.com/office/drawing/2014/main" xmlns="" id="{88207D7E-058B-4058-97F0-2F216DB8963B}"/>
            </a:ext>
          </a:extLst>
        </xdr:cNvPr>
        <xdr:cNvSpPr/>
      </xdr:nvSpPr>
      <xdr:spPr>
        <a:xfrm>
          <a:off x="69888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193" name="正方形/長方形 192">
          <a:extLst>
            <a:ext uri="{FF2B5EF4-FFF2-40B4-BE49-F238E27FC236}">
              <a16:creationId xmlns:a16="http://schemas.microsoft.com/office/drawing/2014/main" xmlns="" id="{8B7CFBE9-E137-4F50-B5DF-90C41DA08BD1}"/>
            </a:ext>
          </a:extLst>
        </xdr:cNvPr>
        <xdr:cNvSpPr/>
      </xdr:nvSpPr>
      <xdr:spPr>
        <a:xfrm>
          <a:off x="80175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194" name="正方形/長方形 193">
          <a:extLst>
            <a:ext uri="{FF2B5EF4-FFF2-40B4-BE49-F238E27FC236}">
              <a16:creationId xmlns:a16="http://schemas.microsoft.com/office/drawing/2014/main" xmlns="" id="{F0300A1E-C5DF-4CD3-83C4-AFEE3DC7A149}"/>
            </a:ext>
          </a:extLst>
        </xdr:cNvPr>
        <xdr:cNvSpPr/>
      </xdr:nvSpPr>
      <xdr:spPr>
        <a:xfrm>
          <a:off x="80175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195" name="正方形/長方形 194">
          <a:extLst>
            <a:ext uri="{FF2B5EF4-FFF2-40B4-BE49-F238E27FC236}">
              <a16:creationId xmlns:a16="http://schemas.microsoft.com/office/drawing/2014/main" xmlns="" id="{E7A64061-7D6E-4D7A-B177-C8FBC6C4DC11}"/>
            </a:ext>
          </a:extLst>
        </xdr:cNvPr>
        <xdr:cNvSpPr/>
      </xdr:nvSpPr>
      <xdr:spPr>
        <a:xfrm>
          <a:off x="5960110" y="16760190"/>
          <a:ext cx="424815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196" name="正方形/長方形 195">
          <a:extLst>
            <a:ext uri="{FF2B5EF4-FFF2-40B4-BE49-F238E27FC236}">
              <a16:creationId xmlns:a16="http://schemas.microsoft.com/office/drawing/2014/main" xmlns="" id="{22932E0F-DE5D-43E2-ADFD-4883982794EB}"/>
            </a:ext>
          </a:extLst>
        </xdr:cNvPr>
        <xdr:cNvSpPr/>
      </xdr:nvSpPr>
      <xdr:spPr>
        <a:xfrm>
          <a:off x="11203940" y="419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197" name="正方形/長方形 196">
          <a:extLst>
            <a:ext uri="{FF2B5EF4-FFF2-40B4-BE49-F238E27FC236}">
              <a16:creationId xmlns:a16="http://schemas.microsoft.com/office/drawing/2014/main" xmlns="" id="{86861AD9-58FE-4BA4-B4E4-5418B4F56116}"/>
            </a:ext>
          </a:extLst>
        </xdr:cNvPr>
        <xdr:cNvSpPr/>
      </xdr:nvSpPr>
      <xdr:spPr>
        <a:xfrm>
          <a:off x="113157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198" name="正方形/長方形 197">
          <a:extLst>
            <a:ext uri="{FF2B5EF4-FFF2-40B4-BE49-F238E27FC236}">
              <a16:creationId xmlns:a16="http://schemas.microsoft.com/office/drawing/2014/main" xmlns="" id="{78DE4715-25C3-4725-919B-FE371CBC83BC}"/>
            </a:ext>
          </a:extLst>
        </xdr:cNvPr>
        <xdr:cNvSpPr/>
      </xdr:nvSpPr>
      <xdr:spPr>
        <a:xfrm>
          <a:off x="113157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199" name="正方形/長方形 198">
          <a:extLst>
            <a:ext uri="{FF2B5EF4-FFF2-40B4-BE49-F238E27FC236}">
              <a16:creationId xmlns:a16="http://schemas.microsoft.com/office/drawing/2014/main" xmlns="" id="{87C56BF3-2677-467F-8D7C-9C224D32E7CC}"/>
            </a:ext>
          </a:extLst>
        </xdr:cNvPr>
        <xdr:cNvSpPr/>
      </xdr:nvSpPr>
      <xdr:spPr>
        <a:xfrm>
          <a:off x="1223264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00" name="正方形/長方形 199">
          <a:extLst>
            <a:ext uri="{FF2B5EF4-FFF2-40B4-BE49-F238E27FC236}">
              <a16:creationId xmlns:a16="http://schemas.microsoft.com/office/drawing/2014/main" xmlns="" id="{E0372916-9949-4080-A88C-4811BD1D8BEF}"/>
            </a:ext>
          </a:extLst>
        </xdr:cNvPr>
        <xdr:cNvSpPr/>
      </xdr:nvSpPr>
      <xdr:spPr>
        <a:xfrm>
          <a:off x="1223264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01" name="正方形/長方形 200">
          <a:extLst>
            <a:ext uri="{FF2B5EF4-FFF2-40B4-BE49-F238E27FC236}">
              <a16:creationId xmlns:a16="http://schemas.microsoft.com/office/drawing/2014/main" xmlns="" id="{2B9A5A7A-465A-461E-9285-2D2929E478CF}"/>
            </a:ext>
          </a:extLst>
        </xdr:cNvPr>
        <xdr:cNvSpPr/>
      </xdr:nvSpPr>
      <xdr:spPr>
        <a:xfrm>
          <a:off x="1326134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02" name="正方形/長方形 201">
          <a:extLst>
            <a:ext uri="{FF2B5EF4-FFF2-40B4-BE49-F238E27FC236}">
              <a16:creationId xmlns:a16="http://schemas.microsoft.com/office/drawing/2014/main" xmlns="" id="{28E05BF4-6E88-4335-878E-F4DEAC216686}"/>
            </a:ext>
          </a:extLst>
        </xdr:cNvPr>
        <xdr:cNvSpPr/>
      </xdr:nvSpPr>
      <xdr:spPr>
        <a:xfrm>
          <a:off x="1326134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03" name="正方形/長方形 202">
          <a:extLst>
            <a:ext uri="{FF2B5EF4-FFF2-40B4-BE49-F238E27FC236}">
              <a16:creationId xmlns:a16="http://schemas.microsoft.com/office/drawing/2014/main" xmlns="" id="{3E1DEEA8-29B7-4DAA-8B25-5CAF5E64E2C1}"/>
            </a:ext>
          </a:extLst>
        </xdr:cNvPr>
        <xdr:cNvSpPr/>
      </xdr:nvSpPr>
      <xdr:spPr>
        <a:xfrm>
          <a:off x="11203940" y="533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04" name="テキスト ボックス 203">
          <a:extLst>
            <a:ext uri="{FF2B5EF4-FFF2-40B4-BE49-F238E27FC236}">
              <a16:creationId xmlns:a16="http://schemas.microsoft.com/office/drawing/2014/main" xmlns="" id="{B20789FE-0741-4673-8F73-87B2A9F5320D}"/>
            </a:ext>
          </a:extLst>
        </xdr:cNvPr>
        <xdr:cNvSpPr txBox="1"/>
      </xdr:nvSpPr>
      <xdr:spPr>
        <a:xfrm>
          <a:off x="1116584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05" name="直線コネクタ 204">
          <a:extLst>
            <a:ext uri="{FF2B5EF4-FFF2-40B4-BE49-F238E27FC236}">
              <a16:creationId xmlns:a16="http://schemas.microsoft.com/office/drawing/2014/main" xmlns="" id="{E191779A-545C-41AE-8C3D-ABD20B1756A2}"/>
            </a:ext>
          </a:extLst>
        </xdr:cNvPr>
        <xdr:cNvCxnSpPr/>
      </xdr:nvCxnSpPr>
      <xdr:spPr>
        <a:xfrm>
          <a:off x="11203940" y="762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206" name="テキスト ボックス 205">
          <a:extLst>
            <a:ext uri="{FF2B5EF4-FFF2-40B4-BE49-F238E27FC236}">
              <a16:creationId xmlns:a16="http://schemas.microsoft.com/office/drawing/2014/main" xmlns="" id="{7F0C8B87-2F82-4A37-B0E0-1FE71CE6AB09}"/>
            </a:ext>
          </a:extLst>
        </xdr:cNvPr>
        <xdr:cNvSpPr txBox="1"/>
      </xdr:nvSpPr>
      <xdr:spPr>
        <a:xfrm>
          <a:off x="10801531" y="747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207" name="直線コネクタ 206">
          <a:extLst>
            <a:ext uri="{FF2B5EF4-FFF2-40B4-BE49-F238E27FC236}">
              <a16:creationId xmlns:a16="http://schemas.microsoft.com/office/drawing/2014/main" xmlns="" id="{DD4767CF-03CA-401A-81C3-E460E7F940E0}"/>
            </a:ext>
          </a:extLst>
        </xdr:cNvPr>
        <xdr:cNvCxnSpPr/>
      </xdr:nvCxnSpPr>
      <xdr:spPr>
        <a:xfrm>
          <a:off x="11203940" y="729723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208" name="テキスト ボックス 207">
          <a:extLst>
            <a:ext uri="{FF2B5EF4-FFF2-40B4-BE49-F238E27FC236}">
              <a16:creationId xmlns:a16="http://schemas.microsoft.com/office/drawing/2014/main" xmlns="" id="{63A1479C-410A-4DC4-AF79-C02272D90D0D}"/>
            </a:ext>
          </a:extLst>
        </xdr:cNvPr>
        <xdr:cNvSpPr txBox="1"/>
      </xdr:nvSpPr>
      <xdr:spPr>
        <a:xfrm>
          <a:off x="10801531" y="715311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209" name="直線コネクタ 208">
          <a:extLst>
            <a:ext uri="{FF2B5EF4-FFF2-40B4-BE49-F238E27FC236}">
              <a16:creationId xmlns:a16="http://schemas.microsoft.com/office/drawing/2014/main" xmlns="" id="{745B4826-4D9D-4B88-9C80-2C23C439AE52}"/>
            </a:ext>
          </a:extLst>
        </xdr:cNvPr>
        <xdr:cNvCxnSpPr/>
      </xdr:nvCxnSpPr>
      <xdr:spPr>
        <a:xfrm>
          <a:off x="11203940" y="696495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210" name="テキスト ボックス 209">
          <a:extLst>
            <a:ext uri="{FF2B5EF4-FFF2-40B4-BE49-F238E27FC236}">
              <a16:creationId xmlns:a16="http://schemas.microsoft.com/office/drawing/2014/main" xmlns="" id="{63135522-4FE7-4D5A-8587-787092B304A9}"/>
            </a:ext>
          </a:extLst>
        </xdr:cNvPr>
        <xdr:cNvSpPr txBox="1"/>
      </xdr:nvSpPr>
      <xdr:spPr>
        <a:xfrm>
          <a:off x="10842791" y="682082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211" name="直線コネクタ 210">
          <a:extLst>
            <a:ext uri="{FF2B5EF4-FFF2-40B4-BE49-F238E27FC236}">
              <a16:creationId xmlns:a16="http://schemas.microsoft.com/office/drawing/2014/main" xmlns="" id="{E26865C2-5EC9-4BF1-A236-920007759CF0}"/>
            </a:ext>
          </a:extLst>
        </xdr:cNvPr>
        <xdr:cNvCxnSpPr/>
      </xdr:nvCxnSpPr>
      <xdr:spPr>
        <a:xfrm>
          <a:off x="11203940" y="664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212" name="テキスト ボックス 211">
          <a:extLst>
            <a:ext uri="{FF2B5EF4-FFF2-40B4-BE49-F238E27FC236}">
              <a16:creationId xmlns:a16="http://schemas.microsoft.com/office/drawing/2014/main" xmlns="" id="{5C33B8BB-BF63-4EF2-B9B1-05333F11547A}"/>
            </a:ext>
          </a:extLst>
        </xdr:cNvPr>
        <xdr:cNvSpPr txBox="1"/>
      </xdr:nvSpPr>
      <xdr:spPr>
        <a:xfrm>
          <a:off x="1084279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213" name="直線コネクタ 212">
          <a:extLst>
            <a:ext uri="{FF2B5EF4-FFF2-40B4-BE49-F238E27FC236}">
              <a16:creationId xmlns:a16="http://schemas.microsoft.com/office/drawing/2014/main" xmlns="" id="{F2C03FB7-C351-459B-A502-6B0F4A4EF406}"/>
            </a:ext>
          </a:extLst>
        </xdr:cNvPr>
        <xdr:cNvCxnSpPr/>
      </xdr:nvCxnSpPr>
      <xdr:spPr>
        <a:xfrm>
          <a:off x="11203940" y="631180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214" name="テキスト ボックス 213">
          <a:extLst>
            <a:ext uri="{FF2B5EF4-FFF2-40B4-BE49-F238E27FC236}">
              <a16:creationId xmlns:a16="http://schemas.microsoft.com/office/drawing/2014/main" xmlns="" id="{2DD12B4F-AE29-4E6D-A181-889D7DE383A3}"/>
            </a:ext>
          </a:extLst>
        </xdr:cNvPr>
        <xdr:cNvSpPr txBox="1"/>
      </xdr:nvSpPr>
      <xdr:spPr>
        <a:xfrm>
          <a:off x="10842791" y="617530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215" name="直線コネクタ 214">
          <a:extLst>
            <a:ext uri="{FF2B5EF4-FFF2-40B4-BE49-F238E27FC236}">
              <a16:creationId xmlns:a16="http://schemas.microsoft.com/office/drawing/2014/main" xmlns="" id="{8906B45F-6189-475B-9FE9-9D3724FDF091}"/>
            </a:ext>
          </a:extLst>
        </xdr:cNvPr>
        <xdr:cNvCxnSpPr/>
      </xdr:nvCxnSpPr>
      <xdr:spPr>
        <a:xfrm>
          <a:off x="11203940" y="598904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216" name="テキスト ボックス 215">
          <a:extLst>
            <a:ext uri="{FF2B5EF4-FFF2-40B4-BE49-F238E27FC236}">
              <a16:creationId xmlns:a16="http://schemas.microsoft.com/office/drawing/2014/main" xmlns="" id="{453C9176-DD25-4176-AC49-B6B5C11FCA58}"/>
            </a:ext>
          </a:extLst>
        </xdr:cNvPr>
        <xdr:cNvSpPr txBox="1"/>
      </xdr:nvSpPr>
      <xdr:spPr>
        <a:xfrm>
          <a:off x="10842791" y="584873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217" name="直線コネクタ 216">
          <a:extLst>
            <a:ext uri="{FF2B5EF4-FFF2-40B4-BE49-F238E27FC236}">
              <a16:creationId xmlns:a16="http://schemas.microsoft.com/office/drawing/2014/main" xmlns="" id="{D3141C6E-07A3-4B14-AB35-11DD372F45A8}"/>
            </a:ext>
          </a:extLst>
        </xdr:cNvPr>
        <xdr:cNvCxnSpPr/>
      </xdr:nvCxnSpPr>
      <xdr:spPr>
        <a:xfrm>
          <a:off x="11203940" y="56605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218" name="テキスト ボックス 217">
          <a:extLst>
            <a:ext uri="{FF2B5EF4-FFF2-40B4-BE49-F238E27FC236}">
              <a16:creationId xmlns:a16="http://schemas.microsoft.com/office/drawing/2014/main" xmlns="" id="{0B5605D2-94DD-4E52-B704-E93471E2C1D7}"/>
            </a:ext>
          </a:extLst>
        </xdr:cNvPr>
        <xdr:cNvSpPr txBox="1"/>
      </xdr:nvSpPr>
      <xdr:spPr>
        <a:xfrm>
          <a:off x="10905006" y="5516444"/>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19" name="直線コネクタ 218">
          <a:extLst>
            <a:ext uri="{FF2B5EF4-FFF2-40B4-BE49-F238E27FC236}">
              <a16:creationId xmlns:a16="http://schemas.microsoft.com/office/drawing/2014/main" xmlns="" id="{125B373B-B3C5-44DF-A22B-B0523391FD1C}"/>
            </a:ext>
          </a:extLst>
        </xdr:cNvPr>
        <xdr:cNvCxnSpPr/>
      </xdr:nvCxnSpPr>
      <xdr:spPr>
        <a:xfrm>
          <a:off x="11203940" y="533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220" name="【一般廃棄物処理施設】&#10;有形固定資産減価償却率グラフ枠">
          <a:extLst>
            <a:ext uri="{FF2B5EF4-FFF2-40B4-BE49-F238E27FC236}">
              <a16:creationId xmlns:a16="http://schemas.microsoft.com/office/drawing/2014/main" xmlns="" id="{A8277C5B-2294-4211-84CA-FAD3287186E7}"/>
            </a:ext>
          </a:extLst>
        </xdr:cNvPr>
        <xdr:cNvSpPr/>
      </xdr:nvSpPr>
      <xdr:spPr>
        <a:xfrm>
          <a:off x="11203940" y="533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43543</xdr:rowOff>
    </xdr:from>
    <xdr:to>
      <xdr:col>85</xdr:col>
      <xdr:colOff>126364</xdr:colOff>
      <xdr:row>42</xdr:row>
      <xdr:rowOff>92528</xdr:rowOff>
    </xdr:to>
    <xdr:cxnSp macro="">
      <xdr:nvCxnSpPr>
        <xdr:cNvPr id="221" name="直線コネクタ 220">
          <a:extLst>
            <a:ext uri="{FF2B5EF4-FFF2-40B4-BE49-F238E27FC236}">
              <a16:creationId xmlns:a16="http://schemas.microsoft.com/office/drawing/2014/main" xmlns="" id="{48ACA195-EA09-402C-9A5B-EC7E110BCE02}"/>
            </a:ext>
          </a:extLst>
        </xdr:cNvPr>
        <xdr:cNvCxnSpPr/>
      </xdr:nvCxnSpPr>
      <xdr:spPr>
        <a:xfrm flipV="1">
          <a:off x="14703424" y="5703298"/>
          <a:ext cx="0" cy="1593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222" name="【一般廃棄物処理施設】&#10;有形固定資産減価償却率最小値テキスト">
          <a:extLst>
            <a:ext uri="{FF2B5EF4-FFF2-40B4-BE49-F238E27FC236}">
              <a16:creationId xmlns:a16="http://schemas.microsoft.com/office/drawing/2014/main" xmlns="" id="{FF018223-85C7-46A4-B4C3-CDBB22741216}"/>
            </a:ext>
          </a:extLst>
        </xdr:cNvPr>
        <xdr:cNvSpPr txBox="1"/>
      </xdr:nvSpPr>
      <xdr:spPr>
        <a:xfrm>
          <a:off x="14742160" y="7293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223" name="直線コネクタ 222">
          <a:extLst>
            <a:ext uri="{FF2B5EF4-FFF2-40B4-BE49-F238E27FC236}">
              <a16:creationId xmlns:a16="http://schemas.microsoft.com/office/drawing/2014/main" xmlns="" id="{5119EC14-B179-458C-BCB4-F24495FEB265}"/>
            </a:ext>
          </a:extLst>
        </xdr:cNvPr>
        <xdr:cNvCxnSpPr/>
      </xdr:nvCxnSpPr>
      <xdr:spPr>
        <a:xfrm>
          <a:off x="14611350" y="729723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161670</xdr:rowOff>
    </xdr:from>
    <xdr:ext cx="340478" cy="259045"/>
    <xdr:sp macro="" textlink="">
      <xdr:nvSpPr>
        <xdr:cNvPr id="224" name="【一般廃棄物処理施設】&#10;有形固定資産減価償却率最大値テキスト">
          <a:extLst>
            <a:ext uri="{FF2B5EF4-FFF2-40B4-BE49-F238E27FC236}">
              <a16:creationId xmlns:a16="http://schemas.microsoft.com/office/drawing/2014/main" xmlns="" id="{11EE0A70-A6D2-427C-AD79-CD31C6745599}"/>
            </a:ext>
          </a:extLst>
        </xdr:cNvPr>
        <xdr:cNvSpPr txBox="1"/>
      </xdr:nvSpPr>
      <xdr:spPr>
        <a:xfrm>
          <a:off x="14742160" y="547852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43543</xdr:rowOff>
    </xdr:from>
    <xdr:to>
      <xdr:col>86</xdr:col>
      <xdr:colOff>25400</xdr:colOff>
      <xdr:row>33</xdr:row>
      <xdr:rowOff>43543</xdr:rowOff>
    </xdr:to>
    <xdr:cxnSp macro="">
      <xdr:nvCxnSpPr>
        <xdr:cNvPr id="225" name="直線コネクタ 224">
          <a:extLst>
            <a:ext uri="{FF2B5EF4-FFF2-40B4-BE49-F238E27FC236}">
              <a16:creationId xmlns:a16="http://schemas.microsoft.com/office/drawing/2014/main" xmlns="" id="{404B38C3-CBF0-446B-BA91-33D8E4011869}"/>
            </a:ext>
          </a:extLst>
        </xdr:cNvPr>
        <xdr:cNvCxnSpPr/>
      </xdr:nvCxnSpPr>
      <xdr:spPr>
        <a:xfrm>
          <a:off x="14611350" y="570329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165843</xdr:rowOff>
    </xdr:from>
    <xdr:ext cx="405111" cy="259045"/>
    <xdr:sp macro="" textlink="">
      <xdr:nvSpPr>
        <xdr:cNvPr id="226" name="【一般廃棄物処理施設】&#10;有形固定資産減価償却率平均値テキスト">
          <a:extLst>
            <a:ext uri="{FF2B5EF4-FFF2-40B4-BE49-F238E27FC236}">
              <a16:creationId xmlns:a16="http://schemas.microsoft.com/office/drawing/2014/main" xmlns="" id="{96456BC2-41D2-4AB4-AF73-D5D9ACB078BA}"/>
            </a:ext>
          </a:extLst>
        </xdr:cNvPr>
        <xdr:cNvSpPr txBox="1"/>
      </xdr:nvSpPr>
      <xdr:spPr>
        <a:xfrm>
          <a:off x="14742160" y="63418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142966</xdr:rowOff>
    </xdr:from>
    <xdr:to>
      <xdr:col>85</xdr:col>
      <xdr:colOff>177800</xdr:colOff>
      <xdr:row>38</xdr:row>
      <xdr:rowOff>73116</xdr:rowOff>
    </xdr:to>
    <xdr:sp macro="" textlink="">
      <xdr:nvSpPr>
        <xdr:cNvPr id="227" name="フローチャート: 判断 226">
          <a:extLst>
            <a:ext uri="{FF2B5EF4-FFF2-40B4-BE49-F238E27FC236}">
              <a16:creationId xmlns:a16="http://schemas.microsoft.com/office/drawing/2014/main" xmlns="" id="{3F2C2DDC-72E3-44B4-9AD0-CBBB8256ACEC}"/>
            </a:ext>
          </a:extLst>
        </xdr:cNvPr>
        <xdr:cNvSpPr/>
      </xdr:nvSpPr>
      <xdr:spPr>
        <a:xfrm>
          <a:off x="14649450" y="6484711"/>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56424</xdr:rowOff>
    </xdr:from>
    <xdr:to>
      <xdr:col>81</xdr:col>
      <xdr:colOff>101600</xdr:colOff>
      <xdr:row>38</xdr:row>
      <xdr:rowOff>158024</xdr:rowOff>
    </xdr:to>
    <xdr:sp macro="" textlink="">
      <xdr:nvSpPr>
        <xdr:cNvPr id="228" name="フローチャート: 判断 227">
          <a:extLst>
            <a:ext uri="{FF2B5EF4-FFF2-40B4-BE49-F238E27FC236}">
              <a16:creationId xmlns:a16="http://schemas.microsoft.com/office/drawing/2014/main" xmlns="" id="{32DCAA9B-E2FC-4C75-9A13-52790B05B73E}"/>
            </a:ext>
          </a:extLst>
        </xdr:cNvPr>
        <xdr:cNvSpPr/>
      </xdr:nvSpPr>
      <xdr:spPr>
        <a:xfrm>
          <a:off x="13887450" y="6575334"/>
          <a:ext cx="9779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98878</xdr:rowOff>
    </xdr:from>
    <xdr:to>
      <xdr:col>76</xdr:col>
      <xdr:colOff>165100</xdr:colOff>
      <xdr:row>39</xdr:row>
      <xdr:rowOff>29028</xdr:rowOff>
    </xdr:to>
    <xdr:sp macro="" textlink="">
      <xdr:nvSpPr>
        <xdr:cNvPr id="229" name="フローチャート: 判断 228">
          <a:extLst>
            <a:ext uri="{FF2B5EF4-FFF2-40B4-BE49-F238E27FC236}">
              <a16:creationId xmlns:a16="http://schemas.microsoft.com/office/drawing/2014/main" xmlns="" id="{C2337944-B209-44B1-9009-6BC66F04551B}"/>
            </a:ext>
          </a:extLst>
        </xdr:cNvPr>
        <xdr:cNvSpPr/>
      </xdr:nvSpPr>
      <xdr:spPr>
        <a:xfrm>
          <a:off x="13089890" y="6610168"/>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90715</xdr:rowOff>
    </xdr:from>
    <xdr:to>
      <xdr:col>72</xdr:col>
      <xdr:colOff>38100</xdr:colOff>
      <xdr:row>39</xdr:row>
      <xdr:rowOff>20865</xdr:rowOff>
    </xdr:to>
    <xdr:sp macro="" textlink="">
      <xdr:nvSpPr>
        <xdr:cNvPr id="230" name="フローチャート: 判断 229">
          <a:extLst>
            <a:ext uri="{FF2B5EF4-FFF2-40B4-BE49-F238E27FC236}">
              <a16:creationId xmlns:a16="http://schemas.microsoft.com/office/drawing/2014/main" xmlns="" id="{E4C9E8B6-AB09-4951-8B94-1C5229BE7741}"/>
            </a:ext>
          </a:extLst>
        </xdr:cNvPr>
        <xdr:cNvSpPr/>
      </xdr:nvSpPr>
      <xdr:spPr>
        <a:xfrm>
          <a:off x="12303760" y="6609625"/>
          <a:ext cx="7874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5806</xdr:rowOff>
    </xdr:from>
    <xdr:to>
      <xdr:col>67</xdr:col>
      <xdr:colOff>101600</xdr:colOff>
      <xdr:row>38</xdr:row>
      <xdr:rowOff>107406</xdr:rowOff>
    </xdr:to>
    <xdr:sp macro="" textlink="">
      <xdr:nvSpPr>
        <xdr:cNvPr id="231" name="フローチャート: 判断 230">
          <a:extLst>
            <a:ext uri="{FF2B5EF4-FFF2-40B4-BE49-F238E27FC236}">
              <a16:creationId xmlns:a16="http://schemas.microsoft.com/office/drawing/2014/main" xmlns="" id="{46B1AF31-373D-432B-9A06-7403261278AF}"/>
            </a:ext>
          </a:extLst>
        </xdr:cNvPr>
        <xdr:cNvSpPr/>
      </xdr:nvSpPr>
      <xdr:spPr>
        <a:xfrm>
          <a:off x="11487150" y="6522811"/>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232" name="テキスト ボックス 231">
          <a:extLst>
            <a:ext uri="{FF2B5EF4-FFF2-40B4-BE49-F238E27FC236}">
              <a16:creationId xmlns:a16="http://schemas.microsoft.com/office/drawing/2014/main" xmlns="" id="{8A7AB1A4-F367-4977-8357-B192FF64F763}"/>
            </a:ext>
          </a:extLst>
        </xdr:cNvPr>
        <xdr:cNvSpPr txBox="1"/>
      </xdr:nvSpPr>
      <xdr:spPr>
        <a:xfrm>
          <a:off x="145326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233" name="テキスト ボックス 232">
          <a:extLst>
            <a:ext uri="{FF2B5EF4-FFF2-40B4-BE49-F238E27FC236}">
              <a16:creationId xmlns:a16="http://schemas.microsoft.com/office/drawing/2014/main" xmlns="" id="{5F1B1672-513C-4921-8267-17224B5F14CE}"/>
            </a:ext>
          </a:extLst>
        </xdr:cNvPr>
        <xdr:cNvSpPr txBox="1"/>
      </xdr:nvSpPr>
      <xdr:spPr>
        <a:xfrm>
          <a:off x="137706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234" name="テキスト ボックス 233">
          <a:extLst>
            <a:ext uri="{FF2B5EF4-FFF2-40B4-BE49-F238E27FC236}">
              <a16:creationId xmlns:a16="http://schemas.microsoft.com/office/drawing/2014/main" xmlns="" id="{1AF5C411-DE59-4866-848F-69318D1673F7}"/>
            </a:ext>
          </a:extLst>
        </xdr:cNvPr>
        <xdr:cNvSpPr txBox="1"/>
      </xdr:nvSpPr>
      <xdr:spPr>
        <a:xfrm>
          <a:off x="129730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235" name="テキスト ボックス 234">
          <a:extLst>
            <a:ext uri="{FF2B5EF4-FFF2-40B4-BE49-F238E27FC236}">
              <a16:creationId xmlns:a16="http://schemas.microsoft.com/office/drawing/2014/main" xmlns="" id="{BA83BEEA-0350-4666-B01D-8B7E0E9AF1B7}"/>
            </a:ext>
          </a:extLst>
        </xdr:cNvPr>
        <xdr:cNvSpPr txBox="1"/>
      </xdr:nvSpPr>
      <xdr:spPr>
        <a:xfrm>
          <a:off x="121754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236" name="テキスト ボックス 235">
          <a:extLst>
            <a:ext uri="{FF2B5EF4-FFF2-40B4-BE49-F238E27FC236}">
              <a16:creationId xmlns:a16="http://schemas.microsoft.com/office/drawing/2014/main" xmlns="" id="{C4A41114-BF6D-4DF1-837C-58F3F5C2E7F2}"/>
            </a:ext>
          </a:extLst>
        </xdr:cNvPr>
        <xdr:cNvSpPr txBox="1"/>
      </xdr:nvSpPr>
      <xdr:spPr>
        <a:xfrm>
          <a:off x="113703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97246</xdr:rowOff>
    </xdr:from>
    <xdr:to>
      <xdr:col>85</xdr:col>
      <xdr:colOff>177800</xdr:colOff>
      <xdr:row>40</xdr:row>
      <xdr:rowOff>27396</xdr:rowOff>
    </xdr:to>
    <xdr:sp macro="" textlink="">
      <xdr:nvSpPr>
        <xdr:cNvPr id="237" name="楕円 236">
          <a:extLst>
            <a:ext uri="{FF2B5EF4-FFF2-40B4-BE49-F238E27FC236}">
              <a16:creationId xmlns:a16="http://schemas.microsoft.com/office/drawing/2014/main" xmlns="" id="{E1530086-7CA7-4C3C-AA1F-556A79133B63}"/>
            </a:ext>
          </a:extLst>
        </xdr:cNvPr>
        <xdr:cNvSpPr/>
      </xdr:nvSpPr>
      <xdr:spPr>
        <a:xfrm>
          <a:off x="14649450" y="6779986"/>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75673</xdr:rowOff>
    </xdr:from>
    <xdr:ext cx="405111" cy="259045"/>
    <xdr:sp macro="" textlink="">
      <xdr:nvSpPr>
        <xdr:cNvPr id="238" name="【一般廃棄物処理施設】&#10;有形固定資産減価償却率該当値テキスト">
          <a:extLst>
            <a:ext uri="{FF2B5EF4-FFF2-40B4-BE49-F238E27FC236}">
              <a16:creationId xmlns:a16="http://schemas.microsoft.com/office/drawing/2014/main" xmlns="" id="{8AA817C2-AD98-4995-A74B-64FD9DC6FB60}"/>
            </a:ext>
          </a:extLst>
        </xdr:cNvPr>
        <xdr:cNvSpPr txBox="1"/>
      </xdr:nvSpPr>
      <xdr:spPr>
        <a:xfrm>
          <a:off x="14742160" y="67622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56424</xdr:rowOff>
    </xdr:from>
    <xdr:to>
      <xdr:col>81</xdr:col>
      <xdr:colOff>101600</xdr:colOff>
      <xdr:row>39</xdr:row>
      <xdr:rowOff>158024</xdr:rowOff>
    </xdr:to>
    <xdr:sp macro="" textlink="">
      <xdr:nvSpPr>
        <xdr:cNvPr id="239" name="楕円 238">
          <a:extLst>
            <a:ext uri="{FF2B5EF4-FFF2-40B4-BE49-F238E27FC236}">
              <a16:creationId xmlns:a16="http://schemas.microsoft.com/office/drawing/2014/main" xmlns="" id="{81E332A0-79BD-44D9-9610-FA944DF3A493}"/>
            </a:ext>
          </a:extLst>
        </xdr:cNvPr>
        <xdr:cNvSpPr/>
      </xdr:nvSpPr>
      <xdr:spPr>
        <a:xfrm>
          <a:off x="13887450" y="6746784"/>
          <a:ext cx="9779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107224</xdr:rowOff>
    </xdr:from>
    <xdr:to>
      <xdr:col>85</xdr:col>
      <xdr:colOff>127000</xdr:colOff>
      <xdr:row>39</xdr:row>
      <xdr:rowOff>148046</xdr:rowOff>
    </xdr:to>
    <xdr:cxnSp macro="">
      <xdr:nvCxnSpPr>
        <xdr:cNvPr id="240" name="直線コネクタ 239">
          <a:extLst>
            <a:ext uri="{FF2B5EF4-FFF2-40B4-BE49-F238E27FC236}">
              <a16:creationId xmlns:a16="http://schemas.microsoft.com/office/drawing/2014/main" xmlns="" id="{368E8B0F-2BF7-44FE-A0CA-69E6931E4EE9}"/>
            </a:ext>
          </a:extLst>
        </xdr:cNvPr>
        <xdr:cNvCxnSpPr/>
      </xdr:nvCxnSpPr>
      <xdr:spPr>
        <a:xfrm>
          <a:off x="13942060" y="6791869"/>
          <a:ext cx="7620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10704</xdr:rowOff>
    </xdr:from>
    <xdr:to>
      <xdr:col>76</xdr:col>
      <xdr:colOff>165100</xdr:colOff>
      <xdr:row>39</xdr:row>
      <xdr:rowOff>112304</xdr:rowOff>
    </xdr:to>
    <xdr:sp macro="" textlink="">
      <xdr:nvSpPr>
        <xdr:cNvPr id="241" name="楕円 240">
          <a:extLst>
            <a:ext uri="{FF2B5EF4-FFF2-40B4-BE49-F238E27FC236}">
              <a16:creationId xmlns:a16="http://schemas.microsoft.com/office/drawing/2014/main" xmlns="" id="{30D342B6-DFB6-431B-9196-8A35E1A11689}"/>
            </a:ext>
          </a:extLst>
        </xdr:cNvPr>
        <xdr:cNvSpPr/>
      </xdr:nvSpPr>
      <xdr:spPr>
        <a:xfrm>
          <a:off x="13089890" y="6699159"/>
          <a:ext cx="10922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61504</xdr:rowOff>
    </xdr:from>
    <xdr:to>
      <xdr:col>81</xdr:col>
      <xdr:colOff>50800</xdr:colOff>
      <xdr:row>39</xdr:row>
      <xdr:rowOff>107224</xdr:rowOff>
    </xdr:to>
    <xdr:cxnSp macro="">
      <xdr:nvCxnSpPr>
        <xdr:cNvPr id="242" name="直線コネクタ 241">
          <a:extLst>
            <a:ext uri="{FF2B5EF4-FFF2-40B4-BE49-F238E27FC236}">
              <a16:creationId xmlns:a16="http://schemas.microsoft.com/office/drawing/2014/main" xmlns="" id="{851ED314-2B10-4DF0-9C82-F2B0A54A025A}"/>
            </a:ext>
          </a:extLst>
        </xdr:cNvPr>
        <xdr:cNvCxnSpPr/>
      </xdr:nvCxnSpPr>
      <xdr:spPr>
        <a:xfrm>
          <a:off x="13144500" y="6744244"/>
          <a:ext cx="79756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113574</xdr:rowOff>
    </xdr:from>
    <xdr:to>
      <xdr:col>72</xdr:col>
      <xdr:colOff>38100</xdr:colOff>
      <xdr:row>39</xdr:row>
      <xdr:rowOff>43724</xdr:rowOff>
    </xdr:to>
    <xdr:sp macro="" textlink="">
      <xdr:nvSpPr>
        <xdr:cNvPr id="243" name="楕円 242">
          <a:extLst>
            <a:ext uri="{FF2B5EF4-FFF2-40B4-BE49-F238E27FC236}">
              <a16:creationId xmlns:a16="http://schemas.microsoft.com/office/drawing/2014/main" xmlns="" id="{E839A25F-9561-4CFB-BCE0-D72938F6470A}"/>
            </a:ext>
          </a:extLst>
        </xdr:cNvPr>
        <xdr:cNvSpPr/>
      </xdr:nvSpPr>
      <xdr:spPr>
        <a:xfrm>
          <a:off x="12303760" y="6628674"/>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164374</xdr:rowOff>
    </xdr:from>
    <xdr:to>
      <xdr:col>76</xdr:col>
      <xdr:colOff>114300</xdr:colOff>
      <xdr:row>39</xdr:row>
      <xdr:rowOff>61504</xdr:rowOff>
    </xdr:to>
    <xdr:cxnSp macro="">
      <xdr:nvCxnSpPr>
        <xdr:cNvPr id="244" name="直線コネクタ 243">
          <a:extLst>
            <a:ext uri="{FF2B5EF4-FFF2-40B4-BE49-F238E27FC236}">
              <a16:creationId xmlns:a16="http://schemas.microsoft.com/office/drawing/2014/main" xmlns="" id="{DE50D438-8E05-456A-BA51-ED443AC2B720}"/>
            </a:ext>
          </a:extLst>
        </xdr:cNvPr>
        <xdr:cNvCxnSpPr/>
      </xdr:nvCxnSpPr>
      <xdr:spPr>
        <a:xfrm>
          <a:off x="12346940" y="6683284"/>
          <a:ext cx="79756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72753</xdr:rowOff>
    </xdr:from>
    <xdr:to>
      <xdr:col>67</xdr:col>
      <xdr:colOff>101600</xdr:colOff>
      <xdr:row>39</xdr:row>
      <xdr:rowOff>2903</xdr:rowOff>
    </xdr:to>
    <xdr:sp macro="" textlink="">
      <xdr:nvSpPr>
        <xdr:cNvPr id="245" name="楕円 244">
          <a:extLst>
            <a:ext uri="{FF2B5EF4-FFF2-40B4-BE49-F238E27FC236}">
              <a16:creationId xmlns:a16="http://schemas.microsoft.com/office/drawing/2014/main" xmlns="" id="{9B86B60D-B882-4971-A24A-075800F14190}"/>
            </a:ext>
          </a:extLst>
        </xdr:cNvPr>
        <xdr:cNvSpPr/>
      </xdr:nvSpPr>
      <xdr:spPr>
        <a:xfrm>
          <a:off x="11487150" y="6587853"/>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123553</xdr:rowOff>
    </xdr:from>
    <xdr:to>
      <xdr:col>71</xdr:col>
      <xdr:colOff>177800</xdr:colOff>
      <xdr:row>38</xdr:row>
      <xdr:rowOff>164374</xdr:rowOff>
    </xdr:to>
    <xdr:cxnSp macro="">
      <xdr:nvCxnSpPr>
        <xdr:cNvPr id="246" name="直線コネクタ 245">
          <a:extLst>
            <a:ext uri="{FF2B5EF4-FFF2-40B4-BE49-F238E27FC236}">
              <a16:creationId xmlns:a16="http://schemas.microsoft.com/office/drawing/2014/main" xmlns="" id="{074ABF41-4F4D-46DB-85E8-48B47A2EA753}"/>
            </a:ext>
          </a:extLst>
        </xdr:cNvPr>
        <xdr:cNvCxnSpPr/>
      </xdr:nvCxnSpPr>
      <xdr:spPr>
        <a:xfrm>
          <a:off x="11541760" y="6640558"/>
          <a:ext cx="805180" cy="42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3101</xdr:rowOff>
    </xdr:from>
    <xdr:ext cx="405111" cy="259045"/>
    <xdr:sp macro="" textlink="">
      <xdr:nvSpPr>
        <xdr:cNvPr id="247" name="n_1aveValue【一般廃棄物処理施設】&#10;有形固定資産減価償却率">
          <a:extLst>
            <a:ext uri="{FF2B5EF4-FFF2-40B4-BE49-F238E27FC236}">
              <a16:creationId xmlns:a16="http://schemas.microsoft.com/office/drawing/2014/main" xmlns="" id="{C82AEE9B-D03D-4803-85F6-0A77874F7F16}"/>
            </a:ext>
          </a:extLst>
        </xdr:cNvPr>
        <xdr:cNvSpPr txBox="1"/>
      </xdr:nvSpPr>
      <xdr:spPr>
        <a:xfrm>
          <a:off x="13738234" y="6346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45555</xdr:rowOff>
    </xdr:from>
    <xdr:ext cx="405111" cy="259045"/>
    <xdr:sp macro="" textlink="">
      <xdr:nvSpPr>
        <xdr:cNvPr id="248" name="n_2aveValue【一般廃棄物処理施設】&#10;有形固定資産減価償却率">
          <a:extLst>
            <a:ext uri="{FF2B5EF4-FFF2-40B4-BE49-F238E27FC236}">
              <a16:creationId xmlns:a16="http://schemas.microsoft.com/office/drawing/2014/main" xmlns="" id="{1961CD6A-5E02-4FF5-90B4-0A15B7CF4A43}"/>
            </a:ext>
          </a:extLst>
        </xdr:cNvPr>
        <xdr:cNvSpPr txBox="1"/>
      </xdr:nvSpPr>
      <xdr:spPr>
        <a:xfrm>
          <a:off x="12957184" y="63911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37391</xdr:rowOff>
    </xdr:from>
    <xdr:ext cx="405111" cy="259045"/>
    <xdr:sp macro="" textlink="">
      <xdr:nvSpPr>
        <xdr:cNvPr id="249" name="n_3aveValue【一般廃棄物処理施設】&#10;有形固定資産減価償却率">
          <a:extLst>
            <a:ext uri="{FF2B5EF4-FFF2-40B4-BE49-F238E27FC236}">
              <a16:creationId xmlns:a16="http://schemas.microsoft.com/office/drawing/2014/main" xmlns="" id="{65280A59-BB20-4383-B8AA-C127E55B85CB}"/>
            </a:ext>
          </a:extLst>
        </xdr:cNvPr>
        <xdr:cNvSpPr txBox="1"/>
      </xdr:nvSpPr>
      <xdr:spPr>
        <a:xfrm>
          <a:off x="12171054" y="6381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123933</xdr:rowOff>
    </xdr:from>
    <xdr:ext cx="405111" cy="259045"/>
    <xdr:sp macro="" textlink="">
      <xdr:nvSpPr>
        <xdr:cNvPr id="250" name="n_4aveValue【一般廃棄物処理施設】&#10;有形固定資産減価償却率">
          <a:extLst>
            <a:ext uri="{FF2B5EF4-FFF2-40B4-BE49-F238E27FC236}">
              <a16:creationId xmlns:a16="http://schemas.microsoft.com/office/drawing/2014/main" xmlns="" id="{9A490D10-5109-408D-8CBF-C5EC1580FA5B}"/>
            </a:ext>
          </a:extLst>
        </xdr:cNvPr>
        <xdr:cNvSpPr txBox="1"/>
      </xdr:nvSpPr>
      <xdr:spPr>
        <a:xfrm>
          <a:off x="11354444" y="6298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149151</xdr:rowOff>
    </xdr:from>
    <xdr:ext cx="405111" cy="259045"/>
    <xdr:sp macro="" textlink="">
      <xdr:nvSpPr>
        <xdr:cNvPr id="251" name="n_1mainValue【一般廃棄物処理施設】&#10;有形固定資産減価償却率">
          <a:extLst>
            <a:ext uri="{FF2B5EF4-FFF2-40B4-BE49-F238E27FC236}">
              <a16:creationId xmlns:a16="http://schemas.microsoft.com/office/drawing/2014/main" xmlns="" id="{D4875804-4C8F-438E-9DBF-6036F5E97EE0}"/>
            </a:ext>
          </a:extLst>
        </xdr:cNvPr>
        <xdr:cNvSpPr txBox="1"/>
      </xdr:nvSpPr>
      <xdr:spPr>
        <a:xfrm>
          <a:off x="13738234" y="6835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103431</xdr:rowOff>
    </xdr:from>
    <xdr:ext cx="405111" cy="259045"/>
    <xdr:sp macro="" textlink="">
      <xdr:nvSpPr>
        <xdr:cNvPr id="252" name="n_2mainValue【一般廃棄物処理施設】&#10;有形固定資産減価償却率">
          <a:extLst>
            <a:ext uri="{FF2B5EF4-FFF2-40B4-BE49-F238E27FC236}">
              <a16:creationId xmlns:a16="http://schemas.microsoft.com/office/drawing/2014/main" xmlns="" id="{582A514D-E645-4723-9B17-5FD773317F5A}"/>
            </a:ext>
          </a:extLst>
        </xdr:cNvPr>
        <xdr:cNvSpPr txBox="1"/>
      </xdr:nvSpPr>
      <xdr:spPr>
        <a:xfrm>
          <a:off x="12957184" y="67880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34851</xdr:rowOff>
    </xdr:from>
    <xdr:ext cx="405111" cy="259045"/>
    <xdr:sp macro="" textlink="">
      <xdr:nvSpPr>
        <xdr:cNvPr id="253" name="n_3mainValue【一般廃棄物処理施設】&#10;有形固定資産減価償却率">
          <a:extLst>
            <a:ext uri="{FF2B5EF4-FFF2-40B4-BE49-F238E27FC236}">
              <a16:creationId xmlns:a16="http://schemas.microsoft.com/office/drawing/2014/main" xmlns="" id="{90F1FDEC-F53A-46D7-B44C-D45AA2A57DBB}"/>
            </a:ext>
          </a:extLst>
        </xdr:cNvPr>
        <xdr:cNvSpPr txBox="1"/>
      </xdr:nvSpPr>
      <xdr:spPr>
        <a:xfrm>
          <a:off x="12171054" y="6721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165480</xdr:rowOff>
    </xdr:from>
    <xdr:ext cx="405111" cy="259045"/>
    <xdr:sp macro="" textlink="">
      <xdr:nvSpPr>
        <xdr:cNvPr id="254" name="n_4mainValue【一般廃棄物処理施設】&#10;有形固定資産減価償却率">
          <a:extLst>
            <a:ext uri="{FF2B5EF4-FFF2-40B4-BE49-F238E27FC236}">
              <a16:creationId xmlns:a16="http://schemas.microsoft.com/office/drawing/2014/main" xmlns="" id="{0C02D752-B3D1-4225-B641-717111D6B2E3}"/>
            </a:ext>
          </a:extLst>
        </xdr:cNvPr>
        <xdr:cNvSpPr txBox="1"/>
      </xdr:nvSpPr>
      <xdr:spPr>
        <a:xfrm>
          <a:off x="11354444" y="6684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255" name="正方形/長方形 254">
          <a:extLst>
            <a:ext uri="{FF2B5EF4-FFF2-40B4-BE49-F238E27FC236}">
              <a16:creationId xmlns:a16="http://schemas.microsoft.com/office/drawing/2014/main" xmlns="" id="{9EDF60D6-3B3B-4BB6-AE56-31737E2919E8}"/>
            </a:ext>
          </a:extLst>
        </xdr:cNvPr>
        <xdr:cNvSpPr/>
      </xdr:nvSpPr>
      <xdr:spPr>
        <a:xfrm>
          <a:off x="16459200" y="419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56" name="正方形/長方形 255">
          <a:extLst>
            <a:ext uri="{FF2B5EF4-FFF2-40B4-BE49-F238E27FC236}">
              <a16:creationId xmlns:a16="http://schemas.microsoft.com/office/drawing/2014/main" xmlns="" id="{6440871D-E657-4CBF-9070-414BE5A212F4}"/>
            </a:ext>
          </a:extLst>
        </xdr:cNvPr>
        <xdr:cNvSpPr/>
      </xdr:nvSpPr>
      <xdr:spPr>
        <a:xfrm>
          <a:off x="165900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57" name="正方形/長方形 256">
          <a:extLst>
            <a:ext uri="{FF2B5EF4-FFF2-40B4-BE49-F238E27FC236}">
              <a16:creationId xmlns:a16="http://schemas.microsoft.com/office/drawing/2014/main" xmlns="" id="{29BABB79-079B-4D30-917E-C3EC826F237C}"/>
            </a:ext>
          </a:extLst>
        </xdr:cNvPr>
        <xdr:cNvSpPr/>
      </xdr:nvSpPr>
      <xdr:spPr>
        <a:xfrm>
          <a:off x="165900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58" name="正方形/長方形 257">
          <a:extLst>
            <a:ext uri="{FF2B5EF4-FFF2-40B4-BE49-F238E27FC236}">
              <a16:creationId xmlns:a16="http://schemas.microsoft.com/office/drawing/2014/main" xmlns="" id="{3E1D716A-8B14-4107-B457-9AEF19C251B3}"/>
            </a:ext>
          </a:extLst>
        </xdr:cNvPr>
        <xdr:cNvSpPr/>
      </xdr:nvSpPr>
      <xdr:spPr>
        <a:xfrm>
          <a:off x="174879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59" name="正方形/長方形 258">
          <a:extLst>
            <a:ext uri="{FF2B5EF4-FFF2-40B4-BE49-F238E27FC236}">
              <a16:creationId xmlns:a16="http://schemas.microsoft.com/office/drawing/2014/main" xmlns="" id="{EC9F1B70-1682-4E08-A7EC-ED30F1719C48}"/>
            </a:ext>
          </a:extLst>
        </xdr:cNvPr>
        <xdr:cNvSpPr/>
      </xdr:nvSpPr>
      <xdr:spPr>
        <a:xfrm>
          <a:off x="174879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60" name="正方形/長方形 259">
          <a:extLst>
            <a:ext uri="{FF2B5EF4-FFF2-40B4-BE49-F238E27FC236}">
              <a16:creationId xmlns:a16="http://schemas.microsoft.com/office/drawing/2014/main" xmlns="" id="{03AF3FF1-F477-45E1-A458-BE82E5C37DB6}"/>
            </a:ext>
          </a:extLst>
        </xdr:cNvPr>
        <xdr:cNvSpPr/>
      </xdr:nvSpPr>
      <xdr:spPr>
        <a:xfrm>
          <a:off x="185166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61" name="正方形/長方形 260">
          <a:extLst>
            <a:ext uri="{FF2B5EF4-FFF2-40B4-BE49-F238E27FC236}">
              <a16:creationId xmlns:a16="http://schemas.microsoft.com/office/drawing/2014/main" xmlns="" id="{38E36EA4-EA21-47BA-AF84-113B0DF89982}"/>
            </a:ext>
          </a:extLst>
        </xdr:cNvPr>
        <xdr:cNvSpPr/>
      </xdr:nvSpPr>
      <xdr:spPr>
        <a:xfrm>
          <a:off x="185166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62" name="正方形/長方形 261">
          <a:extLst>
            <a:ext uri="{FF2B5EF4-FFF2-40B4-BE49-F238E27FC236}">
              <a16:creationId xmlns:a16="http://schemas.microsoft.com/office/drawing/2014/main" xmlns="" id="{53D1682B-5804-46B1-9021-53CDFBBAE652}"/>
            </a:ext>
          </a:extLst>
        </xdr:cNvPr>
        <xdr:cNvSpPr/>
      </xdr:nvSpPr>
      <xdr:spPr>
        <a:xfrm>
          <a:off x="16459200" y="533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263" name="テキスト ボックス 262">
          <a:extLst>
            <a:ext uri="{FF2B5EF4-FFF2-40B4-BE49-F238E27FC236}">
              <a16:creationId xmlns:a16="http://schemas.microsoft.com/office/drawing/2014/main" xmlns="" id="{60F771DE-05DC-4C17-82B1-3962C398C6E1}"/>
            </a:ext>
          </a:extLst>
        </xdr:cNvPr>
        <xdr:cNvSpPr txBox="1"/>
      </xdr:nvSpPr>
      <xdr:spPr>
        <a:xfrm>
          <a:off x="1644015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264" name="直線コネクタ 263">
          <a:extLst>
            <a:ext uri="{FF2B5EF4-FFF2-40B4-BE49-F238E27FC236}">
              <a16:creationId xmlns:a16="http://schemas.microsoft.com/office/drawing/2014/main" xmlns="" id="{A751615D-01A9-44F1-B59F-E5DB20760E47}"/>
            </a:ext>
          </a:extLst>
        </xdr:cNvPr>
        <xdr:cNvCxnSpPr/>
      </xdr:nvCxnSpPr>
      <xdr:spPr>
        <a:xfrm>
          <a:off x="16459200" y="762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265" name="直線コネクタ 264">
          <a:extLst>
            <a:ext uri="{FF2B5EF4-FFF2-40B4-BE49-F238E27FC236}">
              <a16:creationId xmlns:a16="http://schemas.microsoft.com/office/drawing/2014/main" xmlns="" id="{07B7C26A-1854-4970-AE69-342152940F89}"/>
            </a:ext>
          </a:extLst>
        </xdr:cNvPr>
        <xdr:cNvCxnSpPr/>
      </xdr:nvCxnSpPr>
      <xdr:spPr>
        <a:xfrm>
          <a:off x="16459200" y="723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266" name="テキスト ボックス 265">
          <a:extLst>
            <a:ext uri="{FF2B5EF4-FFF2-40B4-BE49-F238E27FC236}">
              <a16:creationId xmlns:a16="http://schemas.microsoft.com/office/drawing/2014/main" xmlns="" id="{6FB5E58D-5C00-4E57-8591-BB7324702F6F}"/>
            </a:ext>
          </a:extLst>
        </xdr:cNvPr>
        <xdr:cNvSpPr txBox="1"/>
      </xdr:nvSpPr>
      <xdr:spPr>
        <a:xfrm>
          <a:off x="16252324" y="709487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267" name="直線コネクタ 266">
          <a:extLst>
            <a:ext uri="{FF2B5EF4-FFF2-40B4-BE49-F238E27FC236}">
              <a16:creationId xmlns:a16="http://schemas.microsoft.com/office/drawing/2014/main" xmlns="" id="{62371947-25A8-45D0-89F1-A789AC24C9D2}"/>
            </a:ext>
          </a:extLst>
        </xdr:cNvPr>
        <xdr:cNvCxnSpPr/>
      </xdr:nvCxnSpPr>
      <xdr:spPr>
        <a:xfrm>
          <a:off x="16459200" y="685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268" name="テキスト ボックス 267">
          <a:extLst>
            <a:ext uri="{FF2B5EF4-FFF2-40B4-BE49-F238E27FC236}">
              <a16:creationId xmlns:a16="http://schemas.microsoft.com/office/drawing/2014/main" xmlns="" id="{BD3596B0-1840-4796-92D5-621E4CB8095B}"/>
            </a:ext>
          </a:extLst>
        </xdr:cNvPr>
        <xdr:cNvSpPr txBox="1"/>
      </xdr:nvSpPr>
      <xdr:spPr>
        <a:xfrm>
          <a:off x="15943791" y="671387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269" name="直線コネクタ 268">
          <a:extLst>
            <a:ext uri="{FF2B5EF4-FFF2-40B4-BE49-F238E27FC236}">
              <a16:creationId xmlns:a16="http://schemas.microsoft.com/office/drawing/2014/main" xmlns="" id="{B7B60568-06B4-4B04-BC5C-7698E1822092}"/>
            </a:ext>
          </a:extLst>
        </xdr:cNvPr>
        <xdr:cNvCxnSpPr/>
      </xdr:nvCxnSpPr>
      <xdr:spPr>
        <a:xfrm>
          <a:off x="16459200" y="6473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36</xdr:row>
      <xdr:rowOff>162577</xdr:rowOff>
    </xdr:from>
    <xdr:ext cx="685572" cy="259045"/>
    <xdr:sp macro="" textlink="">
      <xdr:nvSpPr>
        <xdr:cNvPr id="270" name="テキスト ボックス 269">
          <a:extLst>
            <a:ext uri="{FF2B5EF4-FFF2-40B4-BE49-F238E27FC236}">
              <a16:creationId xmlns:a16="http://schemas.microsoft.com/office/drawing/2014/main" xmlns="" id="{55E6E4C1-F433-4BA0-84C7-3FC134B7F86B}"/>
            </a:ext>
          </a:extLst>
        </xdr:cNvPr>
        <xdr:cNvSpPr txBox="1"/>
      </xdr:nvSpPr>
      <xdr:spPr>
        <a:xfrm>
          <a:off x="15849828" y="633668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271" name="直線コネクタ 270">
          <a:extLst>
            <a:ext uri="{FF2B5EF4-FFF2-40B4-BE49-F238E27FC236}">
              <a16:creationId xmlns:a16="http://schemas.microsoft.com/office/drawing/2014/main" xmlns="" id="{74800A2F-F8DD-4A65-852C-429996F8B60B}"/>
            </a:ext>
          </a:extLst>
        </xdr:cNvPr>
        <xdr:cNvCxnSpPr/>
      </xdr:nvCxnSpPr>
      <xdr:spPr>
        <a:xfrm>
          <a:off x="16459200" y="609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124477</xdr:rowOff>
    </xdr:from>
    <xdr:ext cx="685572" cy="259045"/>
    <xdr:sp macro="" textlink="">
      <xdr:nvSpPr>
        <xdr:cNvPr id="272" name="テキスト ボックス 271">
          <a:extLst>
            <a:ext uri="{FF2B5EF4-FFF2-40B4-BE49-F238E27FC236}">
              <a16:creationId xmlns:a16="http://schemas.microsoft.com/office/drawing/2014/main" xmlns="" id="{D193B480-E75C-4220-9C51-ADF0AB81A631}"/>
            </a:ext>
          </a:extLst>
        </xdr:cNvPr>
        <xdr:cNvSpPr txBox="1"/>
      </xdr:nvSpPr>
      <xdr:spPr>
        <a:xfrm>
          <a:off x="15849828" y="595568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273" name="直線コネクタ 272">
          <a:extLst>
            <a:ext uri="{FF2B5EF4-FFF2-40B4-BE49-F238E27FC236}">
              <a16:creationId xmlns:a16="http://schemas.microsoft.com/office/drawing/2014/main" xmlns="" id="{68E624E3-6271-45FF-9071-8DEEA8ED08F0}"/>
            </a:ext>
          </a:extLst>
        </xdr:cNvPr>
        <xdr:cNvCxnSpPr/>
      </xdr:nvCxnSpPr>
      <xdr:spPr>
        <a:xfrm>
          <a:off x="16459200" y="5711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86377</xdr:rowOff>
    </xdr:from>
    <xdr:ext cx="685572" cy="259045"/>
    <xdr:sp macro="" textlink="">
      <xdr:nvSpPr>
        <xdr:cNvPr id="274" name="テキスト ボックス 273">
          <a:extLst>
            <a:ext uri="{FF2B5EF4-FFF2-40B4-BE49-F238E27FC236}">
              <a16:creationId xmlns:a16="http://schemas.microsoft.com/office/drawing/2014/main" xmlns="" id="{35C45D58-C8B7-48AB-97CE-140827362A68}"/>
            </a:ext>
          </a:extLst>
        </xdr:cNvPr>
        <xdr:cNvSpPr txBox="1"/>
      </xdr:nvSpPr>
      <xdr:spPr>
        <a:xfrm>
          <a:off x="15849828" y="557468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275" name="直線コネクタ 274">
          <a:extLst>
            <a:ext uri="{FF2B5EF4-FFF2-40B4-BE49-F238E27FC236}">
              <a16:creationId xmlns:a16="http://schemas.microsoft.com/office/drawing/2014/main" xmlns="" id="{C2BCF07D-9707-4584-83BF-A51A6FECC25A}"/>
            </a:ext>
          </a:extLst>
        </xdr:cNvPr>
        <xdr:cNvCxnSpPr/>
      </xdr:nvCxnSpPr>
      <xdr:spPr>
        <a:xfrm>
          <a:off x="16459200" y="533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276" name="テキスト ボックス 275">
          <a:extLst>
            <a:ext uri="{FF2B5EF4-FFF2-40B4-BE49-F238E27FC236}">
              <a16:creationId xmlns:a16="http://schemas.microsoft.com/office/drawing/2014/main" xmlns="" id="{198F64A8-B0A1-4C05-95FA-6BEE2AF30364}"/>
            </a:ext>
          </a:extLst>
        </xdr:cNvPr>
        <xdr:cNvSpPr txBox="1"/>
      </xdr:nvSpPr>
      <xdr:spPr>
        <a:xfrm>
          <a:off x="15849828" y="519368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277" name="【一般廃棄物処理施設】&#10;一人当たり有形固定資産（償却資産）額グラフ枠">
          <a:extLst>
            <a:ext uri="{FF2B5EF4-FFF2-40B4-BE49-F238E27FC236}">
              <a16:creationId xmlns:a16="http://schemas.microsoft.com/office/drawing/2014/main" xmlns="" id="{93B7D93E-E0D6-4F7C-9916-353A20EFA251}"/>
            </a:ext>
          </a:extLst>
        </xdr:cNvPr>
        <xdr:cNvSpPr/>
      </xdr:nvSpPr>
      <xdr:spPr>
        <a:xfrm>
          <a:off x="16459200" y="533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83254</xdr:rowOff>
    </xdr:from>
    <xdr:to>
      <xdr:col>116</xdr:col>
      <xdr:colOff>62864</xdr:colOff>
      <xdr:row>42</xdr:row>
      <xdr:rowOff>37993</xdr:rowOff>
    </xdr:to>
    <xdr:cxnSp macro="">
      <xdr:nvCxnSpPr>
        <xdr:cNvPr id="278" name="直線コネクタ 277">
          <a:extLst>
            <a:ext uri="{FF2B5EF4-FFF2-40B4-BE49-F238E27FC236}">
              <a16:creationId xmlns:a16="http://schemas.microsoft.com/office/drawing/2014/main" xmlns="" id="{12625EDE-38CB-45D1-B207-43C6D99B0B1C}"/>
            </a:ext>
          </a:extLst>
        </xdr:cNvPr>
        <xdr:cNvCxnSpPr/>
      </xdr:nvCxnSpPr>
      <xdr:spPr>
        <a:xfrm flipV="1">
          <a:off x="19947254" y="5743009"/>
          <a:ext cx="0" cy="14958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41820</xdr:rowOff>
    </xdr:from>
    <xdr:ext cx="378565" cy="259045"/>
    <xdr:sp macro="" textlink="">
      <xdr:nvSpPr>
        <xdr:cNvPr id="279" name="【一般廃棄物処理施設】&#10;一人当たり有形固定資産（償却資産）額最小値テキスト">
          <a:extLst>
            <a:ext uri="{FF2B5EF4-FFF2-40B4-BE49-F238E27FC236}">
              <a16:creationId xmlns:a16="http://schemas.microsoft.com/office/drawing/2014/main" xmlns="" id="{73E7B166-8BFA-41F0-B559-FD7E5BFD515D}"/>
            </a:ext>
          </a:extLst>
        </xdr:cNvPr>
        <xdr:cNvSpPr txBox="1"/>
      </xdr:nvSpPr>
      <xdr:spPr>
        <a:xfrm>
          <a:off x="19985990" y="72427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37993</xdr:rowOff>
    </xdr:from>
    <xdr:to>
      <xdr:col>116</xdr:col>
      <xdr:colOff>152400</xdr:colOff>
      <xdr:row>42</xdr:row>
      <xdr:rowOff>37993</xdr:rowOff>
    </xdr:to>
    <xdr:cxnSp macro="">
      <xdr:nvCxnSpPr>
        <xdr:cNvPr id="280" name="直線コネクタ 279">
          <a:extLst>
            <a:ext uri="{FF2B5EF4-FFF2-40B4-BE49-F238E27FC236}">
              <a16:creationId xmlns:a16="http://schemas.microsoft.com/office/drawing/2014/main" xmlns="" id="{C195ECE6-1961-4B5A-8336-7028E8D64040}"/>
            </a:ext>
          </a:extLst>
        </xdr:cNvPr>
        <xdr:cNvCxnSpPr/>
      </xdr:nvCxnSpPr>
      <xdr:spPr>
        <a:xfrm>
          <a:off x="19885660" y="723889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29931</xdr:rowOff>
    </xdr:from>
    <xdr:ext cx="690189" cy="259045"/>
    <xdr:sp macro="" textlink="">
      <xdr:nvSpPr>
        <xdr:cNvPr id="281" name="【一般廃棄物処理施設】&#10;一人当たり有形固定資産（償却資産）額最大値テキスト">
          <a:extLst>
            <a:ext uri="{FF2B5EF4-FFF2-40B4-BE49-F238E27FC236}">
              <a16:creationId xmlns:a16="http://schemas.microsoft.com/office/drawing/2014/main" xmlns="" id="{AE5A4406-1016-42C0-92BB-DE51560448BA}"/>
            </a:ext>
          </a:extLst>
        </xdr:cNvPr>
        <xdr:cNvSpPr txBox="1"/>
      </xdr:nvSpPr>
      <xdr:spPr>
        <a:xfrm>
          <a:off x="19985990" y="551442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1,965,743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83254</xdr:rowOff>
    </xdr:from>
    <xdr:to>
      <xdr:col>116</xdr:col>
      <xdr:colOff>152400</xdr:colOff>
      <xdr:row>33</xdr:row>
      <xdr:rowOff>83254</xdr:rowOff>
    </xdr:to>
    <xdr:cxnSp macro="">
      <xdr:nvCxnSpPr>
        <xdr:cNvPr id="282" name="直線コネクタ 281">
          <a:extLst>
            <a:ext uri="{FF2B5EF4-FFF2-40B4-BE49-F238E27FC236}">
              <a16:creationId xmlns:a16="http://schemas.microsoft.com/office/drawing/2014/main" xmlns="" id="{DC524667-327C-4291-A6C1-EF7757B22216}"/>
            </a:ext>
          </a:extLst>
        </xdr:cNvPr>
        <xdr:cNvCxnSpPr/>
      </xdr:nvCxnSpPr>
      <xdr:spPr>
        <a:xfrm>
          <a:off x="19885660" y="574300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57348</xdr:rowOff>
    </xdr:from>
    <xdr:ext cx="599010" cy="259045"/>
    <xdr:sp macro="" textlink="">
      <xdr:nvSpPr>
        <xdr:cNvPr id="283" name="【一般廃棄物処理施設】&#10;一人当たり有形固定資産（償却資産）額平均値テキスト">
          <a:extLst>
            <a:ext uri="{FF2B5EF4-FFF2-40B4-BE49-F238E27FC236}">
              <a16:creationId xmlns:a16="http://schemas.microsoft.com/office/drawing/2014/main" xmlns="" id="{752E0844-C48A-4DC8-A11E-D0325FEDA1E7}"/>
            </a:ext>
          </a:extLst>
        </xdr:cNvPr>
        <xdr:cNvSpPr txBox="1"/>
      </xdr:nvSpPr>
      <xdr:spPr>
        <a:xfrm>
          <a:off x="19985990" y="69115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34471</xdr:rowOff>
    </xdr:from>
    <xdr:to>
      <xdr:col>116</xdr:col>
      <xdr:colOff>114300</xdr:colOff>
      <xdr:row>41</xdr:row>
      <xdr:rowOff>136071</xdr:rowOff>
    </xdr:to>
    <xdr:sp macro="" textlink="">
      <xdr:nvSpPr>
        <xdr:cNvPr id="284" name="フローチャート: 判断 283">
          <a:extLst>
            <a:ext uri="{FF2B5EF4-FFF2-40B4-BE49-F238E27FC236}">
              <a16:creationId xmlns:a16="http://schemas.microsoft.com/office/drawing/2014/main" xmlns="" id="{133DA174-224C-4B75-896B-34E355CEBE1D}"/>
            </a:ext>
          </a:extLst>
        </xdr:cNvPr>
        <xdr:cNvSpPr/>
      </xdr:nvSpPr>
      <xdr:spPr>
        <a:xfrm>
          <a:off x="19904710" y="7063921"/>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55885</xdr:rowOff>
    </xdr:from>
    <xdr:to>
      <xdr:col>112</xdr:col>
      <xdr:colOff>38100</xdr:colOff>
      <xdr:row>41</xdr:row>
      <xdr:rowOff>157485</xdr:rowOff>
    </xdr:to>
    <xdr:sp macro="" textlink="">
      <xdr:nvSpPr>
        <xdr:cNvPr id="285" name="フローチャート: 判断 284">
          <a:extLst>
            <a:ext uri="{FF2B5EF4-FFF2-40B4-BE49-F238E27FC236}">
              <a16:creationId xmlns:a16="http://schemas.microsoft.com/office/drawing/2014/main" xmlns="" id="{C2865419-EE7C-4844-986C-7AC18FF7A4F5}"/>
            </a:ext>
          </a:extLst>
        </xdr:cNvPr>
        <xdr:cNvSpPr/>
      </xdr:nvSpPr>
      <xdr:spPr>
        <a:xfrm>
          <a:off x="19161760" y="7089145"/>
          <a:ext cx="7874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68901</xdr:rowOff>
    </xdr:from>
    <xdr:to>
      <xdr:col>107</xdr:col>
      <xdr:colOff>101600</xdr:colOff>
      <xdr:row>41</xdr:row>
      <xdr:rowOff>170501</xdr:rowOff>
    </xdr:to>
    <xdr:sp macro="" textlink="">
      <xdr:nvSpPr>
        <xdr:cNvPr id="286" name="フローチャート: 判断 285">
          <a:extLst>
            <a:ext uri="{FF2B5EF4-FFF2-40B4-BE49-F238E27FC236}">
              <a16:creationId xmlns:a16="http://schemas.microsoft.com/office/drawing/2014/main" xmlns="" id="{1FA3C6DC-E350-4273-A007-8DD417CB1E2F}"/>
            </a:ext>
          </a:extLst>
        </xdr:cNvPr>
        <xdr:cNvSpPr/>
      </xdr:nvSpPr>
      <xdr:spPr>
        <a:xfrm>
          <a:off x="18345150" y="7096446"/>
          <a:ext cx="9779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62220</xdr:rowOff>
    </xdr:from>
    <xdr:to>
      <xdr:col>102</xdr:col>
      <xdr:colOff>165100</xdr:colOff>
      <xdr:row>41</xdr:row>
      <xdr:rowOff>163820</xdr:rowOff>
    </xdr:to>
    <xdr:sp macro="" textlink="">
      <xdr:nvSpPr>
        <xdr:cNvPr id="287" name="フローチャート: 判断 286">
          <a:extLst>
            <a:ext uri="{FF2B5EF4-FFF2-40B4-BE49-F238E27FC236}">
              <a16:creationId xmlns:a16="http://schemas.microsoft.com/office/drawing/2014/main" xmlns="" id="{71494FEC-5001-4DD3-A3F9-358EEF2E2FE9}"/>
            </a:ext>
          </a:extLst>
        </xdr:cNvPr>
        <xdr:cNvSpPr/>
      </xdr:nvSpPr>
      <xdr:spPr>
        <a:xfrm>
          <a:off x="17547590" y="7087860"/>
          <a:ext cx="10922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41</xdr:row>
      <xdr:rowOff>55644</xdr:rowOff>
    </xdr:from>
    <xdr:to>
      <xdr:col>98</xdr:col>
      <xdr:colOff>38100</xdr:colOff>
      <xdr:row>41</xdr:row>
      <xdr:rowOff>157244</xdr:rowOff>
    </xdr:to>
    <xdr:sp macro="" textlink="">
      <xdr:nvSpPr>
        <xdr:cNvPr id="288" name="フローチャート: 判断 287">
          <a:extLst>
            <a:ext uri="{FF2B5EF4-FFF2-40B4-BE49-F238E27FC236}">
              <a16:creationId xmlns:a16="http://schemas.microsoft.com/office/drawing/2014/main" xmlns="" id="{947AD020-E2B0-4DFA-A005-ABEC7A575038}"/>
            </a:ext>
          </a:extLst>
        </xdr:cNvPr>
        <xdr:cNvSpPr/>
      </xdr:nvSpPr>
      <xdr:spPr>
        <a:xfrm>
          <a:off x="16761460" y="7088904"/>
          <a:ext cx="7874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289" name="テキスト ボックス 288">
          <a:extLst>
            <a:ext uri="{FF2B5EF4-FFF2-40B4-BE49-F238E27FC236}">
              <a16:creationId xmlns:a16="http://schemas.microsoft.com/office/drawing/2014/main" xmlns="" id="{398A1251-0F39-4873-BFB1-9D01F5A5FCFB}"/>
            </a:ext>
          </a:extLst>
        </xdr:cNvPr>
        <xdr:cNvSpPr txBox="1"/>
      </xdr:nvSpPr>
      <xdr:spPr>
        <a:xfrm>
          <a:off x="1977644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290" name="テキスト ボックス 289">
          <a:extLst>
            <a:ext uri="{FF2B5EF4-FFF2-40B4-BE49-F238E27FC236}">
              <a16:creationId xmlns:a16="http://schemas.microsoft.com/office/drawing/2014/main" xmlns="" id="{9571CE54-4623-4074-A2A8-1676B51A5D39}"/>
            </a:ext>
          </a:extLst>
        </xdr:cNvPr>
        <xdr:cNvSpPr txBox="1"/>
      </xdr:nvSpPr>
      <xdr:spPr>
        <a:xfrm>
          <a:off x="190334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291" name="テキスト ボックス 290">
          <a:extLst>
            <a:ext uri="{FF2B5EF4-FFF2-40B4-BE49-F238E27FC236}">
              <a16:creationId xmlns:a16="http://schemas.microsoft.com/office/drawing/2014/main" xmlns="" id="{A27CBAD8-6C2B-4B59-BF05-C29300EAD406}"/>
            </a:ext>
          </a:extLst>
        </xdr:cNvPr>
        <xdr:cNvSpPr txBox="1"/>
      </xdr:nvSpPr>
      <xdr:spPr>
        <a:xfrm>
          <a:off x="182283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292" name="テキスト ボックス 291">
          <a:extLst>
            <a:ext uri="{FF2B5EF4-FFF2-40B4-BE49-F238E27FC236}">
              <a16:creationId xmlns:a16="http://schemas.microsoft.com/office/drawing/2014/main" xmlns="" id="{419215AF-DFE7-4530-AD97-E3C37003CEEA}"/>
            </a:ext>
          </a:extLst>
        </xdr:cNvPr>
        <xdr:cNvSpPr txBox="1"/>
      </xdr:nvSpPr>
      <xdr:spPr>
        <a:xfrm>
          <a:off x="174307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293" name="テキスト ボックス 292">
          <a:extLst>
            <a:ext uri="{FF2B5EF4-FFF2-40B4-BE49-F238E27FC236}">
              <a16:creationId xmlns:a16="http://schemas.microsoft.com/office/drawing/2014/main" xmlns="" id="{6742C41F-BEDB-4076-AE35-285361A2C6E1}"/>
            </a:ext>
          </a:extLst>
        </xdr:cNvPr>
        <xdr:cNvSpPr txBox="1"/>
      </xdr:nvSpPr>
      <xdr:spPr>
        <a:xfrm>
          <a:off x="166331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48864</xdr:rowOff>
    </xdr:from>
    <xdr:to>
      <xdr:col>116</xdr:col>
      <xdr:colOff>114300</xdr:colOff>
      <xdr:row>41</xdr:row>
      <xdr:rowOff>150464</xdr:rowOff>
    </xdr:to>
    <xdr:sp macro="" textlink="">
      <xdr:nvSpPr>
        <xdr:cNvPr id="294" name="楕円 293">
          <a:extLst>
            <a:ext uri="{FF2B5EF4-FFF2-40B4-BE49-F238E27FC236}">
              <a16:creationId xmlns:a16="http://schemas.microsoft.com/office/drawing/2014/main" xmlns="" id="{E0D80852-FBAD-45D6-9851-8B77D920B672}"/>
            </a:ext>
          </a:extLst>
        </xdr:cNvPr>
        <xdr:cNvSpPr/>
      </xdr:nvSpPr>
      <xdr:spPr>
        <a:xfrm>
          <a:off x="19904710" y="7080219"/>
          <a:ext cx="9779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12898</xdr:rowOff>
    </xdr:from>
    <xdr:ext cx="599010" cy="259045"/>
    <xdr:sp macro="" textlink="">
      <xdr:nvSpPr>
        <xdr:cNvPr id="295" name="【一般廃棄物処理施設】&#10;一人当たり有形固定資産（償却資産）額該当値テキスト">
          <a:extLst>
            <a:ext uri="{FF2B5EF4-FFF2-40B4-BE49-F238E27FC236}">
              <a16:creationId xmlns:a16="http://schemas.microsoft.com/office/drawing/2014/main" xmlns="" id="{DA87DE09-C6AB-44F6-A26E-2BA2342F7140}"/>
            </a:ext>
          </a:extLst>
        </xdr:cNvPr>
        <xdr:cNvSpPr txBox="1"/>
      </xdr:nvSpPr>
      <xdr:spPr>
        <a:xfrm>
          <a:off x="19985990" y="7046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51895</xdr:rowOff>
    </xdr:from>
    <xdr:to>
      <xdr:col>112</xdr:col>
      <xdr:colOff>38100</xdr:colOff>
      <xdr:row>41</xdr:row>
      <xdr:rowOff>153495</xdr:rowOff>
    </xdr:to>
    <xdr:sp macro="" textlink="">
      <xdr:nvSpPr>
        <xdr:cNvPr id="296" name="楕円 295">
          <a:extLst>
            <a:ext uri="{FF2B5EF4-FFF2-40B4-BE49-F238E27FC236}">
              <a16:creationId xmlns:a16="http://schemas.microsoft.com/office/drawing/2014/main" xmlns="" id="{42E60FB3-3C47-4F5D-BAB2-E9328D566ABC}"/>
            </a:ext>
          </a:extLst>
        </xdr:cNvPr>
        <xdr:cNvSpPr/>
      </xdr:nvSpPr>
      <xdr:spPr>
        <a:xfrm>
          <a:off x="19161760" y="708515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99664</xdr:rowOff>
    </xdr:from>
    <xdr:to>
      <xdr:col>116</xdr:col>
      <xdr:colOff>63500</xdr:colOff>
      <xdr:row>41</xdr:row>
      <xdr:rowOff>102695</xdr:rowOff>
    </xdr:to>
    <xdr:cxnSp macro="">
      <xdr:nvCxnSpPr>
        <xdr:cNvPr id="297" name="直線コネクタ 296">
          <a:extLst>
            <a:ext uri="{FF2B5EF4-FFF2-40B4-BE49-F238E27FC236}">
              <a16:creationId xmlns:a16="http://schemas.microsoft.com/office/drawing/2014/main" xmlns="" id="{86F21EC3-930A-4ED1-AD42-4E6D7E3B49A6}"/>
            </a:ext>
          </a:extLst>
        </xdr:cNvPr>
        <xdr:cNvCxnSpPr/>
      </xdr:nvCxnSpPr>
      <xdr:spPr>
        <a:xfrm flipV="1">
          <a:off x="19204940" y="7125304"/>
          <a:ext cx="742950" cy="3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51212</xdr:rowOff>
    </xdr:from>
    <xdr:to>
      <xdr:col>107</xdr:col>
      <xdr:colOff>101600</xdr:colOff>
      <xdr:row>41</xdr:row>
      <xdr:rowOff>152812</xdr:rowOff>
    </xdr:to>
    <xdr:sp macro="" textlink="">
      <xdr:nvSpPr>
        <xdr:cNvPr id="298" name="楕円 297">
          <a:extLst>
            <a:ext uri="{FF2B5EF4-FFF2-40B4-BE49-F238E27FC236}">
              <a16:creationId xmlns:a16="http://schemas.microsoft.com/office/drawing/2014/main" xmlns="" id="{D65D78E8-F203-4797-B226-95CB3B17BB38}"/>
            </a:ext>
          </a:extLst>
        </xdr:cNvPr>
        <xdr:cNvSpPr/>
      </xdr:nvSpPr>
      <xdr:spPr>
        <a:xfrm>
          <a:off x="18345150" y="7084472"/>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102012</xdr:rowOff>
    </xdr:from>
    <xdr:to>
      <xdr:col>111</xdr:col>
      <xdr:colOff>177800</xdr:colOff>
      <xdr:row>41</xdr:row>
      <xdr:rowOff>102695</xdr:rowOff>
    </xdr:to>
    <xdr:cxnSp macro="">
      <xdr:nvCxnSpPr>
        <xdr:cNvPr id="299" name="直線コネクタ 298">
          <a:extLst>
            <a:ext uri="{FF2B5EF4-FFF2-40B4-BE49-F238E27FC236}">
              <a16:creationId xmlns:a16="http://schemas.microsoft.com/office/drawing/2014/main" xmlns="" id="{26CE3C35-4DA3-43F2-A002-0DCBA9892489}"/>
            </a:ext>
          </a:extLst>
        </xdr:cNvPr>
        <xdr:cNvCxnSpPr/>
      </xdr:nvCxnSpPr>
      <xdr:spPr>
        <a:xfrm>
          <a:off x="18399760" y="7127652"/>
          <a:ext cx="805180" cy="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45390</xdr:rowOff>
    </xdr:from>
    <xdr:to>
      <xdr:col>102</xdr:col>
      <xdr:colOff>165100</xdr:colOff>
      <xdr:row>41</xdr:row>
      <xdr:rowOff>146990</xdr:rowOff>
    </xdr:to>
    <xdr:sp macro="" textlink="">
      <xdr:nvSpPr>
        <xdr:cNvPr id="300" name="楕円 299">
          <a:extLst>
            <a:ext uri="{FF2B5EF4-FFF2-40B4-BE49-F238E27FC236}">
              <a16:creationId xmlns:a16="http://schemas.microsoft.com/office/drawing/2014/main" xmlns="" id="{C974D5A8-1003-4AB2-8A8D-3776A233372E}"/>
            </a:ext>
          </a:extLst>
        </xdr:cNvPr>
        <xdr:cNvSpPr/>
      </xdr:nvSpPr>
      <xdr:spPr>
        <a:xfrm>
          <a:off x="17547590" y="7076745"/>
          <a:ext cx="1092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96190</xdr:rowOff>
    </xdr:from>
    <xdr:to>
      <xdr:col>107</xdr:col>
      <xdr:colOff>50800</xdr:colOff>
      <xdr:row>41</xdr:row>
      <xdr:rowOff>102012</xdr:rowOff>
    </xdr:to>
    <xdr:cxnSp macro="">
      <xdr:nvCxnSpPr>
        <xdr:cNvPr id="301" name="直線コネクタ 300">
          <a:extLst>
            <a:ext uri="{FF2B5EF4-FFF2-40B4-BE49-F238E27FC236}">
              <a16:creationId xmlns:a16="http://schemas.microsoft.com/office/drawing/2014/main" xmlns="" id="{BDFB7F94-F1D6-43F3-A2EC-1D8CA6226CC6}"/>
            </a:ext>
          </a:extLst>
        </xdr:cNvPr>
        <xdr:cNvCxnSpPr/>
      </xdr:nvCxnSpPr>
      <xdr:spPr>
        <a:xfrm>
          <a:off x="17602200" y="7121830"/>
          <a:ext cx="797560" cy="5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47303</xdr:rowOff>
    </xdr:from>
    <xdr:to>
      <xdr:col>98</xdr:col>
      <xdr:colOff>38100</xdr:colOff>
      <xdr:row>41</xdr:row>
      <xdr:rowOff>148903</xdr:rowOff>
    </xdr:to>
    <xdr:sp macro="" textlink="">
      <xdr:nvSpPr>
        <xdr:cNvPr id="302" name="楕円 301">
          <a:extLst>
            <a:ext uri="{FF2B5EF4-FFF2-40B4-BE49-F238E27FC236}">
              <a16:creationId xmlns:a16="http://schemas.microsoft.com/office/drawing/2014/main" xmlns="" id="{DAACAE63-9FC3-4FFE-84B6-6C8DE8F7939B}"/>
            </a:ext>
          </a:extLst>
        </xdr:cNvPr>
        <xdr:cNvSpPr/>
      </xdr:nvSpPr>
      <xdr:spPr>
        <a:xfrm>
          <a:off x="16761460" y="7078658"/>
          <a:ext cx="7874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96190</xdr:rowOff>
    </xdr:from>
    <xdr:to>
      <xdr:col>102</xdr:col>
      <xdr:colOff>114300</xdr:colOff>
      <xdr:row>41</xdr:row>
      <xdr:rowOff>98103</xdr:rowOff>
    </xdr:to>
    <xdr:cxnSp macro="">
      <xdr:nvCxnSpPr>
        <xdr:cNvPr id="303" name="直線コネクタ 302">
          <a:extLst>
            <a:ext uri="{FF2B5EF4-FFF2-40B4-BE49-F238E27FC236}">
              <a16:creationId xmlns:a16="http://schemas.microsoft.com/office/drawing/2014/main" xmlns="" id="{2F0707D1-0D82-4248-9BED-DF127BE567E1}"/>
            </a:ext>
          </a:extLst>
        </xdr:cNvPr>
        <xdr:cNvCxnSpPr/>
      </xdr:nvCxnSpPr>
      <xdr:spPr>
        <a:xfrm flipV="1">
          <a:off x="16804640" y="7121830"/>
          <a:ext cx="797560" cy="1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41</xdr:row>
      <xdr:rowOff>148612</xdr:rowOff>
    </xdr:from>
    <xdr:ext cx="599010" cy="259045"/>
    <xdr:sp macro="" textlink="">
      <xdr:nvSpPr>
        <xdr:cNvPr id="304" name="n_1aveValue【一般廃棄物処理施設】&#10;一人当たり有形固定資産（償却資産）額">
          <a:extLst>
            <a:ext uri="{FF2B5EF4-FFF2-40B4-BE49-F238E27FC236}">
              <a16:creationId xmlns:a16="http://schemas.microsoft.com/office/drawing/2014/main" xmlns="" id="{4AA1B61C-D5B9-46F4-8075-59928DB2E8B2}"/>
            </a:ext>
          </a:extLst>
        </xdr:cNvPr>
        <xdr:cNvSpPr txBox="1"/>
      </xdr:nvSpPr>
      <xdr:spPr>
        <a:xfrm>
          <a:off x="18919405" y="71780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41</xdr:row>
      <xdr:rowOff>161628</xdr:rowOff>
    </xdr:from>
    <xdr:ext cx="599010" cy="259045"/>
    <xdr:sp macro="" textlink="">
      <xdr:nvSpPr>
        <xdr:cNvPr id="305" name="n_2aveValue【一般廃棄物処理施設】&#10;一人当たり有形固定資産（償却資産）額">
          <a:extLst>
            <a:ext uri="{FF2B5EF4-FFF2-40B4-BE49-F238E27FC236}">
              <a16:creationId xmlns:a16="http://schemas.microsoft.com/office/drawing/2014/main" xmlns="" id="{C67ED275-5084-486B-83F9-82766D71DBD1}"/>
            </a:ext>
          </a:extLst>
        </xdr:cNvPr>
        <xdr:cNvSpPr txBox="1"/>
      </xdr:nvSpPr>
      <xdr:spPr>
        <a:xfrm>
          <a:off x="18138355" y="71929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41</xdr:row>
      <xdr:rowOff>154947</xdr:rowOff>
    </xdr:from>
    <xdr:ext cx="599010" cy="259045"/>
    <xdr:sp macro="" textlink="">
      <xdr:nvSpPr>
        <xdr:cNvPr id="306" name="n_3aveValue【一般廃棄物処理施設】&#10;一人当たり有形固定資産（償却資産）額">
          <a:extLst>
            <a:ext uri="{FF2B5EF4-FFF2-40B4-BE49-F238E27FC236}">
              <a16:creationId xmlns:a16="http://schemas.microsoft.com/office/drawing/2014/main" xmlns="" id="{31B8AECE-EDE4-489C-A715-7555B96A5D6C}"/>
            </a:ext>
          </a:extLst>
        </xdr:cNvPr>
        <xdr:cNvSpPr txBox="1"/>
      </xdr:nvSpPr>
      <xdr:spPr>
        <a:xfrm>
          <a:off x="17323650" y="7184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41</xdr:row>
      <xdr:rowOff>148371</xdr:rowOff>
    </xdr:from>
    <xdr:ext cx="599010" cy="259045"/>
    <xdr:sp macro="" textlink="">
      <xdr:nvSpPr>
        <xdr:cNvPr id="307" name="n_4aveValue【一般廃棄物処理施設】&#10;一人当たり有形固定資産（償却資産）額">
          <a:extLst>
            <a:ext uri="{FF2B5EF4-FFF2-40B4-BE49-F238E27FC236}">
              <a16:creationId xmlns:a16="http://schemas.microsoft.com/office/drawing/2014/main" xmlns="" id="{A34631BF-E0FB-440B-9DC8-4BCF31CFE0C3}"/>
            </a:ext>
          </a:extLst>
        </xdr:cNvPr>
        <xdr:cNvSpPr txBox="1"/>
      </xdr:nvSpPr>
      <xdr:spPr>
        <a:xfrm>
          <a:off x="16526090" y="7175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39</xdr:row>
      <xdr:rowOff>170022</xdr:rowOff>
    </xdr:from>
    <xdr:ext cx="599010" cy="259045"/>
    <xdr:sp macro="" textlink="">
      <xdr:nvSpPr>
        <xdr:cNvPr id="308" name="n_1mainValue【一般廃棄物処理施設】&#10;一人当たり有形固定資産（償却資産）額">
          <a:extLst>
            <a:ext uri="{FF2B5EF4-FFF2-40B4-BE49-F238E27FC236}">
              <a16:creationId xmlns:a16="http://schemas.microsoft.com/office/drawing/2014/main" xmlns="" id="{345E9570-F696-4825-9A2A-7D59C0566EA6}"/>
            </a:ext>
          </a:extLst>
        </xdr:cNvPr>
        <xdr:cNvSpPr txBox="1"/>
      </xdr:nvSpPr>
      <xdr:spPr>
        <a:xfrm>
          <a:off x="18919405" y="6860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169339</xdr:rowOff>
    </xdr:from>
    <xdr:ext cx="599010" cy="259045"/>
    <xdr:sp macro="" textlink="">
      <xdr:nvSpPr>
        <xdr:cNvPr id="309" name="n_2mainValue【一般廃棄物処理施設】&#10;一人当たり有形固定資産（償却資産）額">
          <a:extLst>
            <a:ext uri="{FF2B5EF4-FFF2-40B4-BE49-F238E27FC236}">
              <a16:creationId xmlns:a16="http://schemas.microsoft.com/office/drawing/2014/main" xmlns="" id="{E25EF825-971A-4372-B35B-44DCE34334A1}"/>
            </a:ext>
          </a:extLst>
        </xdr:cNvPr>
        <xdr:cNvSpPr txBox="1"/>
      </xdr:nvSpPr>
      <xdr:spPr>
        <a:xfrm>
          <a:off x="18138355" y="68596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39</xdr:row>
      <xdr:rowOff>163517</xdr:rowOff>
    </xdr:from>
    <xdr:ext cx="599010" cy="259045"/>
    <xdr:sp macro="" textlink="">
      <xdr:nvSpPr>
        <xdr:cNvPr id="310" name="n_3mainValue【一般廃棄物処理施設】&#10;一人当たり有形固定資産（償却資産）額">
          <a:extLst>
            <a:ext uri="{FF2B5EF4-FFF2-40B4-BE49-F238E27FC236}">
              <a16:creationId xmlns:a16="http://schemas.microsoft.com/office/drawing/2014/main" xmlns="" id="{48F01957-2F60-4752-B8DA-616986A7C875}"/>
            </a:ext>
          </a:extLst>
        </xdr:cNvPr>
        <xdr:cNvSpPr txBox="1"/>
      </xdr:nvSpPr>
      <xdr:spPr>
        <a:xfrm>
          <a:off x="17323650" y="6851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39</xdr:row>
      <xdr:rowOff>165430</xdr:rowOff>
    </xdr:from>
    <xdr:ext cx="599010" cy="259045"/>
    <xdr:sp macro="" textlink="">
      <xdr:nvSpPr>
        <xdr:cNvPr id="311" name="n_4mainValue【一般廃棄物処理施設】&#10;一人当たり有形固定資産（償却資産）額">
          <a:extLst>
            <a:ext uri="{FF2B5EF4-FFF2-40B4-BE49-F238E27FC236}">
              <a16:creationId xmlns:a16="http://schemas.microsoft.com/office/drawing/2014/main" xmlns="" id="{1F891C37-A4EA-4934-918C-A5C4DD2AA06A}"/>
            </a:ext>
          </a:extLst>
        </xdr:cNvPr>
        <xdr:cNvSpPr txBox="1"/>
      </xdr:nvSpPr>
      <xdr:spPr>
        <a:xfrm>
          <a:off x="16526090" y="6855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12" name="正方形/長方形 311">
          <a:extLst>
            <a:ext uri="{FF2B5EF4-FFF2-40B4-BE49-F238E27FC236}">
              <a16:creationId xmlns:a16="http://schemas.microsoft.com/office/drawing/2014/main" xmlns="" id="{91CC429B-6B72-4267-AAD8-07D28A3C4B21}"/>
            </a:ext>
          </a:extLst>
        </xdr:cNvPr>
        <xdr:cNvSpPr/>
      </xdr:nvSpPr>
      <xdr:spPr>
        <a:xfrm>
          <a:off x="11203940" y="800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13" name="正方形/長方形 312">
          <a:extLst>
            <a:ext uri="{FF2B5EF4-FFF2-40B4-BE49-F238E27FC236}">
              <a16:creationId xmlns:a16="http://schemas.microsoft.com/office/drawing/2014/main" xmlns="" id="{EA1FD366-7A87-402A-AD58-7965DFB301E1}"/>
            </a:ext>
          </a:extLst>
        </xdr:cNvPr>
        <xdr:cNvSpPr/>
      </xdr:nvSpPr>
      <xdr:spPr>
        <a:xfrm>
          <a:off x="113157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14" name="正方形/長方形 313">
          <a:extLst>
            <a:ext uri="{FF2B5EF4-FFF2-40B4-BE49-F238E27FC236}">
              <a16:creationId xmlns:a16="http://schemas.microsoft.com/office/drawing/2014/main" xmlns="" id="{8427A9FB-DE3B-46CE-A25A-C36FED9864EE}"/>
            </a:ext>
          </a:extLst>
        </xdr:cNvPr>
        <xdr:cNvSpPr/>
      </xdr:nvSpPr>
      <xdr:spPr>
        <a:xfrm>
          <a:off x="113157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15" name="正方形/長方形 314">
          <a:extLst>
            <a:ext uri="{FF2B5EF4-FFF2-40B4-BE49-F238E27FC236}">
              <a16:creationId xmlns:a16="http://schemas.microsoft.com/office/drawing/2014/main" xmlns="" id="{E22E0BC5-7B3B-4501-9979-6EAD68A0FEB1}"/>
            </a:ext>
          </a:extLst>
        </xdr:cNvPr>
        <xdr:cNvSpPr/>
      </xdr:nvSpPr>
      <xdr:spPr>
        <a:xfrm>
          <a:off x="1223264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16" name="正方形/長方形 315">
          <a:extLst>
            <a:ext uri="{FF2B5EF4-FFF2-40B4-BE49-F238E27FC236}">
              <a16:creationId xmlns:a16="http://schemas.microsoft.com/office/drawing/2014/main" xmlns="" id="{C06E1913-26EC-4B6D-8697-37DB4CBA8E86}"/>
            </a:ext>
          </a:extLst>
        </xdr:cNvPr>
        <xdr:cNvSpPr/>
      </xdr:nvSpPr>
      <xdr:spPr>
        <a:xfrm>
          <a:off x="1223264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17" name="正方形/長方形 316">
          <a:extLst>
            <a:ext uri="{FF2B5EF4-FFF2-40B4-BE49-F238E27FC236}">
              <a16:creationId xmlns:a16="http://schemas.microsoft.com/office/drawing/2014/main" xmlns="" id="{DCD0241F-9718-484F-A445-4B7296266D60}"/>
            </a:ext>
          </a:extLst>
        </xdr:cNvPr>
        <xdr:cNvSpPr/>
      </xdr:nvSpPr>
      <xdr:spPr>
        <a:xfrm>
          <a:off x="1326134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18" name="正方形/長方形 317">
          <a:extLst>
            <a:ext uri="{FF2B5EF4-FFF2-40B4-BE49-F238E27FC236}">
              <a16:creationId xmlns:a16="http://schemas.microsoft.com/office/drawing/2014/main" xmlns="" id="{562CB915-0717-4545-99E5-E3DA2E1362E0}"/>
            </a:ext>
          </a:extLst>
        </xdr:cNvPr>
        <xdr:cNvSpPr/>
      </xdr:nvSpPr>
      <xdr:spPr>
        <a:xfrm>
          <a:off x="1326134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19" name="正方形/長方形 318">
          <a:extLst>
            <a:ext uri="{FF2B5EF4-FFF2-40B4-BE49-F238E27FC236}">
              <a16:creationId xmlns:a16="http://schemas.microsoft.com/office/drawing/2014/main" xmlns="" id="{FE985DE3-CBD8-45B0-A4C3-F69D472E60CB}"/>
            </a:ext>
          </a:extLst>
        </xdr:cNvPr>
        <xdr:cNvSpPr/>
      </xdr:nvSpPr>
      <xdr:spPr>
        <a:xfrm>
          <a:off x="11203940" y="914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20" name="テキスト ボックス 319">
          <a:extLst>
            <a:ext uri="{FF2B5EF4-FFF2-40B4-BE49-F238E27FC236}">
              <a16:creationId xmlns:a16="http://schemas.microsoft.com/office/drawing/2014/main" xmlns="" id="{391EF754-C219-4155-BFDF-7CB7C8AE4459}"/>
            </a:ext>
          </a:extLst>
        </xdr:cNvPr>
        <xdr:cNvSpPr txBox="1"/>
      </xdr:nvSpPr>
      <xdr:spPr>
        <a:xfrm>
          <a:off x="1116584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21" name="直線コネクタ 320">
          <a:extLst>
            <a:ext uri="{FF2B5EF4-FFF2-40B4-BE49-F238E27FC236}">
              <a16:creationId xmlns:a16="http://schemas.microsoft.com/office/drawing/2014/main" xmlns="" id="{51EDBF93-1DA3-42DA-ADEC-94978E564A8B}"/>
            </a:ext>
          </a:extLst>
        </xdr:cNvPr>
        <xdr:cNvCxnSpPr/>
      </xdr:nvCxnSpPr>
      <xdr:spPr>
        <a:xfrm>
          <a:off x="11203940" y="1143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322" name="テキスト ボックス 321">
          <a:extLst>
            <a:ext uri="{FF2B5EF4-FFF2-40B4-BE49-F238E27FC236}">
              <a16:creationId xmlns:a16="http://schemas.microsoft.com/office/drawing/2014/main" xmlns="" id="{2727067A-9943-43A7-9F10-4419981ACDD1}"/>
            </a:ext>
          </a:extLst>
        </xdr:cNvPr>
        <xdr:cNvSpPr txBox="1"/>
      </xdr:nvSpPr>
      <xdr:spPr>
        <a:xfrm>
          <a:off x="10801531" y="1128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323" name="直線コネクタ 322">
          <a:extLst>
            <a:ext uri="{FF2B5EF4-FFF2-40B4-BE49-F238E27FC236}">
              <a16:creationId xmlns:a16="http://schemas.microsoft.com/office/drawing/2014/main" xmlns="" id="{62A18D7B-269A-4150-9622-518B1BE9EC89}"/>
            </a:ext>
          </a:extLst>
        </xdr:cNvPr>
        <xdr:cNvCxnSpPr/>
      </xdr:nvCxnSpPr>
      <xdr:spPr>
        <a:xfrm>
          <a:off x="11203940" y="1110723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324" name="テキスト ボックス 323">
          <a:extLst>
            <a:ext uri="{FF2B5EF4-FFF2-40B4-BE49-F238E27FC236}">
              <a16:creationId xmlns:a16="http://schemas.microsoft.com/office/drawing/2014/main" xmlns="" id="{A64F48A0-DDCE-4EB1-AD0C-5156F7991B95}"/>
            </a:ext>
          </a:extLst>
        </xdr:cNvPr>
        <xdr:cNvSpPr txBox="1"/>
      </xdr:nvSpPr>
      <xdr:spPr>
        <a:xfrm>
          <a:off x="10801531" y="1096311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325" name="直線コネクタ 324">
          <a:extLst>
            <a:ext uri="{FF2B5EF4-FFF2-40B4-BE49-F238E27FC236}">
              <a16:creationId xmlns:a16="http://schemas.microsoft.com/office/drawing/2014/main" xmlns="" id="{1290BA3F-3899-42A0-B8E5-240611D42757}"/>
            </a:ext>
          </a:extLst>
        </xdr:cNvPr>
        <xdr:cNvCxnSpPr/>
      </xdr:nvCxnSpPr>
      <xdr:spPr>
        <a:xfrm>
          <a:off x="11203940" y="1077495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326" name="テキスト ボックス 325">
          <a:extLst>
            <a:ext uri="{FF2B5EF4-FFF2-40B4-BE49-F238E27FC236}">
              <a16:creationId xmlns:a16="http://schemas.microsoft.com/office/drawing/2014/main" xmlns="" id="{0C21FF7A-7741-422F-ABE9-83BED456F8DF}"/>
            </a:ext>
          </a:extLst>
        </xdr:cNvPr>
        <xdr:cNvSpPr txBox="1"/>
      </xdr:nvSpPr>
      <xdr:spPr>
        <a:xfrm>
          <a:off x="10842791" y="1063653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327" name="直線コネクタ 326">
          <a:extLst>
            <a:ext uri="{FF2B5EF4-FFF2-40B4-BE49-F238E27FC236}">
              <a16:creationId xmlns:a16="http://schemas.microsoft.com/office/drawing/2014/main" xmlns="" id="{EACF479F-168B-4D09-B6F4-46979E05F9D5}"/>
            </a:ext>
          </a:extLst>
        </xdr:cNvPr>
        <xdr:cNvCxnSpPr/>
      </xdr:nvCxnSpPr>
      <xdr:spPr>
        <a:xfrm>
          <a:off x="11203940" y="1045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328" name="テキスト ボックス 327">
          <a:extLst>
            <a:ext uri="{FF2B5EF4-FFF2-40B4-BE49-F238E27FC236}">
              <a16:creationId xmlns:a16="http://schemas.microsoft.com/office/drawing/2014/main" xmlns="" id="{99C1F0EA-C07C-412F-8E36-D442EA727C8A}"/>
            </a:ext>
          </a:extLst>
        </xdr:cNvPr>
        <xdr:cNvSpPr txBox="1"/>
      </xdr:nvSpPr>
      <xdr:spPr>
        <a:xfrm>
          <a:off x="10842791" y="103042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329" name="直線コネクタ 328">
          <a:extLst>
            <a:ext uri="{FF2B5EF4-FFF2-40B4-BE49-F238E27FC236}">
              <a16:creationId xmlns:a16="http://schemas.microsoft.com/office/drawing/2014/main" xmlns="" id="{DF6F0256-530B-4310-A38B-CD335C4EAB8C}"/>
            </a:ext>
          </a:extLst>
        </xdr:cNvPr>
        <xdr:cNvCxnSpPr/>
      </xdr:nvCxnSpPr>
      <xdr:spPr>
        <a:xfrm>
          <a:off x="11203940" y="1012562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330" name="テキスト ボックス 329">
          <a:extLst>
            <a:ext uri="{FF2B5EF4-FFF2-40B4-BE49-F238E27FC236}">
              <a16:creationId xmlns:a16="http://schemas.microsoft.com/office/drawing/2014/main" xmlns="" id="{CF111B3F-840D-4D3D-BC2C-1AE159B1B72D}"/>
            </a:ext>
          </a:extLst>
        </xdr:cNvPr>
        <xdr:cNvSpPr txBox="1"/>
      </xdr:nvSpPr>
      <xdr:spPr>
        <a:xfrm>
          <a:off x="1084279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331" name="直線コネクタ 330">
          <a:extLst>
            <a:ext uri="{FF2B5EF4-FFF2-40B4-BE49-F238E27FC236}">
              <a16:creationId xmlns:a16="http://schemas.microsoft.com/office/drawing/2014/main" xmlns="" id="{CB6B6EE0-42E0-40BE-90E4-ACEC566422BB}"/>
            </a:ext>
          </a:extLst>
        </xdr:cNvPr>
        <xdr:cNvCxnSpPr/>
      </xdr:nvCxnSpPr>
      <xdr:spPr>
        <a:xfrm>
          <a:off x="11203940" y="979333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332" name="テキスト ボックス 331">
          <a:extLst>
            <a:ext uri="{FF2B5EF4-FFF2-40B4-BE49-F238E27FC236}">
              <a16:creationId xmlns:a16="http://schemas.microsoft.com/office/drawing/2014/main" xmlns="" id="{176C932B-84BE-4EBF-B445-78EDDFB28643}"/>
            </a:ext>
          </a:extLst>
        </xdr:cNvPr>
        <xdr:cNvSpPr txBox="1"/>
      </xdr:nvSpPr>
      <xdr:spPr>
        <a:xfrm>
          <a:off x="10842791" y="965873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333" name="直線コネクタ 332">
          <a:extLst>
            <a:ext uri="{FF2B5EF4-FFF2-40B4-BE49-F238E27FC236}">
              <a16:creationId xmlns:a16="http://schemas.microsoft.com/office/drawing/2014/main" xmlns="" id="{FB4E3836-FFAB-4253-912E-6D89BEFFA2CE}"/>
            </a:ext>
          </a:extLst>
        </xdr:cNvPr>
        <xdr:cNvCxnSpPr/>
      </xdr:nvCxnSpPr>
      <xdr:spPr>
        <a:xfrm>
          <a:off x="11203940" y="94705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334" name="テキスト ボックス 333">
          <a:extLst>
            <a:ext uri="{FF2B5EF4-FFF2-40B4-BE49-F238E27FC236}">
              <a16:creationId xmlns:a16="http://schemas.microsoft.com/office/drawing/2014/main" xmlns="" id="{328FE1F4-40E8-40AB-BB0E-F7143A974529}"/>
            </a:ext>
          </a:extLst>
        </xdr:cNvPr>
        <xdr:cNvSpPr txBox="1"/>
      </xdr:nvSpPr>
      <xdr:spPr>
        <a:xfrm>
          <a:off x="10905006" y="9326444"/>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35" name="直線コネクタ 334">
          <a:extLst>
            <a:ext uri="{FF2B5EF4-FFF2-40B4-BE49-F238E27FC236}">
              <a16:creationId xmlns:a16="http://schemas.microsoft.com/office/drawing/2014/main" xmlns="" id="{AB4D3B85-9154-46A4-9EF5-6E830A727D81}"/>
            </a:ext>
          </a:extLst>
        </xdr:cNvPr>
        <xdr:cNvCxnSpPr/>
      </xdr:nvCxnSpPr>
      <xdr:spPr>
        <a:xfrm>
          <a:off x="11203940" y="914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336" name="【保健センター・保健所】&#10;有形固定資産減価償却率グラフ枠">
          <a:extLst>
            <a:ext uri="{FF2B5EF4-FFF2-40B4-BE49-F238E27FC236}">
              <a16:creationId xmlns:a16="http://schemas.microsoft.com/office/drawing/2014/main" xmlns="" id="{1B5B1553-A8E6-497B-AE32-A610EB03186E}"/>
            </a:ext>
          </a:extLst>
        </xdr:cNvPr>
        <xdr:cNvSpPr/>
      </xdr:nvSpPr>
      <xdr:spPr>
        <a:xfrm>
          <a:off x="11203940" y="914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17962</xdr:rowOff>
    </xdr:from>
    <xdr:to>
      <xdr:col>85</xdr:col>
      <xdr:colOff>126364</xdr:colOff>
      <xdr:row>64</xdr:row>
      <xdr:rowOff>45720</xdr:rowOff>
    </xdr:to>
    <xdr:cxnSp macro="">
      <xdr:nvCxnSpPr>
        <xdr:cNvPr id="337" name="直線コネクタ 336">
          <a:extLst>
            <a:ext uri="{FF2B5EF4-FFF2-40B4-BE49-F238E27FC236}">
              <a16:creationId xmlns:a16="http://schemas.microsoft.com/office/drawing/2014/main" xmlns="" id="{2A47AE95-6812-4252-A092-D1B7F8774DEC}"/>
            </a:ext>
          </a:extLst>
        </xdr:cNvPr>
        <xdr:cNvCxnSpPr/>
      </xdr:nvCxnSpPr>
      <xdr:spPr>
        <a:xfrm flipV="1">
          <a:off x="14703424" y="9622972"/>
          <a:ext cx="0" cy="1397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49547</xdr:rowOff>
    </xdr:from>
    <xdr:ext cx="405111" cy="259045"/>
    <xdr:sp macro="" textlink="">
      <xdr:nvSpPr>
        <xdr:cNvPr id="338" name="【保健センター・保健所】&#10;有形固定資産減価償却率最小値テキスト">
          <a:extLst>
            <a:ext uri="{FF2B5EF4-FFF2-40B4-BE49-F238E27FC236}">
              <a16:creationId xmlns:a16="http://schemas.microsoft.com/office/drawing/2014/main" xmlns="" id="{B3386D2C-C800-4252-A479-45CE85E5F117}"/>
            </a:ext>
          </a:extLst>
        </xdr:cNvPr>
        <xdr:cNvSpPr txBox="1"/>
      </xdr:nvSpPr>
      <xdr:spPr>
        <a:xfrm>
          <a:off x="14742160" y="1102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45720</xdr:rowOff>
    </xdr:from>
    <xdr:to>
      <xdr:col>86</xdr:col>
      <xdr:colOff>25400</xdr:colOff>
      <xdr:row>64</xdr:row>
      <xdr:rowOff>45720</xdr:rowOff>
    </xdr:to>
    <xdr:cxnSp macro="">
      <xdr:nvCxnSpPr>
        <xdr:cNvPr id="339" name="直線コネクタ 338">
          <a:extLst>
            <a:ext uri="{FF2B5EF4-FFF2-40B4-BE49-F238E27FC236}">
              <a16:creationId xmlns:a16="http://schemas.microsoft.com/office/drawing/2014/main" xmlns="" id="{6A810481-2457-41E5-B4A6-EF2E73ED60E6}"/>
            </a:ext>
          </a:extLst>
        </xdr:cNvPr>
        <xdr:cNvCxnSpPr/>
      </xdr:nvCxnSpPr>
      <xdr:spPr>
        <a:xfrm>
          <a:off x="14611350" y="1102042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136089</xdr:rowOff>
    </xdr:from>
    <xdr:ext cx="340478" cy="259045"/>
    <xdr:sp macro="" textlink="">
      <xdr:nvSpPr>
        <xdr:cNvPr id="340" name="【保健センター・保健所】&#10;有形固定資産減価償却率最大値テキスト">
          <a:extLst>
            <a:ext uri="{FF2B5EF4-FFF2-40B4-BE49-F238E27FC236}">
              <a16:creationId xmlns:a16="http://schemas.microsoft.com/office/drawing/2014/main" xmlns="" id="{7F5A280A-45EA-4F1A-9186-A501FB92E928}"/>
            </a:ext>
          </a:extLst>
        </xdr:cNvPr>
        <xdr:cNvSpPr txBox="1"/>
      </xdr:nvSpPr>
      <xdr:spPr>
        <a:xfrm>
          <a:off x="14742160" y="939057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17962</xdr:rowOff>
    </xdr:from>
    <xdr:to>
      <xdr:col>86</xdr:col>
      <xdr:colOff>25400</xdr:colOff>
      <xdr:row>56</xdr:row>
      <xdr:rowOff>17962</xdr:rowOff>
    </xdr:to>
    <xdr:cxnSp macro="">
      <xdr:nvCxnSpPr>
        <xdr:cNvPr id="341" name="直線コネクタ 340">
          <a:extLst>
            <a:ext uri="{FF2B5EF4-FFF2-40B4-BE49-F238E27FC236}">
              <a16:creationId xmlns:a16="http://schemas.microsoft.com/office/drawing/2014/main" xmlns="" id="{53933AF2-D015-418A-8C59-D680C10F4677}"/>
            </a:ext>
          </a:extLst>
        </xdr:cNvPr>
        <xdr:cNvCxnSpPr/>
      </xdr:nvCxnSpPr>
      <xdr:spPr>
        <a:xfrm>
          <a:off x="14611350" y="962297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161489</xdr:rowOff>
    </xdr:from>
    <xdr:ext cx="405111" cy="259045"/>
    <xdr:sp macro="" textlink="">
      <xdr:nvSpPr>
        <xdr:cNvPr id="342" name="【保健センター・保健所】&#10;有形固定資産減価償却率平均値テキスト">
          <a:extLst>
            <a:ext uri="{FF2B5EF4-FFF2-40B4-BE49-F238E27FC236}">
              <a16:creationId xmlns:a16="http://schemas.microsoft.com/office/drawing/2014/main" xmlns="" id="{3E143A87-3FE3-42E7-86D4-E38AE8B5AD2C}"/>
            </a:ext>
          </a:extLst>
        </xdr:cNvPr>
        <xdr:cNvSpPr txBox="1"/>
      </xdr:nvSpPr>
      <xdr:spPr>
        <a:xfrm>
          <a:off x="14742160" y="1010749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138612</xdr:rowOff>
    </xdr:from>
    <xdr:to>
      <xdr:col>85</xdr:col>
      <xdr:colOff>177800</xdr:colOff>
      <xdr:row>60</xdr:row>
      <xdr:rowOff>68762</xdr:rowOff>
    </xdr:to>
    <xdr:sp macro="" textlink="">
      <xdr:nvSpPr>
        <xdr:cNvPr id="343" name="フローチャート: 判断 342">
          <a:extLst>
            <a:ext uri="{FF2B5EF4-FFF2-40B4-BE49-F238E27FC236}">
              <a16:creationId xmlns:a16="http://schemas.microsoft.com/office/drawing/2014/main" xmlns="" id="{66F8E110-3E2B-4778-9175-A62D73CEC36E}"/>
            </a:ext>
          </a:extLst>
        </xdr:cNvPr>
        <xdr:cNvSpPr/>
      </xdr:nvSpPr>
      <xdr:spPr>
        <a:xfrm>
          <a:off x="14649450" y="10250352"/>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68399</xdr:rowOff>
    </xdr:from>
    <xdr:to>
      <xdr:col>81</xdr:col>
      <xdr:colOff>101600</xdr:colOff>
      <xdr:row>59</xdr:row>
      <xdr:rowOff>169999</xdr:rowOff>
    </xdr:to>
    <xdr:sp macro="" textlink="">
      <xdr:nvSpPr>
        <xdr:cNvPr id="344" name="フローチャート: 判断 343">
          <a:extLst>
            <a:ext uri="{FF2B5EF4-FFF2-40B4-BE49-F238E27FC236}">
              <a16:creationId xmlns:a16="http://schemas.microsoft.com/office/drawing/2014/main" xmlns="" id="{0C0701A5-5AB1-489E-ABB9-371CAEAF0AC5}"/>
            </a:ext>
          </a:extLst>
        </xdr:cNvPr>
        <xdr:cNvSpPr/>
      </xdr:nvSpPr>
      <xdr:spPr>
        <a:xfrm>
          <a:off x="13887450" y="10182044"/>
          <a:ext cx="9779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73297</xdr:rowOff>
    </xdr:from>
    <xdr:to>
      <xdr:col>76</xdr:col>
      <xdr:colOff>165100</xdr:colOff>
      <xdr:row>60</xdr:row>
      <xdr:rowOff>3447</xdr:rowOff>
    </xdr:to>
    <xdr:sp macro="" textlink="">
      <xdr:nvSpPr>
        <xdr:cNvPr id="345" name="フローチャート: 判断 344">
          <a:extLst>
            <a:ext uri="{FF2B5EF4-FFF2-40B4-BE49-F238E27FC236}">
              <a16:creationId xmlns:a16="http://schemas.microsoft.com/office/drawing/2014/main" xmlns="" id="{68D9DC98-A7C8-40BD-B843-8C300C956222}"/>
            </a:ext>
          </a:extLst>
        </xdr:cNvPr>
        <xdr:cNvSpPr/>
      </xdr:nvSpPr>
      <xdr:spPr>
        <a:xfrm>
          <a:off x="13089890" y="10188847"/>
          <a:ext cx="1092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45538</xdr:rowOff>
    </xdr:from>
    <xdr:to>
      <xdr:col>72</xdr:col>
      <xdr:colOff>38100</xdr:colOff>
      <xdr:row>59</xdr:row>
      <xdr:rowOff>147138</xdr:rowOff>
    </xdr:to>
    <xdr:sp macro="" textlink="">
      <xdr:nvSpPr>
        <xdr:cNvPr id="346" name="フローチャート: 判断 345">
          <a:extLst>
            <a:ext uri="{FF2B5EF4-FFF2-40B4-BE49-F238E27FC236}">
              <a16:creationId xmlns:a16="http://schemas.microsoft.com/office/drawing/2014/main" xmlns="" id="{06561612-6A8D-4204-B8A7-2115FD8B4B39}"/>
            </a:ext>
          </a:extLst>
        </xdr:cNvPr>
        <xdr:cNvSpPr/>
      </xdr:nvSpPr>
      <xdr:spPr>
        <a:xfrm>
          <a:off x="12303760" y="1016299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145143</xdr:rowOff>
    </xdr:from>
    <xdr:to>
      <xdr:col>67</xdr:col>
      <xdr:colOff>101600</xdr:colOff>
      <xdr:row>59</xdr:row>
      <xdr:rowOff>75293</xdr:rowOff>
    </xdr:to>
    <xdr:sp macro="" textlink="">
      <xdr:nvSpPr>
        <xdr:cNvPr id="347" name="フローチャート: 判断 346">
          <a:extLst>
            <a:ext uri="{FF2B5EF4-FFF2-40B4-BE49-F238E27FC236}">
              <a16:creationId xmlns:a16="http://schemas.microsoft.com/office/drawing/2014/main" xmlns="" id="{770AA6AC-77E8-440E-B88D-5EAB067B64F0}"/>
            </a:ext>
          </a:extLst>
        </xdr:cNvPr>
        <xdr:cNvSpPr/>
      </xdr:nvSpPr>
      <xdr:spPr>
        <a:xfrm>
          <a:off x="11487150" y="10087338"/>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348" name="テキスト ボックス 347">
          <a:extLst>
            <a:ext uri="{FF2B5EF4-FFF2-40B4-BE49-F238E27FC236}">
              <a16:creationId xmlns:a16="http://schemas.microsoft.com/office/drawing/2014/main" xmlns="" id="{DB445C0E-28DA-4C28-BCAE-8ABC391352EF}"/>
            </a:ext>
          </a:extLst>
        </xdr:cNvPr>
        <xdr:cNvSpPr txBox="1"/>
      </xdr:nvSpPr>
      <xdr:spPr>
        <a:xfrm>
          <a:off x="145326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49" name="テキスト ボックス 348">
          <a:extLst>
            <a:ext uri="{FF2B5EF4-FFF2-40B4-BE49-F238E27FC236}">
              <a16:creationId xmlns:a16="http://schemas.microsoft.com/office/drawing/2014/main" xmlns="" id="{D7C840C1-DE3D-43DC-A70A-A699FFB28454}"/>
            </a:ext>
          </a:extLst>
        </xdr:cNvPr>
        <xdr:cNvSpPr txBox="1"/>
      </xdr:nvSpPr>
      <xdr:spPr>
        <a:xfrm>
          <a:off x="137706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50" name="テキスト ボックス 349">
          <a:extLst>
            <a:ext uri="{FF2B5EF4-FFF2-40B4-BE49-F238E27FC236}">
              <a16:creationId xmlns:a16="http://schemas.microsoft.com/office/drawing/2014/main" xmlns="" id="{DECCAE69-8DED-4D04-99FF-501153F34209}"/>
            </a:ext>
          </a:extLst>
        </xdr:cNvPr>
        <xdr:cNvSpPr txBox="1"/>
      </xdr:nvSpPr>
      <xdr:spPr>
        <a:xfrm>
          <a:off x="129730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51" name="テキスト ボックス 350">
          <a:extLst>
            <a:ext uri="{FF2B5EF4-FFF2-40B4-BE49-F238E27FC236}">
              <a16:creationId xmlns:a16="http://schemas.microsoft.com/office/drawing/2014/main" xmlns="" id="{F0B6B93D-AA81-46DC-AB06-4EEA7B111877}"/>
            </a:ext>
          </a:extLst>
        </xdr:cNvPr>
        <xdr:cNvSpPr txBox="1"/>
      </xdr:nvSpPr>
      <xdr:spPr>
        <a:xfrm>
          <a:off x="121754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52" name="テキスト ボックス 351">
          <a:extLst>
            <a:ext uri="{FF2B5EF4-FFF2-40B4-BE49-F238E27FC236}">
              <a16:creationId xmlns:a16="http://schemas.microsoft.com/office/drawing/2014/main" xmlns="" id="{4CA1967D-7CF2-4155-9E62-9FDDF0C3A564}"/>
            </a:ext>
          </a:extLst>
        </xdr:cNvPr>
        <xdr:cNvSpPr txBox="1"/>
      </xdr:nvSpPr>
      <xdr:spPr>
        <a:xfrm>
          <a:off x="113703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87993</xdr:rowOff>
    </xdr:from>
    <xdr:to>
      <xdr:col>85</xdr:col>
      <xdr:colOff>177800</xdr:colOff>
      <xdr:row>63</xdr:row>
      <xdr:rowOff>18143</xdr:rowOff>
    </xdr:to>
    <xdr:sp macro="" textlink="">
      <xdr:nvSpPr>
        <xdr:cNvPr id="353" name="楕円 352">
          <a:extLst>
            <a:ext uri="{FF2B5EF4-FFF2-40B4-BE49-F238E27FC236}">
              <a16:creationId xmlns:a16="http://schemas.microsoft.com/office/drawing/2014/main" xmlns="" id="{83F98448-D987-4431-8D43-264905279292}"/>
            </a:ext>
          </a:extLst>
        </xdr:cNvPr>
        <xdr:cNvSpPr/>
      </xdr:nvSpPr>
      <xdr:spPr>
        <a:xfrm>
          <a:off x="14649450" y="10721703"/>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66420</xdr:rowOff>
    </xdr:from>
    <xdr:ext cx="405111" cy="259045"/>
    <xdr:sp macro="" textlink="">
      <xdr:nvSpPr>
        <xdr:cNvPr id="354" name="【保健センター・保健所】&#10;有形固定資産減価償却率該当値テキスト">
          <a:extLst>
            <a:ext uri="{FF2B5EF4-FFF2-40B4-BE49-F238E27FC236}">
              <a16:creationId xmlns:a16="http://schemas.microsoft.com/office/drawing/2014/main" xmlns="" id="{E938C5C8-84C7-453E-BC7A-205A239D7E76}"/>
            </a:ext>
          </a:extLst>
        </xdr:cNvPr>
        <xdr:cNvSpPr txBox="1"/>
      </xdr:nvSpPr>
      <xdr:spPr>
        <a:xfrm>
          <a:off x="14742160" y="10694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60234</xdr:rowOff>
    </xdr:from>
    <xdr:to>
      <xdr:col>81</xdr:col>
      <xdr:colOff>101600</xdr:colOff>
      <xdr:row>62</xdr:row>
      <xdr:rowOff>161834</xdr:rowOff>
    </xdr:to>
    <xdr:sp macro="" textlink="">
      <xdr:nvSpPr>
        <xdr:cNvPr id="355" name="楕円 354">
          <a:extLst>
            <a:ext uri="{FF2B5EF4-FFF2-40B4-BE49-F238E27FC236}">
              <a16:creationId xmlns:a16="http://schemas.microsoft.com/office/drawing/2014/main" xmlns="" id="{45923B23-05B2-41F2-B512-C96399F5509B}"/>
            </a:ext>
          </a:extLst>
        </xdr:cNvPr>
        <xdr:cNvSpPr/>
      </xdr:nvSpPr>
      <xdr:spPr>
        <a:xfrm>
          <a:off x="13887450" y="10686324"/>
          <a:ext cx="9779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111034</xdr:rowOff>
    </xdr:from>
    <xdr:to>
      <xdr:col>85</xdr:col>
      <xdr:colOff>127000</xdr:colOff>
      <xdr:row>62</xdr:row>
      <xdr:rowOff>138793</xdr:rowOff>
    </xdr:to>
    <xdr:cxnSp macro="">
      <xdr:nvCxnSpPr>
        <xdr:cNvPr id="356" name="直線コネクタ 355">
          <a:extLst>
            <a:ext uri="{FF2B5EF4-FFF2-40B4-BE49-F238E27FC236}">
              <a16:creationId xmlns:a16="http://schemas.microsoft.com/office/drawing/2014/main" xmlns="" id="{62375417-C4EB-475C-A5D4-D7585AB8F9B6}"/>
            </a:ext>
          </a:extLst>
        </xdr:cNvPr>
        <xdr:cNvCxnSpPr/>
      </xdr:nvCxnSpPr>
      <xdr:spPr>
        <a:xfrm>
          <a:off x="13942060" y="10740934"/>
          <a:ext cx="762000" cy="23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30843</xdr:rowOff>
    </xdr:from>
    <xdr:to>
      <xdr:col>76</xdr:col>
      <xdr:colOff>165100</xdr:colOff>
      <xdr:row>62</xdr:row>
      <xdr:rowOff>132443</xdr:rowOff>
    </xdr:to>
    <xdr:sp macro="" textlink="">
      <xdr:nvSpPr>
        <xdr:cNvPr id="357" name="楕円 356">
          <a:extLst>
            <a:ext uri="{FF2B5EF4-FFF2-40B4-BE49-F238E27FC236}">
              <a16:creationId xmlns:a16="http://schemas.microsoft.com/office/drawing/2014/main" xmlns="" id="{F9CB760D-1E5B-4294-8B8D-D9514C5BCA70}"/>
            </a:ext>
          </a:extLst>
        </xdr:cNvPr>
        <xdr:cNvSpPr/>
      </xdr:nvSpPr>
      <xdr:spPr>
        <a:xfrm>
          <a:off x="13089890" y="10658838"/>
          <a:ext cx="10922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81643</xdr:rowOff>
    </xdr:from>
    <xdr:to>
      <xdr:col>81</xdr:col>
      <xdr:colOff>50800</xdr:colOff>
      <xdr:row>62</xdr:row>
      <xdr:rowOff>111034</xdr:rowOff>
    </xdr:to>
    <xdr:cxnSp macro="">
      <xdr:nvCxnSpPr>
        <xdr:cNvPr id="358" name="直線コネクタ 357">
          <a:extLst>
            <a:ext uri="{FF2B5EF4-FFF2-40B4-BE49-F238E27FC236}">
              <a16:creationId xmlns:a16="http://schemas.microsoft.com/office/drawing/2014/main" xmlns="" id="{1D5B27A4-1609-49DD-84E9-F3C9B8633ED7}"/>
            </a:ext>
          </a:extLst>
        </xdr:cNvPr>
        <xdr:cNvCxnSpPr/>
      </xdr:nvCxnSpPr>
      <xdr:spPr>
        <a:xfrm>
          <a:off x="13144500" y="10713448"/>
          <a:ext cx="797560" cy="27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3084</xdr:rowOff>
    </xdr:from>
    <xdr:to>
      <xdr:col>72</xdr:col>
      <xdr:colOff>38100</xdr:colOff>
      <xdr:row>62</xdr:row>
      <xdr:rowOff>104684</xdr:rowOff>
    </xdr:to>
    <xdr:sp macro="" textlink="">
      <xdr:nvSpPr>
        <xdr:cNvPr id="359" name="楕円 358">
          <a:extLst>
            <a:ext uri="{FF2B5EF4-FFF2-40B4-BE49-F238E27FC236}">
              <a16:creationId xmlns:a16="http://schemas.microsoft.com/office/drawing/2014/main" xmlns="" id="{35CB9C29-075E-4F6A-9FFD-6DEEB464C26A}"/>
            </a:ext>
          </a:extLst>
        </xdr:cNvPr>
        <xdr:cNvSpPr/>
      </xdr:nvSpPr>
      <xdr:spPr>
        <a:xfrm>
          <a:off x="12303760" y="10632984"/>
          <a:ext cx="7874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53884</xdr:rowOff>
    </xdr:from>
    <xdr:to>
      <xdr:col>76</xdr:col>
      <xdr:colOff>114300</xdr:colOff>
      <xdr:row>62</xdr:row>
      <xdr:rowOff>81643</xdr:rowOff>
    </xdr:to>
    <xdr:cxnSp macro="">
      <xdr:nvCxnSpPr>
        <xdr:cNvPr id="360" name="直線コネクタ 359">
          <a:extLst>
            <a:ext uri="{FF2B5EF4-FFF2-40B4-BE49-F238E27FC236}">
              <a16:creationId xmlns:a16="http://schemas.microsoft.com/office/drawing/2014/main" xmlns="" id="{EC3442F1-7917-4922-BF50-6796774E4800}"/>
            </a:ext>
          </a:extLst>
        </xdr:cNvPr>
        <xdr:cNvCxnSpPr/>
      </xdr:nvCxnSpPr>
      <xdr:spPr>
        <a:xfrm>
          <a:off x="12346940" y="10687594"/>
          <a:ext cx="797560" cy="25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146776</xdr:rowOff>
    </xdr:from>
    <xdr:to>
      <xdr:col>67</xdr:col>
      <xdr:colOff>101600</xdr:colOff>
      <xdr:row>62</xdr:row>
      <xdr:rowOff>76926</xdr:rowOff>
    </xdr:to>
    <xdr:sp macro="" textlink="">
      <xdr:nvSpPr>
        <xdr:cNvPr id="361" name="楕円 360">
          <a:extLst>
            <a:ext uri="{FF2B5EF4-FFF2-40B4-BE49-F238E27FC236}">
              <a16:creationId xmlns:a16="http://schemas.microsoft.com/office/drawing/2014/main" xmlns="" id="{7D780C27-8441-4BF6-83D5-1B299A325514}"/>
            </a:ext>
          </a:extLst>
        </xdr:cNvPr>
        <xdr:cNvSpPr/>
      </xdr:nvSpPr>
      <xdr:spPr>
        <a:xfrm>
          <a:off x="11487150" y="10603321"/>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62</xdr:row>
      <xdr:rowOff>26126</xdr:rowOff>
    </xdr:from>
    <xdr:to>
      <xdr:col>71</xdr:col>
      <xdr:colOff>177800</xdr:colOff>
      <xdr:row>62</xdr:row>
      <xdr:rowOff>53884</xdr:rowOff>
    </xdr:to>
    <xdr:cxnSp macro="">
      <xdr:nvCxnSpPr>
        <xdr:cNvPr id="362" name="直線コネクタ 361">
          <a:extLst>
            <a:ext uri="{FF2B5EF4-FFF2-40B4-BE49-F238E27FC236}">
              <a16:creationId xmlns:a16="http://schemas.microsoft.com/office/drawing/2014/main" xmlns="" id="{AB941F34-DB66-4C12-833D-BD93A139B3EF}"/>
            </a:ext>
          </a:extLst>
        </xdr:cNvPr>
        <xdr:cNvCxnSpPr/>
      </xdr:nvCxnSpPr>
      <xdr:spPr>
        <a:xfrm>
          <a:off x="11541760" y="10652216"/>
          <a:ext cx="805180" cy="35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15076</xdr:rowOff>
    </xdr:from>
    <xdr:ext cx="405111" cy="259045"/>
    <xdr:sp macro="" textlink="">
      <xdr:nvSpPr>
        <xdr:cNvPr id="363" name="n_1aveValue【保健センター・保健所】&#10;有形固定資産減価償却率">
          <a:extLst>
            <a:ext uri="{FF2B5EF4-FFF2-40B4-BE49-F238E27FC236}">
              <a16:creationId xmlns:a16="http://schemas.microsoft.com/office/drawing/2014/main" xmlns="" id="{C4B2BA75-1F3C-41E6-84FA-A4AD6C77BCE7}"/>
            </a:ext>
          </a:extLst>
        </xdr:cNvPr>
        <xdr:cNvSpPr txBox="1"/>
      </xdr:nvSpPr>
      <xdr:spPr>
        <a:xfrm>
          <a:off x="13738234" y="99629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19974</xdr:rowOff>
    </xdr:from>
    <xdr:ext cx="405111" cy="259045"/>
    <xdr:sp macro="" textlink="">
      <xdr:nvSpPr>
        <xdr:cNvPr id="364" name="n_2aveValue【保健センター・保健所】&#10;有形固定資産減価償却率">
          <a:extLst>
            <a:ext uri="{FF2B5EF4-FFF2-40B4-BE49-F238E27FC236}">
              <a16:creationId xmlns:a16="http://schemas.microsoft.com/office/drawing/2014/main" xmlns="" id="{7F6A8D2D-AE4D-4AF5-A320-2C41BD9279E5}"/>
            </a:ext>
          </a:extLst>
        </xdr:cNvPr>
        <xdr:cNvSpPr txBox="1"/>
      </xdr:nvSpPr>
      <xdr:spPr>
        <a:xfrm>
          <a:off x="12957184" y="99602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163665</xdr:rowOff>
    </xdr:from>
    <xdr:ext cx="405111" cy="259045"/>
    <xdr:sp macro="" textlink="">
      <xdr:nvSpPr>
        <xdr:cNvPr id="365" name="n_3aveValue【保健センター・保健所】&#10;有形固定資産減価償却率">
          <a:extLst>
            <a:ext uri="{FF2B5EF4-FFF2-40B4-BE49-F238E27FC236}">
              <a16:creationId xmlns:a16="http://schemas.microsoft.com/office/drawing/2014/main" xmlns="" id="{64EC871D-4A07-4E7D-9BE2-1F7ADC3AC99B}"/>
            </a:ext>
          </a:extLst>
        </xdr:cNvPr>
        <xdr:cNvSpPr txBox="1"/>
      </xdr:nvSpPr>
      <xdr:spPr>
        <a:xfrm>
          <a:off x="12171054" y="99382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91820</xdr:rowOff>
    </xdr:from>
    <xdr:ext cx="405111" cy="259045"/>
    <xdr:sp macro="" textlink="">
      <xdr:nvSpPr>
        <xdr:cNvPr id="366" name="n_4aveValue【保健センター・保健所】&#10;有形固定資産減価償却率">
          <a:extLst>
            <a:ext uri="{FF2B5EF4-FFF2-40B4-BE49-F238E27FC236}">
              <a16:creationId xmlns:a16="http://schemas.microsoft.com/office/drawing/2014/main" xmlns="" id="{3163D6D3-BD1D-49C5-B7BB-25C09702DE2A}"/>
            </a:ext>
          </a:extLst>
        </xdr:cNvPr>
        <xdr:cNvSpPr txBox="1"/>
      </xdr:nvSpPr>
      <xdr:spPr>
        <a:xfrm>
          <a:off x="11354444" y="98682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152961</xdr:rowOff>
    </xdr:from>
    <xdr:ext cx="405111" cy="259045"/>
    <xdr:sp macro="" textlink="">
      <xdr:nvSpPr>
        <xdr:cNvPr id="367" name="n_1mainValue【保健センター・保健所】&#10;有形固定資産減価償却率">
          <a:extLst>
            <a:ext uri="{FF2B5EF4-FFF2-40B4-BE49-F238E27FC236}">
              <a16:creationId xmlns:a16="http://schemas.microsoft.com/office/drawing/2014/main" xmlns="" id="{940EEA66-D422-45E6-85D9-A7032CFF6C50}"/>
            </a:ext>
          </a:extLst>
        </xdr:cNvPr>
        <xdr:cNvSpPr txBox="1"/>
      </xdr:nvSpPr>
      <xdr:spPr>
        <a:xfrm>
          <a:off x="13738234" y="10782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123570</xdr:rowOff>
    </xdr:from>
    <xdr:ext cx="405111" cy="259045"/>
    <xdr:sp macro="" textlink="">
      <xdr:nvSpPr>
        <xdr:cNvPr id="368" name="n_2mainValue【保健センター・保健所】&#10;有形固定資産減価償却率">
          <a:extLst>
            <a:ext uri="{FF2B5EF4-FFF2-40B4-BE49-F238E27FC236}">
              <a16:creationId xmlns:a16="http://schemas.microsoft.com/office/drawing/2014/main" xmlns="" id="{A1F4FBAE-B9FE-470A-8944-4ECC0D5FE7DA}"/>
            </a:ext>
          </a:extLst>
        </xdr:cNvPr>
        <xdr:cNvSpPr txBox="1"/>
      </xdr:nvSpPr>
      <xdr:spPr>
        <a:xfrm>
          <a:off x="12957184" y="107553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95811</xdr:rowOff>
    </xdr:from>
    <xdr:ext cx="405111" cy="259045"/>
    <xdr:sp macro="" textlink="">
      <xdr:nvSpPr>
        <xdr:cNvPr id="369" name="n_3mainValue【保健センター・保健所】&#10;有形固定資産減価償却率">
          <a:extLst>
            <a:ext uri="{FF2B5EF4-FFF2-40B4-BE49-F238E27FC236}">
              <a16:creationId xmlns:a16="http://schemas.microsoft.com/office/drawing/2014/main" xmlns="" id="{8A4CBDF1-B0E9-45E9-8040-D3C36F34FE26}"/>
            </a:ext>
          </a:extLst>
        </xdr:cNvPr>
        <xdr:cNvSpPr txBox="1"/>
      </xdr:nvSpPr>
      <xdr:spPr>
        <a:xfrm>
          <a:off x="12171054" y="107219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68053</xdr:rowOff>
    </xdr:from>
    <xdr:ext cx="405111" cy="259045"/>
    <xdr:sp macro="" textlink="">
      <xdr:nvSpPr>
        <xdr:cNvPr id="370" name="n_4mainValue【保健センター・保健所】&#10;有形固定資産減価償却率">
          <a:extLst>
            <a:ext uri="{FF2B5EF4-FFF2-40B4-BE49-F238E27FC236}">
              <a16:creationId xmlns:a16="http://schemas.microsoft.com/office/drawing/2014/main" xmlns="" id="{C662D3B1-3F22-4621-A5C4-2023C633353B}"/>
            </a:ext>
          </a:extLst>
        </xdr:cNvPr>
        <xdr:cNvSpPr txBox="1"/>
      </xdr:nvSpPr>
      <xdr:spPr>
        <a:xfrm>
          <a:off x="11354444" y="106960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71" name="正方形/長方形 370">
          <a:extLst>
            <a:ext uri="{FF2B5EF4-FFF2-40B4-BE49-F238E27FC236}">
              <a16:creationId xmlns:a16="http://schemas.microsoft.com/office/drawing/2014/main" xmlns="" id="{9675CE21-A868-4744-84D2-B38303939268}"/>
            </a:ext>
          </a:extLst>
        </xdr:cNvPr>
        <xdr:cNvSpPr/>
      </xdr:nvSpPr>
      <xdr:spPr>
        <a:xfrm>
          <a:off x="16459200" y="800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72" name="正方形/長方形 371">
          <a:extLst>
            <a:ext uri="{FF2B5EF4-FFF2-40B4-BE49-F238E27FC236}">
              <a16:creationId xmlns:a16="http://schemas.microsoft.com/office/drawing/2014/main" xmlns="" id="{6D250FCF-F4BA-4D82-936A-9E337D129036}"/>
            </a:ext>
          </a:extLst>
        </xdr:cNvPr>
        <xdr:cNvSpPr/>
      </xdr:nvSpPr>
      <xdr:spPr>
        <a:xfrm>
          <a:off x="165900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73" name="正方形/長方形 372">
          <a:extLst>
            <a:ext uri="{FF2B5EF4-FFF2-40B4-BE49-F238E27FC236}">
              <a16:creationId xmlns:a16="http://schemas.microsoft.com/office/drawing/2014/main" xmlns="" id="{3500FC99-5768-45CE-9C26-D2BFEAED3966}"/>
            </a:ext>
          </a:extLst>
        </xdr:cNvPr>
        <xdr:cNvSpPr/>
      </xdr:nvSpPr>
      <xdr:spPr>
        <a:xfrm>
          <a:off x="165900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74" name="正方形/長方形 373">
          <a:extLst>
            <a:ext uri="{FF2B5EF4-FFF2-40B4-BE49-F238E27FC236}">
              <a16:creationId xmlns:a16="http://schemas.microsoft.com/office/drawing/2014/main" xmlns="" id="{99EC0DDC-DB4C-4A24-88FD-E58074DD065C}"/>
            </a:ext>
          </a:extLst>
        </xdr:cNvPr>
        <xdr:cNvSpPr/>
      </xdr:nvSpPr>
      <xdr:spPr>
        <a:xfrm>
          <a:off x="174879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75" name="正方形/長方形 374">
          <a:extLst>
            <a:ext uri="{FF2B5EF4-FFF2-40B4-BE49-F238E27FC236}">
              <a16:creationId xmlns:a16="http://schemas.microsoft.com/office/drawing/2014/main" xmlns="" id="{2C6BFB9F-AF3A-4E45-92EA-B270A6FC08B4}"/>
            </a:ext>
          </a:extLst>
        </xdr:cNvPr>
        <xdr:cNvSpPr/>
      </xdr:nvSpPr>
      <xdr:spPr>
        <a:xfrm>
          <a:off x="174879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76" name="正方形/長方形 375">
          <a:extLst>
            <a:ext uri="{FF2B5EF4-FFF2-40B4-BE49-F238E27FC236}">
              <a16:creationId xmlns:a16="http://schemas.microsoft.com/office/drawing/2014/main" xmlns="" id="{214C9438-4867-4FE5-B4BE-3A9B3ADDFA63}"/>
            </a:ext>
          </a:extLst>
        </xdr:cNvPr>
        <xdr:cNvSpPr/>
      </xdr:nvSpPr>
      <xdr:spPr>
        <a:xfrm>
          <a:off x="185166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77" name="正方形/長方形 376">
          <a:extLst>
            <a:ext uri="{FF2B5EF4-FFF2-40B4-BE49-F238E27FC236}">
              <a16:creationId xmlns:a16="http://schemas.microsoft.com/office/drawing/2014/main" xmlns="" id="{47852994-62D4-460D-B97B-1EA3E8BFBEB2}"/>
            </a:ext>
          </a:extLst>
        </xdr:cNvPr>
        <xdr:cNvSpPr/>
      </xdr:nvSpPr>
      <xdr:spPr>
        <a:xfrm>
          <a:off x="185166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78" name="正方形/長方形 377">
          <a:extLst>
            <a:ext uri="{FF2B5EF4-FFF2-40B4-BE49-F238E27FC236}">
              <a16:creationId xmlns:a16="http://schemas.microsoft.com/office/drawing/2014/main" xmlns="" id="{ACF3259B-2449-4EDD-B942-76F278553A8E}"/>
            </a:ext>
          </a:extLst>
        </xdr:cNvPr>
        <xdr:cNvSpPr/>
      </xdr:nvSpPr>
      <xdr:spPr>
        <a:xfrm>
          <a:off x="16459200" y="914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379" name="テキスト ボックス 378">
          <a:extLst>
            <a:ext uri="{FF2B5EF4-FFF2-40B4-BE49-F238E27FC236}">
              <a16:creationId xmlns:a16="http://schemas.microsoft.com/office/drawing/2014/main" xmlns="" id="{E1E0BB69-2CE3-4A09-B559-7B13ABFDD24E}"/>
            </a:ext>
          </a:extLst>
        </xdr:cNvPr>
        <xdr:cNvSpPr txBox="1"/>
      </xdr:nvSpPr>
      <xdr:spPr>
        <a:xfrm>
          <a:off x="1644015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380" name="直線コネクタ 379">
          <a:extLst>
            <a:ext uri="{FF2B5EF4-FFF2-40B4-BE49-F238E27FC236}">
              <a16:creationId xmlns:a16="http://schemas.microsoft.com/office/drawing/2014/main" xmlns="" id="{1D9BFBCE-DD61-43EC-AACE-FCD89406E56B}"/>
            </a:ext>
          </a:extLst>
        </xdr:cNvPr>
        <xdr:cNvCxnSpPr/>
      </xdr:nvCxnSpPr>
      <xdr:spPr>
        <a:xfrm>
          <a:off x="16459200" y="1143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381" name="直線コネクタ 380">
          <a:extLst>
            <a:ext uri="{FF2B5EF4-FFF2-40B4-BE49-F238E27FC236}">
              <a16:creationId xmlns:a16="http://schemas.microsoft.com/office/drawing/2014/main" xmlns="" id="{C5F3D0A0-7D76-48C4-86D8-4D4841A30AC3}"/>
            </a:ext>
          </a:extLst>
        </xdr:cNvPr>
        <xdr:cNvCxnSpPr/>
      </xdr:nvCxnSpPr>
      <xdr:spPr>
        <a:xfrm>
          <a:off x="16459200" y="10972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382" name="テキスト ボックス 381">
          <a:extLst>
            <a:ext uri="{FF2B5EF4-FFF2-40B4-BE49-F238E27FC236}">
              <a16:creationId xmlns:a16="http://schemas.microsoft.com/office/drawing/2014/main" xmlns="" id="{B8085310-87B7-480E-98DC-3D8ACF182B14}"/>
            </a:ext>
          </a:extLst>
        </xdr:cNvPr>
        <xdr:cNvSpPr txBox="1"/>
      </xdr:nvSpPr>
      <xdr:spPr>
        <a:xfrm>
          <a:off x="16047266" y="108286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383" name="直線コネクタ 382">
          <a:extLst>
            <a:ext uri="{FF2B5EF4-FFF2-40B4-BE49-F238E27FC236}">
              <a16:creationId xmlns:a16="http://schemas.microsoft.com/office/drawing/2014/main" xmlns="" id="{FC18FFD6-8B74-465B-8C6D-C6BAA69AECBA}"/>
            </a:ext>
          </a:extLst>
        </xdr:cNvPr>
        <xdr:cNvCxnSpPr/>
      </xdr:nvCxnSpPr>
      <xdr:spPr>
        <a:xfrm>
          <a:off x="16459200" y="105117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384" name="テキスト ボックス 383">
          <a:extLst>
            <a:ext uri="{FF2B5EF4-FFF2-40B4-BE49-F238E27FC236}">
              <a16:creationId xmlns:a16="http://schemas.microsoft.com/office/drawing/2014/main" xmlns="" id="{83AADA71-8345-4931-9B77-B09EC3D264CD}"/>
            </a:ext>
          </a:extLst>
        </xdr:cNvPr>
        <xdr:cNvSpPr txBox="1"/>
      </xdr:nvSpPr>
      <xdr:spPr>
        <a:xfrm>
          <a:off x="16047266" y="103752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385" name="直線コネクタ 384">
          <a:extLst>
            <a:ext uri="{FF2B5EF4-FFF2-40B4-BE49-F238E27FC236}">
              <a16:creationId xmlns:a16="http://schemas.microsoft.com/office/drawing/2014/main" xmlns="" id="{B14C8499-6D67-484D-909D-765A4F7431ED}"/>
            </a:ext>
          </a:extLst>
        </xdr:cNvPr>
        <xdr:cNvCxnSpPr/>
      </xdr:nvCxnSpPr>
      <xdr:spPr>
        <a:xfrm>
          <a:off x="16459200" y="10058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386" name="テキスト ボックス 385">
          <a:extLst>
            <a:ext uri="{FF2B5EF4-FFF2-40B4-BE49-F238E27FC236}">
              <a16:creationId xmlns:a16="http://schemas.microsoft.com/office/drawing/2014/main" xmlns="" id="{EF842858-1BC2-447A-AD16-39090160B664}"/>
            </a:ext>
          </a:extLst>
        </xdr:cNvPr>
        <xdr:cNvSpPr txBox="1"/>
      </xdr:nvSpPr>
      <xdr:spPr>
        <a:xfrm>
          <a:off x="16047266" y="99142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387" name="直線コネクタ 386">
          <a:extLst>
            <a:ext uri="{FF2B5EF4-FFF2-40B4-BE49-F238E27FC236}">
              <a16:creationId xmlns:a16="http://schemas.microsoft.com/office/drawing/2014/main" xmlns="" id="{69E1ADD0-19C1-49C6-B02F-D19B83B203CC}"/>
            </a:ext>
          </a:extLst>
        </xdr:cNvPr>
        <xdr:cNvCxnSpPr/>
      </xdr:nvCxnSpPr>
      <xdr:spPr>
        <a:xfrm>
          <a:off x="16459200" y="96012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388" name="テキスト ボックス 387">
          <a:extLst>
            <a:ext uri="{FF2B5EF4-FFF2-40B4-BE49-F238E27FC236}">
              <a16:creationId xmlns:a16="http://schemas.microsoft.com/office/drawing/2014/main" xmlns="" id="{F8F06095-CC37-4976-93F6-C80BCA695144}"/>
            </a:ext>
          </a:extLst>
        </xdr:cNvPr>
        <xdr:cNvSpPr txBox="1"/>
      </xdr:nvSpPr>
      <xdr:spPr>
        <a:xfrm>
          <a:off x="16047266" y="94570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389" name="直線コネクタ 388">
          <a:extLst>
            <a:ext uri="{FF2B5EF4-FFF2-40B4-BE49-F238E27FC236}">
              <a16:creationId xmlns:a16="http://schemas.microsoft.com/office/drawing/2014/main" xmlns="" id="{13C28A38-2C20-4A53-9CDE-48128C7B84C5}"/>
            </a:ext>
          </a:extLst>
        </xdr:cNvPr>
        <xdr:cNvCxnSpPr/>
      </xdr:nvCxnSpPr>
      <xdr:spPr>
        <a:xfrm>
          <a:off x="16459200" y="914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390" name="テキスト ボックス 389">
          <a:extLst>
            <a:ext uri="{FF2B5EF4-FFF2-40B4-BE49-F238E27FC236}">
              <a16:creationId xmlns:a16="http://schemas.microsoft.com/office/drawing/2014/main" xmlns="" id="{D36FA34A-A3BB-4CD2-9771-E75F1BF1FF0E}"/>
            </a:ext>
          </a:extLst>
        </xdr:cNvPr>
        <xdr:cNvSpPr txBox="1"/>
      </xdr:nvSpPr>
      <xdr:spPr>
        <a:xfrm>
          <a:off x="16047266" y="900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391" name="【保健センター・保健所】&#10;一人当たり面積グラフ枠">
          <a:extLst>
            <a:ext uri="{FF2B5EF4-FFF2-40B4-BE49-F238E27FC236}">
              <a16:creationId xmlns:a16="http://schemas.microsoft.com/office/drawing/2014/main" xmlns="" id="{FE340BA8-3412-4843-BF31-66F8B65DDB14}"/>
            </a:ext>
          </a:extLst>
        </xdr:cNvPr>
        <xdr:cNvSpPr/>
      </xdr:nvSpPr>
      <xdr:spPr>
        <a:xfrm>
          <a:off x="16459200" y="914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37947</xdr:rowOff>
    </xdr:from>
    <xdr:to>
      <xdr:col>116</xdr:col>
      <xdr:colOff>62864</xdr:colOff>
      <xdr:row>63</xdr:row>
      <xdr:rowOff>151791</xdr:rowOff>
    </xdr:to>
    <xdr:cxnSp macro="">
      <xdr:nvCxnSpPr>
        <xdr:cNvPr id="392" name="直線コネクタ 391">
          <a:extLst>
            <a:ext uri="{FF2B5EF4-FFF2-40B4-BE49-F238E27FC236}">
              <a16:creationId xmlns:a16="http://schemas.microsoft.com/office/drawing/2014/main" xmlns="" id="{7E963067-3E46-48DE-9B7A-88F34932BE5D}"/>
            </a:ext>
          </a:extLst>
        </xdr:cNvPr>
        <xdr:cNvCxnSpPr/>
      </xdr:nvCxnSpPr>
      <xdr:spPr>
        <a:xfrm flipV="1">
          <a:off x="19947254" y="9467697"/>
          <a:ext cx="0" cy="14854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155618</xdr:rowOff>
    </xdr:from>
    <xdr:ext cx="469744" cy="259045"/>
    <xdr:sp macro="" textlink="">
      <xdr:nvSpPr>
        <xdr:cNvPr id="393" name="【保健センター・保健所】&#10;一人当たり面積最小値テキスト">
          <a:extLst>
            <a:ext uri="{FF2B5EF4-FFF2-40B4-BE49-F238E27FC236}">
              <a16:creationId xmlns:a16="http://schemas.microsoft.com/office/drawing/2014/main" xmlns="" id="{D407E7F5-15B0-46A0-9B74-4964B2294802}"/>
            </a:ext>
          </a:extLst>
        </xdr:cNvPr>
        <xdr:cNvSpPr txBox="1"/>
      </xdr:nvSpPr>
      <xdr:spPr>
        <a:xfrm>
          <a:off x="19985990" y="10956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151791</xdr:rowOff>
    </xdr:from>
    <xdr:to>
      <xdr:col>116</xdr:col>
      <xdr:colOff>152400</xdr:colOff>
      <xdr:row>63</xdr:row>
      <xdr:rowOff>151791</xdr:rowOff>
    </xdr:to>
    <xdr:cxnSp macro="">
      <xdr:nvCxnSpPr>
        <xdr:cNvPr id="394" name="直線コネクタ 393">
          <a:extLst>
            <a:ext uri="{FF2B5EF4-FFF2-40B4-BE49-F238E27FC236}">
              <a16:creationId xmlns:a16="http://schemas.microsoft.com/office/drawing/2014/main" xmlns="" id="{11AAB931-A6AE-40E7-81F1-DE8700D9CF59}"/>
            </a:ext>
          </a:extLst>
        </xdr:cNvPr>
        <xdr:cNvCxnSpPr/>
      </xdr:nvCxnSpPr>
      <xdr:spPr>
        <a:xfrm>
          <a:off x="19885660" y="1095314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156074</xdr:rowOff>
    </xdr:from>
    <xdr:ext cx="469744" cy="259045"/>
    <xdr:sp macro="" textlink="">
      <xdr:nvSpPr>
        <xdr:cNvPr id="395" name="【保健センター・保健所】&#10;一人当たり面積最大値テキスト">
          <a:extLst>
            <a:ext uri="{FF2B5EF4-FFF2-40B4-BE49-F238E27FC236}">
              <a16:creationId xmlns:a16="http://schemas.microsoft.com/office/drawing/2014/main" xmlns="" id="{44B082BE-25B4-4648-8DF9-9802E545F7FB}"/>
            </a:ext>
          </a:extLst>
        </xdr:cNvPr>
        <xdr:cNvSpPr txBox="1"/>
      </xdr:nvSpPr>
      <xdr:spPr>
        <a:xfrm>
          <a:off x="19985990" y="9242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37947</xdr:rowOff>
    </xdr:from>
    <xdr:to>
      <xdr:col>116</xdr:col>
      <xdr:colOff>152400</xdr:colOff>
      <xdr:row>55</xdr:row>
      <xdr:rowOff>37947</xdr:rowOff>
    </xdr:to>
    <xdr:cxnSp macro="">
      <xdr:nvCxnSpPr>
        <xdr:cNvPr id="396" name="直線コネクタ 395">
          <a:extLst>
            <a:ext uri="{FF2B5EF4-FFF2-40B4-BE49-F238E27FC236}">
              <a16:creationId xmlns:a16="http://schemas.microsoft.com/office/drawing/2014/main" xmlns="" id="{EF3C5CE1-D358-4007-9755-DCC738C368CB}"/>
            </a:ext>
          </a:extLst>
        </xdr:cNvPr>
        <xdr:cNvCxnSpPr/>
      </xdr:nvCxnSpPr>
      <xdr:spPr>
        <a:xfrm>
          <a:off x="19885660" y="946769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10939</xdr:rowOff>
    </xdr:from>
    <xdr:ext cx="469744" cy="259045"/>
    <xdr:sp macro="" textlink="">
      <xdr:nvSpPr>
        <xdr:cNvPr id="397" name="【保健センター・保健所】&#10;一人当たり面積平均値テキスト">
          <a:extLst>
            <a:ext uri="{FF2B5EF4-FFF2-40B4-BE49-F238E27FC236}">
              <a16:creationId xmlns:a16="http://schemas.microsoft.com/office/drawing/2014/main" xmlns="" id="{2814F2CB-7194-47B2-8774-F4F36C507478}"/>
            </a:ext>
          </a:extLst>
        </xdr:cNvPr>
        <xdr:cNvSpPr txBox="1"/>
      </xdr:nvSpPr>
      <xdr:spPr>
        <a:xfrm>
          <a:off x="19985990" y="106427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159512</xdr:rowOff>
    </xdr:from>
    <xdr:to>
      <xdr:col>116</xdr:col>
      <xdr:colOff>114300</xdr:colOff>
      <xdr:row>63</xdr:row>
      <xdr:rowOff>89662</xdr:rowOff>
    </xdr:to>
    <xdr:sp macro="" textlink="">
      <xdr:nvSpPr>
        <xdr:cNvPr id="398" name="フローチャート: 判断 397">
          <a:extLst>
            <a:ext uri="{FF2B5EF4-FFF2-40B4-BE49-F238E27FC236}">
              <a16:creationId xmlns:a16="http://schemas.microsoft.com/office/drawing/2014/main" xmlns="" id="{D5765861-F071-4A17-879B-5E961F214BC4}"/>
            </a:ext>
          </a:extLst>
        </xdr:cNvPr>
        <xdr:cNvSpPr/>
      </xdr:nvSpPr>
      <xdr:spPr>
        <a:xfrm>
          <a:off x="19904710" y="10791317"/>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160427</xdr:rowOff>
    </xdr:from>
    <xdr:to>
      <xdr:col>112</xdr:col>
      <xdr:colOff>38100</xdr:colOff>
      <xdr:row>63</xdr:row>
      <xdr:rowOff>90577</xdr:rowOff>
    </xdr:to>
    <xdr:sp macro="" textlink="">
      <xdr:nvSpPr>
        <xdr:cNvPr id="399" name="フローチャート: 判断 398">
          <a:extLst>
            <a:ext uri="{FF2B5EF4-FFF2-40B4-BE49-F238E27FC236}">
              <a16:creationId xmlns:a16="http://schemas.microsoft.com/office/drawing/2014/main" xmlns="" id="{824D0936-DB3B-4FC2-9B14-341D1F2FFED6}"/>
            </a:ext>
          </a:extLst>
        </xdr:cNvPr>
        <xdr:cNvSpPr/>
      </xdr:nvSpPr>
      <xdr:spPr>
        <a:xfrm>
          <a:off x="19161760" y="10792232"/>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167742</xdr:rowOff>
    </xdr:from>
    <xdr:to>
      <xdr:col>107</xdr:col>
      <xdr:colOff>101600</xdr:colOff>
      <xdr:row>63</xdr:row>
      <xdr:rowOff>97892</xdr:rowOff>
    </xdr:to>
    <xdr:sp macro="" textlink="">
      <xdr:nvSpPr>
        <xdr:cNvPr id="400" name="フローチャート: 判断 399">
          <a:extLst>
            <a:ext uri="{FF2B5EF4-FFF2-40B4-BE49-F238E27FC236}">
              <a16:creationId xmlns:a16="http://schemas.microsoft.com/office/drawing/2014/main" xmlns="" id="{5D2C307E-B4DC-45C2-89D5-4552B0CB287E}"/>
            </a:ext>
          </a:extLst>
        </xdr:cNvPr>
        <xdr:cNvSpPr/>
      </xdr:nvSpPr>
      <xdr:spPr>
        <a:xfrm>
          <a:off x="18345150" y="10801452"/>
          <a:ext cx="9779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28296</xdr:rowOff>
    </xdr:from>
    <xdr:to>
      <xdr:col>102</xdr:col>
      <xdr:colOff>165100</xdr:colOff>
      <xdr:row>63</xdr:row>
      <xdr:rowOff>129896</xdr:rowOff>
    </xdr:to>
    <xdr:sp macro="" textlink="">
      <xdr:nvSpPr>
        <xdr:cNvPr id="401" name="フローチャート: 判断 400">
          <a:extLst>
            <a:ext uri="{FF2B5EF4-FFF2-40B4-BE49-F238E27FC236}">
              <a16:creationId xmlns:a16="http://schemas.microsoft.com/office/drawing/2014/main" xmlns="" id="{85DD9FF0-19D1-4ABA-888E-A2FF5841ABD7}"/>
            </a:ext>
          </a:extLst>
        </xdr:cNvPr>
        <xdr:cNvSpPr/>
      </xdr:nvSpPr>
      <xdr:spPr>
        <a:xfrm>
          <a:off x="17547590" y="10827741"/>
          <a:ext cx="10922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18237</xdr:rowOff>
    </xdr:from>
    <xdr:to>
      <xdr:col>98</xdr:col>
      <xdr:colOff>38100</xdr:colOff>
      <xdr:row>63</xdr:row>
      <xdr:rowOff>119837</xdr:rowOff>
    </xdr:to>
    <xdr:sp macro="" textlink="">
      <xdr:nvSpPr>
        <xdr:cNvPr id="402" name="フローチャート: 判断 401">
          <a:extLst>
            <a:ext uri="{FF2B5EF4-FFF2-40B4-BE49-F238E27FC236}">
              <a16:creationId xmlns:a16="http://schemas.microsoft.com/office/drawing/2014/main" xmlns="" id="{4C9BDD14-B496-49D1-8711-6645A8C814BE}"/>
            </a:ext>
          </a:extLst>
        </xdr:cNvPr>
        <xdr:cNvSpPr/>
      </xdr:nvSpPr>
      <xdr:spPr>
        <a:xfrm>
          <a:off x="16761460" y="10823397"/>
          <a:ext cx="7874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03" name="テキスト ボックス 402">
          <a:extLst>
            <a:ext uri="{FF2B5EF4-FFF2-40B4-BE49-F238E27FC236}">
              <a16:creationId xmlns:a16="http://schemas.microsoft.com/office/drawing/2014/main" xmlns="" id="{62C15AC8-44C3-4BFF-BC02-921E9BCA83FC}"/>
            </a:ext>
          </a:extLst>
        </xdr:cNvPr>
        <xdr:cNvSpPr txBox="1"/>
      </xdr:nvSpPr>
      <xdr:spPr>
        <a:xfrm>
          <a:off x="1977644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04" name="テキスト ボックス 403">
          <a:extLst>
            <a:ext uri="{FF2B5EF4-FFF2-40B4-BE49-F238E27FC236}">
              <a16:creationId xmlns:a16="http://schemas.microsoft.com/office/drawing/2014/main" xmlns="" id="{0D9FD7B7-F3D7-4F83-A630-AFF0158DC763}"/>
            </a:ext>
          </a:extLst>
        </xdr:cNvPr>
        <xdr:cNvSpPr txBox="1"/>
      </xdr:nvSpPr>
      <xdr:spPr>
        <a:xfrm>
          <a:off x="190334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05" name="テキスト ボックス 404">
          <a:extLst>
            <a:ext uri="{FF2B5EF4-FFF2-40B4-BE49-F238E27FC236}">
              <a16:creationId xmlns:a16="http://schemas.microsoft.com/office/drawing/2014/main" xmlns="" id="{D8088272-67C6-408E-882C-4A639F33AA28}"/>
            </a:ext>
          </a:extLst>
        </xdr:cNvPr>
        <xdr:cNvSpPr txBox="1"/>
      </xdr:nvSpPr>
      <xdr:spPr>
        <a:xfrm>
          <a:off x="182283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06" name="テキスト ボックス 405">
          <a:extLst>
            <a:ext uri="{FF2B5EF4-FFF2-40B4-BE49-F238E27FC236}">
              <a16:creationId xmlns:a16="http://schemas.microsoft.com/office/drawing/2014/main" xmlns="" id="{C2B24D81-6127-4920-9062-789F154F6CD3}"/>
            </a:ext>
          </a:extLst>
        </xdr:cNvPr>
        <xdr:cNvSpPr txBox="1"/>
      </xdr:nvSpPr>
      <xdr:spPr>
        <a:xfrm>
          <a:off x="174307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07" name="テキスト ボックス 406">
          <a:extLst>
            <a:ext uri="{FF2B5EF4-FFF2-40B4-BE49-F238E27FC236}">
              <a16:creationId xmlns:a16="http://schemas.microsoft.com/office/drawing/2014/main" xmlns="" id="{5E494139-F7BE-4A14-9373-6B3FB3210D73}"/>
            </a:ext>
          </a:extLst>
        </xdr:cNvPr>
        <xdr:cNvSpPr txBox="1"/>
      </xdr:nvSpPr>
      <xdr:spPr>
        <a:xfrm>
          <a:off x="166331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79959</xdr:rowOff>
    </xdr:from>
    <xdr:to>
      <xdr:col>116</xdr:col>
      <xdr:colOff>114300</xdr:colOff>
      <xdr:row>64</xdr:row>
      <xdr:rowOff>10109</xdr:rowOff>
    </xdr:to>
    <xdr:sp macro="" textlink="">
      <xdr:nvSpPr>
        <xdr:cNvPr id="408" name="楕円 407">
          <a:extLst>
            <a:ext uri="{FF2B5EF4-FFF2-40B4-BE49-F238E27FC236}">
              <a16:creationId xmlns:a16="http://schemas.microsoft.com/office/drawing/2014/main" xmlns="" id="{EC13D9B6-003E-4453-A8D8-BA4D3894C9D1}"/>
            </a:ext>
          </a:extLst>
        </xdr:cNvPr>
        <xdr:cNvSpPr/>
      </xdr:nvSpPr>
      <xdr:spPr>
        <a:xfrm>
          <a:off x="19904710" y="10881309"/>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166336</xdr:rowOff>
    </xdr:from>
    <xdr:ext cx="469744" cy="259045"/>
    <xdr:sp macro="" textlink="">
      <xdr:nvSpPr>
        <xdr:cNvPr id="409" name="【保健センター・保健所】&#10;一人当たり面積該当値テキスト">
          <a:extLst>
            <a:ext uri="{FF2B5EF4-FFF2-40B4-BE49-F238E27FC236}">
              <a16:creationId xmlns:a16="http://schemas.microsoft.com/office/drawing/2014/main" xmlns="" id="{6B1C0BF5-7781-4E81-8347-9D1537C82C30}"/>
            </a:ext>
          </a:extLst>
        </xdr:cNvPr>
        <xdr:cNvSpPr txBox="1"/>
      </xdr:nvSpPr>
      <xdr:spPr>
        <a:xfrm>
          <a:off x="19985990" y="10800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80416</xdr:rowOff>
    </xdr:from>
    <xdr:to>
      <xdr:col>112</xdr:col>
      <xdr:colOff>38100</xdr:colOff>
      <xdr:row>64</xdr:row>
      <xdr:rowOff>10566</xdr:rowOff>
    </xdr:to>
    <xdr:sp macro="" textlink="">
      <xdr:nvSpPr>
        <xdr:cNvPr id="410" name="楕円 409">
          <a:extLst>
            <a:ext uri="{FF2B5EF4-FFF2-40B4-BE49-F238E27FC236}">
              <a16:creationId xmlns:a16="http://schemas.microsoft.com/office/drawing/2014/main" xmlns="" id="{C7CC38EF-C5C3-4810-B3A5-0E49CE00DD32}"/>
            </a:ext>
          </a:extLst>
        </xdr:cNvPr>
        <xdr:cNvSpPr/>
      </xdr:nvSpPr>
      <xdr:spPr>
        <a:xfrm>
          <a:off x="19161760" y="1088367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130759</xdr:rowOff>
    </xdr:from>
    <xdr:to>
      <xdr:col>116</xdr:col>
      <xdr:colOff>63500</xdr:colOff>
      <xdr:row>63</xdr:row>
      <xdr:rowOff>131216</xdr:rowOff>
    </xdr:to>
    <xdr:cxnSp macro="">
      <xdr:nvCxnSpPr>
        <xdr:cNvPr id="411" name="直線コネクタ 410">
          <a:extLst>
            <a:ext uri="{FF2B5EF4-FFF2-40B4-BE49-F238E27FC236}">
              <a16:creationId xmlns:a16="http://schemas.microsoft.com/office/drawing/2014/main" xmlns="" id="{B3D47B41-F8E8-4F5F-8821-14668DBC8992}"/>
            </a:ext>
          </a:extLst>
        </xdr:cNvPr>
        <xdr:cNvCxnSpPr/>
      </xdr:nvCxnSpPr>
      <xdr:spPr>
        <a:xfrm flipV="1">
          <a:off x="19204940" y="10935919"/>
          <a:ext cx="74295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81331</xdr:rowOff>
    </xdr:from>
    <xdr:to>
      <xdr:col>107</xdr:col>
      <xdr:colOff>101600</xdr:colOff>
      <xdr:row>64</xdr:row>
      <xdr:rowOff>11481</xdr:rowOff>
    </xdr:to>
    <xdr:sp macro="" textlink="">
      <xdr:nvSpPr>
        <xdr:cNvPr id="412" name="楕円 411">
          <a:extLst>
            <a:ext uri="{FF2B5EF4-FFF2-40B4-BE49-F238E27FC236}">
              <a16:creationId xmlns:a16="http://schemas.microsoft.com/office/drawing/2014/main" xmlns="" id="{2164AE8B-B5DB-4A02-AB50-52E171323B57}"/>
            </a:ext>
          </a:extLst>
        </xdr:cNvPr>
        <xdr:cNvSpPr/>
      </xdr:nvSpPr>
      <xdr:spPr>
        <a:xfrm>
          <a:off x="18345150" y="10884586"/>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131216</xdr:rowOff>
    </xdr:from>
    <xdr:to>
      <xdr:col>111</xdr:col>
      <xdr:colOff>177800</xdr:colOff>
      <xdr:row>63</xdr:row>
      <xdr:rowOff>132131</xdr:rowOff>
    </xdr:to>
    <xdr:cxnSp macro="">
      <xdr:nvCxnSpPr>
        <xdr:cNvPr id="413" name="直線コネクタ 412">
          <a:extLst>
            <a:ext uri="{FF2B5EF4-FFF2-40B4-BE49-F238E27FC236}">
              <a16:creationId xmlns:a16="http://schemas.microsoft.com/office/drawing/2014/main" xmlns="" id="{D316B5CA-DD5C-47A5-9D38-79CB1C04C6AD}"/>
            </a:ext>
          </a:extLst>
        </xdr:cNvPr>
        <xdr:cNvCxnSpPr/>
      </xdr:nvCxnSpPr>
      <xdr:spPr>
        <a:xfrm flipV="1">
          <a:off x="18399760" y="10936376"/>
          <a:ext cx="80518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82245</xdr:rowOff>
    </xdr:from>
    <xdr:to>
      <xdr:col>102</xdr:col>
      <xdr:colOff>165100</xdr:colOff>
      <xdr:row>64</xdr:row>
      <xdr:rowOff>12395</xdr:rowOff>
    </xdr:to>
    <xdr:sp macro="" textlink="">
      <xdr:nvSpPr>
        <xdr:cNvPr id="414" name="楕円 413">
          <a:extLst>
            <a:ext uri="{FF2B5EF4-FFF2-40B4-BE49-F238E27FC236}">
              <a16:creationId xmlns:a16="http://schemas.microsoft.com/office/drawing/2014/main" xmlns="" id="{373CBFD6-2863-48D0-8414-64595AE097B6}"/>
            </a:ext>
          </a:extLst>
        </xdr:cNvPr>
        <xdr:cNvSpPr/>
      </xdr:nvSpPr>
      <xdr:spPr>
        <a:xfrm>
          <a:off x="17547590" y="10885500"/>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132131</xdr:rowOff>
    </xdr:from>
    <xdr:to>
      <xdr:col>107</xdr:col>
      <xdr:colOff>50800</xdr:colOff>
      <xdr:row>63</xdr:row>
      <xdr:rowOff>133045</xdr:rowOff>
    </xdr:to>
    <xdr:cxnSp macro="">
      <xdr:nvCxnSpPr>
        <xdr:cNvPr id="415" name="直線コネクタ 414">
          <a:extLst>
            <a:ext uri="{FF2B5EF4-FFF2-40B4-BE49-F238E27FC236}">
              <a16:creationId xmlns:a16="http://schemas.microsoft.com/office/drawing/2014/main" xmlns="" id="{02B5AD23-D45D-422C-A425-14BF4F1963EA}"/>
            </a:ext>
          </a:extLst>
        </xdr:cNvPr>
        <xdr:cNvCxnSpPr/>
      </xdr:nvCxnSpPr>
      <xdr:spPr>
        <a:xfrm flipV="1">
          <a:off x="17602200" y="10937291"/>
          <a:ext cx="79756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82703</xdr:rowOff>
    </xdr:from>
    <xdr:to>
      <xdr:col>98</xdr:col>
      <xdr:colOff>38100</xdr:colOff>
      <xdr:row>64</xdr:row>
      <xdr:rowOff>12853</xdr:rowOff>
    </xdr:to>
    <xdr:sp macro="" textlink="">
      <xdr:nvSpPr>
        <xdr:cNvPr id="416" name="楕円 415">
          <a:extLst>
            <a:ext uri="{FF2B5EF4-FFF2-40B4-BE49-F238E27FC236}">
              <a16:creationId xmlns:a16="http://schemas.microsoft.com/office/drawing/2014/main" xmlns="" id="{2D341986-BA6B-44AE-9039-68EC2D003225}"/>
            </a:ext>
          </a:extLst>
        </xdr:cNvPr>
        <xdr:cNvSpPr/>
      </xdr:nvSpPr>
      <xdr:spPr>
        <a:xfrm>
          <a:off x="16761460" y="10885958"/>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133045</xdr:rowOff>
    </xdr:from>
    <xdr:to>
      <xdr:col>102</xdr:col>
      <xdr:colOff>114300</xdr:colOff>
      <xdr:row>63</xdr:row>
      <xdr:rowOff>133503</xdr:rowOff>
    </xdr:to>
    <xdr:cxnSp macro="">
      <xdr:nvCxnSpPr>
        <xdr:cNvPr id="417" name="直線コネクタ 416">
          <a:extLst>
            <a:ext uri="{FF2B5EF4-FFF2-40B4-BE49-F238E27FC236}">
              <a16:creationId xmlns:a16="http://schemas.microsoft.com/office/drawing/2014/main" xmlns="" id="{0FBF45A2-7F44-4EC8-8D5F-032FA5955998}"/>
            </a:ext>
          </a:extLst>
        </xdr:cNvPr>
        <xdr:cNvCxnSpPr/>
      </xdr:nvCxnSpPr>
      <xdr:spPr>
        <a:xfrm flipV="1">
          <a:off x="16804640" y="10938205"/>
          <a:ext cx="7975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107104</xdr:rowOff>
    </xdr:from>
    <xdr:ext cx="469744" cy="259045"/>
    <xdr:sp macro="" textlink="">
      <xdr:nvSpPr>
        <xdr:cNvPr id="418" name="n_1aveValue【保健センター・保健所】&#10;一人当たり面積">
          <a:extLst>
            <a:ext uri="{FF2B5EF4-FFF2-40B4-BE49-F238E27FC236}">
              <a16:creationId xmlns:a16="http://schemas.microsoft.com/office/drawing/2014/main" xmlns="" id="{32196A2C-DE92-4E4D-B962-C3312CCA088E}"/>
            </a:ext>
          </a:extLst>
        </xdr:cNvPr>
        <xdr:cNvSpPr txBox="1"/>
      </xdr:nvSpPr>
      <xdr:spPr>
        <a:xfrm>
          <a:off x="18982132" y="10563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114419</xdr:rowOff>
    </xdr:from>
    <xdr:ext cx="469744" cy="259045"/>
    <xdr:sp macro="" textlink="">
      <xdr:nvSpPr>
        <xdr:cNvPr id="419" name="n_2aveValue【保健センター・保健所】&#10;一人当たり面積">
          <a:extLst>
            <a:ext uri="{FF2B5EF4-FFF2-40B4-BE49-F238E27FC236}">
              <a16:creationId xmlns:a16="http://schemas.microsoft.com/office/drawing/2014/main" xmlns="" id="{C598A73A-C49A-4F28-B75C-EB6AFFA8383E}"/>
            </a:ext>
          </a:extLst>
        </xdr:cNvPr>
        <xdr:cNvSpPr txBox="1"/>
      </xdr:nvSpPr>
      <xdr:spPr>
        <a:xfrm>
          <a:off x="18182032" y="10572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146423</xdr:rowOff>
    </xdr:from>
    <xdr:ext cx="469744" cy="259045"/>
    <xdr:sp macro="" textlink="">
      <xdr:nvSpPr>
        <xdr:cNvPr id="420" name="n_3aveValue【保健センター・保健所】&#10;一人当たり面積">
          <a:extLst>
            <a:ext uri="{FF2B5EF4-FFF2-40B4-BE49-F238E27FC236}">
              <a16:creationId xmlns:a16="http://schemas.microsoft.com/office/drawing/2014/main" xmlns="" id="{F183A98E-D803-4DDD-A728-80DFB635220E}"/>
            </a:ext>
          </a:extLst>
        </xdr:cNvPr>
        <xdr:cNvSpPr txBox="1"/>
      </xdr:nvSpPr>
      <xdr:spPr>
        <a:xfrm>
          <a:off x="17384472" y="10602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136364</xdr:rowOff>
    </xdr:from>
    <xdr:ext cx="469744" cy="259045"/>
    <xdr:sp macro="" textlink="">
      <xdr:nvSpPr>
        <xdr:cNvPr id="421" name="n_4aveValue【保健センター・保健所】&#10;一人当たり面積">
          <a:extLst>
            <a:ext uri="{FF2B5EF4-FFF2-40B4-BE49-F238E27FC236}">
              <a16:creationId xmlns:a16="http://schemas.microsoft.com/office/drawing/2014/main" xmlns="" id="{41324305-143E-4E08-A043-FFF604A421C8}"/>
            </a:ext>
          </a:extLst>
        </xdr:cNvPr>
        <xdr:cNvSpPr txBox="1"/>
      </xdr:nvSpPr>
      <xdr:spPr>
        <a:xfrm>
          <a:off x="16588817" y="10591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1693</xdr:rowOff>
    </xdr:from>
    <xdr:ext cx="469744" cy="259045"/>
    <xdr:sp macro="" textlink="">
      <xdr:nvSpPr>
        <xdr:cNvPr id="422" name="n_1mainValue【保健センター・保健所】&#10;一人当たり面積">
          <a:extLst>
            <a:ext uri="{FF2B5EF4-FFF2-40B4-BE49-F238E27FC236}">
              <a16:creationId xmlns:a16="http://schemas.microsoft.com/office/drawing/2014/main" xmlns="" id="{0BC35553-A816-4F58-B19F-3F1409B0B60A}"/>
            </a:ext>
          </a:extLst>
        </xdr:cNvPr>
        <xdr:cNvSpPr txBox="1"/>
      </xdr:nvSpPr>
      <xdr:spPr>
        <a:xfrm>
          <a:off x="18982132" y="10974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2608</xdr:rowOff>
    </xdr:from>
    <xdr:ext cx="469744" cy="259045"/>
    <xdr:sp macro="" textlink="">
      <xdr:nvSpPr>
        <xdr:cNvPr id="423" name="n_2mainValue【保健センター・保健所】&#10;一人当たり面積">
          <a:extLst>
            <a:ext uri="{FF2B5EF4-FFF2-40B4-BE49-F238E27FC236}">
              <a16:creationId xmlns:a16="http://schemas.microsoft.com/office/drawing/2014/main" xmlns="" id="{8186E3D4-3A01-42C4-94C9-E5FF1524753D}"/>
            </a:ext>
          </a:extLst>
        </xdr:cNvPr>
        <xdr:cNvSpPr txBox="1"/>
      </xdr:nvSpPr>
      <xdr:spPr>
        <a:xfrm>
          <a:off x="18182032" y="10975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3522</xdr:rowOff>
    </xdr:from>
    <xdr:ext cx="469744" cy="259045"/>
    <xdr:sp macro="" textlink="">
      <xdr:nvSpPr>
        <xdr:cNvPr id="424" name="n_3mainValue【保健センター・保健所】&#10;一人当たり面積">
          <a:extLst>
            <a:ext uri="{FF2B5EF4-FFF2-40B4-BE49-F238E27FC236}">
              <a16:creationId xmlns:a16="http://schemas.microsoft.com/office/drawing/2014/main" xmlns="" id="{A8E91EDD-2195-4EA6-BD8A-DADD4D541174}"/>
            </a:ext>
          </a:extLst>
        </xdr:cNvPr>
        <xdr:cNvSpPr txBox="1"/>
      </xdr:nvSpPr>
      <xdr:spPr>
        <a:xfrm>
          <a:off x="17384472" y="10976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3980</xdr:rowOff>
    </xdr:from>
    <xdr:ext cx="469744" cy="259045"/>
    <xdr:sp macro="" textlink="">
      <xdr:nvSpPr>
        <xdr:cNvPr id="425" name="n_4mainValue【保健センター・保健所】&#10;一人当たり面積">
          <a:extLst>
            <a:ext uri="{FF2B5EF4-FFF2-40B4-BE49-F238E27FC236}">
              <a16:creationId xmlns:a16="http://schemas.microsoft.com/office/drawing/2014/main" xmlns="" id="{E0AD0E7D-95E4-4063-BC39-5A2D8210D62F}"/>
            </a:ext>
          </a:extLst>
        </xdr:cNvPr>
        <xdr:cNvSpPr txBox="1"/>
      </xdr:nvSpPr>
      <xdr:spPr>
        <a:xfrm>
          <a:off x="16588817" y="10978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26" name="正方形/長方形 425">
          <a:extLst>
            <a:ext uri="{FF2B5EF4-FFF2-40B4-BE49-F238E27FC236}">
              <a16:creationId xmlns:a16="http://schemas.microsoft.com/office/drawing/2014/main" xmlns="" id="{4FE4BE82-31A9-4387-BB7A-C105940391FF}"/>
            </a:ext>
          </a:extLst>
        </xdr:cNvPr>
        <xdr:cNvSpPr/>
      </xdr:nvSpPr>
      <xdr:spPr>
        <a:xfrm>
          <a:off x="11203940" y="1181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27" name="正方形/長方形 426">
          <a:extLst>
            <a:ext uri="{FF2B5EF4-FFF2-40B4-BE49-F238E27FC236}">
              <a16:creationId xmlns:a16="http://schemas.microsoft.com/office/drawing/2014/main" xmlns="" id="{85F0B819-8E4A-4C9F-B1A8-17BD11F962F3}"/>
            </a:ext>
          </a:extLst>
        </xdr:cNvPr>
        <xdr:cNvSpPr/>
      </xdr:nvSpPr>
      <xdr:spPr>
        <a:xfrm>
          <a:off x="113157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28" name="正方形/長方形 427">
          <a:extLst>
            <a:ext uri="{FF2B5EF4-FFF2-40B4-BE49-F238E27FC236}">
              <a16:creationId xmlns:a16="http://schemas.microsoft.com/office/drawing/2014/main" xmlns="" id="{578EE698-306F-4B5A-A442-DCC395306090}"/>
            </a:ext>
          </a:extLst>
        </xdr:cNvPr>
        <xdr:cNvSpPr/>
      </xdr:nvSpPr>
      <xdr:spPr>
        <a:xfrm>
          <a:off x="113157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29" name="正方形/長方形 428">
          <a:extLst>
            <a:ext uri="{FF2B5EF4-FFF2-40B4-BE49-F238E27FC236}">
              <a16:creationId xmlns:a16="http://schemas.microsoft.com/office/drawing/2014/main" xmlns="" id="{21E7058D-3E37-44A7-B1DA-61E0BCDAE264}"/>
            </a:ext>
          </a:extLst>
        </xdr:cNvPr>
        <xdr:cNvSpPr/>
      </xdr:nvSpPr>
      <xdr:spPr>
        <a:xfrm>
          <a:off x="1223264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30" name="正方形/長方形 429">
          <a:extLst>
            <a:ext uri="{FF2B5EF4-FFF2-40B4-BE49-F238E27FC236}">
              <a16:creationId xmlns:a16="http://schemas.microsoft.com/office/drawing/2014/main" xmlns="" id="{4BF1F9FF-3A85-485B-BC0C-23219B54918E}"/>
            </a:ext>
          </a:extLst>
        </xdr:cNvPr>
        <xdr:cNvSpPr/>
      </xdr:nvSpPr>
      <xdr:spPr>
        <a:xfrm>
          <a:off x="1223264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31" name="正方形/長方形 430">
          <a:extLst>
            <a:ext uri="{FF2B5EF4-FFF2-40B4-BE49-F238E27FC236}">
              <a16:creationId xmlns:a16="http://schemas.microsoft.com/office/drawing/2014/main" xmlns="" id="{96B00E39-CE10-4BFD-AE91-DDB0B863C9AF}"/>
            </a:ext>
          </a:extLst>
        </xdr:cNvPr>
        <xdr:cNvSpPr/>
      </xdr:nvSpPr>
      <xdr:spPr>
        <a:xfrm>
          <a:off x="1326134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32" name="正方形/長方形 431">
          <a:extLst>
            <a:ext uri="{FF2B5EF4-FFF2-40B4-BE49-F238E27FC236}">
              <a16:creationId xmlns:a16="http://schemas.microsoft.com/office/drawing/2014/main" xmlns="" id="{E9246E81-431B-47E3-BF8D-0717F0497C72}"/>
            </a:ext>
          </a:extLst>
        </xdr:cNvPr>
        <xdr:cNvSpPr/>
      </xdr:nvSpPr>
      <xdr:spPr>
        <a:xfrm>
          <a:off x="1326134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33" name="正方形/長方形 432">
          <a:extLst>
            <a:ext uri="{FF2B5EF4-FFF2-40B4-BE49-F238E27FC236}">
              <a16:creationId xmlns:a16="http://schemas.microsoft.com/office/drawing/2014/main" xmlns="" id="{30FBDB96-C2AE-441B-A0C4-09B2047BDA63}"/>
            </a:ext>
          </a:extLst>
        </xdr:cNvPr>
        <xdr:cNvSpPr/>
      </xdr:nvSpPr>
      <xdr:spPr>
        <a:xfrm>
          <a:off x="11203940" y="1295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34" name="テキスト ボックス 433">
          <a:extLst>
            <a:ext uri="{FF2B5EF4-FFF2-40B4-BE49-F238E27FC236}">
              <a16:creationId xmlns:a16="http://schemas.microsoft.com/office/drawing/2014/main" xmlns="" id="{1F6BD0D9-A190-4555-AB08-5425F276CAE6}"/>
            </a:ext>
          </a:extLst>
        </xdr:cNvPr>
        <xdr:cNvSpPr txBox="1"/>
      </xdr:nvSpPr>
      <xdr:spPr>
        <a:xfrm>
          <a:off x="1116584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35" name="直線コネクタ 434">
          <a:extLst>
            <a:ext uri="{FF2B5EF4-FFF2-40B4-BE49-F238E27FC236}">
              <a16:creationId xmlns:a16="http://schemas.microsoft.com/office/drawing/2014/main" xmlns="" id="{3D2F0D74-3D0A-4302-8CCB-D0B898A02185}"/>
            </a:ext>
          </a:extLst>
        </xdr:cNvPr>
        <xdr:cNvCxnSpPr/>
      </xdr:nvCxnSpPr>
      <xdr:spPr>
        <a:xfrm>
          <a:off x="11203940" y="1524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436" name="テキスト ボックス 435">
          <a:extLst>
            <a:ext uri="{FF2B5EF4-FFF2-40B4-BE49-F238E27FC236}">
              <a16:creationId xmlns:a16="http://schemas.microsoft.com/office/drawing/2014/main" xmlns="" id="{1411257F-E96D-426E-8CF0-13ADE2C3F794}"/>
            </a:ext>
          </a:extLst>
        </xdr:cNvPr>
        <xdr:cNvSpPr txBox="1"/>
      </xdr:nvSpPr>
      <xdr:spPr>
        <a:xfrm>
          <a:off x="10801531" y="15099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437" name="直線コネクタ 436">
          <a:extLst>
            <a:ext uri="{FF2B5EF4-FFF2-40B4-BE49-F238E27FC236}">
              <a16:creationId xmlns:a16="http://schemas.microsoft.com/office/drawing/2014/main" xmlns="" id="{5D690E75-BEC0-4F28-B6D7-A9DB97C610BB}"/>
            </a:ext>
          </a:extLst>
        </xdr:cNvPr>
        <xdr:cNvCxnSpPr/>
      </xdr:nvCxnSpPr>
      <xdr:spPr>
        <a:xfrm>
          <a:off x="11203940" y="1491723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438" name="テキスト ボックス 437">
          <a:extLst>
            <a:ext uri="{FF2B5EF4-FFF2-40B4-BE49-F238E27FC236}">
              <a16:creationId xmlns:a16="http://schemas.microsoft.com/office/drawing/2014/main" xmlns="" id="{39FF74DE-E3A7-41F8-A125-A233256C99EA}"/>
            </a:ext>
          </a:extLst>
        </xdr:cNvPr>
        <xdr:cNvSpPr txBox="1"/>
      </xdr:nvSpPr>
      <xdr:spPr>
        <a:xfrm>
          <a:off x="10801531" y="1476739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39" name="直線コネクタ 438">
          <a:extLst>
            <a:ext uri="{FF2B5EF4-FFF2-40B4-BE49-F238E27FC236}">
              <a16:creationId xmlns:a16="http://schemas.microsoft.com/office/drawing/2014/main" xmlns="" id="{16CEB257-6375-4BB3-A12A-D8764C371059}"/>
            </a:ext>
          </a:extLst>
        </xdr:cNvPr>
        <xdr:cNvCxnSpPr/>
      </xdr:nvCxnSpPr>
      <xdr:spPr>
        <a:xfrm>
          <a:off x="11203940" y="1459066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40" name="テキスト ボックス 439">
          <a:extLst>
            <a:ext uri="{FF2B5EF4-FFF2-40B4-BE49-F238E27FC236}">
              <a16:creationId xmlns:a16="http://schemas.microsoft.com/office/drawing/2014/main" xmlns="" id="{A49DAED4-7D82-44FB-B812-34B1439D715F}"/>
            </a:ext>
          </a:extLst>
        </xdr:cNvPr>
        <xdr:cNvSpPr txBox="1"/>
      </xdr:nvSpPr>
      <xdr:spPr>
        <a:xfrm>
          <a:off x="10842791" y="1444653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41" name="直線コネクタ 440">
          <a:extLst>
            <a:ext uri="{FF2B5EF4-FFF2-40B4-BE49-F238E27FC236}">
              <a16:creationId xmlns:a16="http://schemas.microsoft.com/office/drawing/2014/main" xmlns="" id="{2F0CA802-73E0-4DA0-B31A-F5680F4CBDEE}"/>
            </a:ext>
          </a:extLst>
        </xdr:cNvPr>
        <xdr:cNvCxnSpPr/>
      </xdr:nvCxnSpPr>
      <xdr:spPr>
        <a:xfrm>
          <a:off x="11203940" y="1425838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42" name="テキスト ボックス 441">
          <a:extLst>
            <a:ext uri="{FF2B5EF4-FFF2-40B4-BE49-F238E27FC236}">
              <a16:creationId xmlns:a16="http://schemas.microsoft.com/office/drawing/2014/main" xmlns="" id="{076A8DD4-6A94-454D-8612-05F44FEA62CC}"/>
            </a:ext>
          </a:extLst>
        </xdr:cNvPr>
        <xdr:cNvSpPr txBox="1"/>
      </xdr:nvSpPr>
      <xdr:spPr>
        <a:xfrm>
          <a:off x="10842791" y="1411425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43" name="直線コネクタ 442">
          <a:extLst>
            <a:ext uri="{FF2B5EF4-FFF2-40B4-BE49-F238E27FC236}">
              <a16:creationId xmlns:a16="http://schemas.microsoft.com/office/drawing/2014/main" xmlns="" id="{E2783F8A-F5BC-4E9B-9A26-69CB53835747}"/>
            </a:ext>
          </a:extLst>
        </xdr:cNvPr>
        <xdr:cNvCxnSpPr/>
      </xdr:nvCxnSpPr>
      <xdr:spPr>
        <a:xfrm>
          <a:off x="11203940" y="1393561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44" name="テキスト ボックス 443">
          <a:extLst>
            <a:ext uri="{FF2B5EF4-FFF2-40B4-BE49-F238E27FC236}">
              <a16:creationId xmlns:a16="http://schemas.microsoft.com/office/drawing/2014/main" xmlns="" id="{495FD46A-3E4E-4B42-949E-9DC40F1B5567}"/>
            </a:ext>
          </a:extLst>
        </xdr:cNvPr>
        <xdr:cNvSpPr txBox="1"/>
      </xdr:nvSpPr>
      <xdr:spPr>
        <a:xfrm>
          <a:off x="1084279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45" name="直線コネクタ 444">
          <a:extLst>
            <a:ext uri="{FF2B5EF4-FFF2-40B4-BE49-F238E27FC236}">
              <a16:creationId xmlns:a16="http://schemas.microsoft.com/office/drawing/2014/main" xmlns="" id="{BE42BB3D-D568-41F9-9038-11DDE775E951}"/>
            </a:ext>
          </a:extLst>
        </xdr:cNvPr>
        <xdr:cNvCxnSpPr/>
      </xdr:nvCxnSpPr>
      <xdr:spPr>
        <a:xfrm>
          <a:off x="11203940" y="1360333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46" name="テキスト ボックス 445">
          <a:extLst>
            <a:ext uri="{FF2B5EF4-FFF2-40B4-BE49-F238E27FC236}">
              <a16:creationId xmlns:a16="http://schemas.microsoft.com/office/drawing/2014/main" xmlns="" id="{F031E0CB-3ABA-498B-B923-02EDC0C681DF}"/>
            </a:ext>
          </a:extLst>
        </xdr:cNvPr>
        <xdr:cNvSpPr txBox="1"/>
      </xdr:nvSpPr>
      <xdr:spPr>
        <a:xfrm>
          <a:off x="10842791" y="1346873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47" name="直線コネクタ 446">
          <a:extLst>
            <a:ext uri="{FF2B5EF4-FFF2-40B4-BE49-F238E27FC236}">
              <a16:creationId xmlns:a16="http://schemas.microsoft.com/office/drawing/2014/main" xmlns="" id="{278E0824-B1D0-4630-AAE8-629AFFEF1B51}"/>
            </a:ext>
          </a:extLst>
        </xdr:cNvPr>
        <xdr:cNvCxnSpPr/>
      </xdr:nvCxnSpPr>
      <xdr:spPr>
        <a:xfrm>
          <a:off x="11203940" y="132805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448" name="テキスト ボックス 447">
          <a:extLst>
            <a:ext uri="{FF2B5EF4-FFF2-40B4-BE49-F238E27FC236}">
              <a16:creationId xmlns:a16="http://schemas.microsoft.com/office/drawing/2014/main" xmlns="" id="{9A1881D0-6714-4F97-8C61-CF6BC516C6BC}"/>
            </a:ext>
          </a:extLst>
        </xdr:cNvPr>
        <xdr:cNvSpPr txBox="1"/>
      </xdr:nvSpPr>
      <xdr:spPr>
        <a:xfrm>
          <a:off x="10905006" y="13136443"/>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49" name="直線コネクタ 448">
          <a:extLst>
            <a:ext uri="{FF2B5EF4-FFF2-40B4-BE49-F238E27FC236}">
              <a16:creationId xmlns:a16="http://schemas.microsoft.com/office/drawing/2014/main" xmlns="" id="{F9336772-3CFD-47E1-AE2D-544885AEC7A5}"/>
            </a:ext>
          </a:extLst>
        </xdr:cNvPr>
        <xdr:cNvCxnSpPr/>
      </xdr:nvCxnSpPr>
      <xdr:spPr>
        <a:xfrm>
          <a:off x="11203940" y="1295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450" name="【消防施設】&#10;有形固定資産減価償却率グラフ枠">
          <a:extLst>
            <a:ext uri="{FF2B5EF4-FFF2-40B4-BE49-F238E27FC236}">
              <a16:creationId xmlns:a16="http://schemas.microsoft.com/office/drawing/2014/main" xmlns="" id="{23952810-C87C-4935-B9AE-DE88CA38E0D1}"/>
            </a:ext>
          </a:extLst>
        </xdr:cNvPr>
        <xdr:cNvSpPr/>
      </xdr:nvSpPr>
      <xdr:spPr>
        <a:xfrm>
          <a:off x="11203940" y="1295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87086</xdr:rowOff>
    </xdr:from>
    <xdr:to>
      <xdr:col>85</xdr:col>
      <xdr:colOff>126364</xdr:colOff>
      <xdr:row>86</xdr:row>
      <xdr:rowOff>168729</xdr:rowOff>
    </xdr:to>
    <xdr:cxnSp macro="">
      <xdr:nvCxnSpPr>
        <xdr:cNvPr id="451" name="直線コネクタ 450">
          <a:extLst>
            <a:ext uri="{FF2B5EF4-FFF2-40B4-BE49-F238E27FC236}">
              <a16:creationId xmlns:a16="http://schemas.microsoft.com/office/drawing/2014/main" xmlns="" id="{17CEAA59-FC3D-4970-A03A-81B7825BA8B4}"/>
            </a:ext>
          </a:extLst>
        </xdr:cNvPr>
        <xdr:cNvCxnSpPr/>
      </xdr:nvCxnSpPr>
      <xdr:spPr>
        <a:xfrm flipV="1">
          <a:off x="14703424" y="13462091"/>
          <a:ext cx="0" cy="1455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452" name="【消防施設】&#10;有形固定資産減価償却率最小値テキスト">
          <a:extLst>
            <a:ext uri="{FF2B5EF4-FFF2-40B4-BE49-F238E27FC236}">
              <a16:creationId xmlns:a16="http://schemas.microsoft.com/office/drawing/2014/main" xmlns="" id="{17F7065C-1252-4933-877F-BB32A40BF7BF}"/>
            </a:ext>
          </a:extLst>
        </xdr:cNvPr>
        <xdr:cNvSpPr txBox="1"/>
      </xdr:nvSpPr>
      <xdr:spPr>
        <a:xfrm>
          <a:off x="1474216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453" name="直線コネクタ 452">
          <a:extLst>
            <a:ext uri="{FF2B5EF4-FFF2-40B4-BE49-F238E27FC236}">
              <a16:creationId xmlns:a16="http://schemas.microsoft.com/office/drawing/2014/main" xmlns="" id="{D22B2D7C-0B7E-4F1A-B6ED-614FD4236123}"/>
            </a:ext>
          </a:extLst>
        </xdr:cNvPr>
        <xdr:cNvCxnSpPr/>
      </xdr:nvCxnSpPr>
      <xdr:spPr>
        <a:xfrm>
          <a:off x="14611350" y="1491723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33763</xdr:rowOff>
    </xdr:from>
    <xdr:ext cx="405111" cy="259045"/>
    <xdr:sp macro="" textlink="">
      <xdr:nvSpPr>
        <xdr:cNvPr id="454" name="【消防施設】&#10;有形固定資産減価償却率最大値テキスト">
          <a:extLst>
            <a:ext uri="{FF2B5EF4-FFF2-40B4-BE49-F238E27FC236}">
              <a16:creationId xmlns:a16="http://schemas.microsoft.com/office/drawing/2014/main" xmlns="" id="{5E1116F6-CB33-4D51-A9C2-B7C2C7FB7405}"/>
            </a:ext>
          </a:extLst>
        </xdr:cNvPr>
        <xdr:cNvSpPr txBox="1"/>
      </xdr:nvSpPr>
      <xdr:spPr>
        <a:xfrm>
          <a:off x="14742160" y="132335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87086</xdr:rowOff>
    </xdr:from>
    <xdr:to>
      <xdr:col>86</xdr:col>
      <xdr:colOff>25400</xdr:colOff>
      <xdr:row>78</xdr:row>
      <xdr:rowOff>87086</xdr:rowOff>
    </xdr:to>
    <xdr:cxnSp macro="">
      <xdr:nvCxnSpPr>
        <xdr:cNvPr id="455" name="直線コネクタ 454">
          <a:extLst>
            <a:ext uri="{FF2B5EF4-FFF2-40B4-BE49-F238E27FC236}">
              <a16:creationId xmlns:a16="http://schemas.microsoft.com/office/drawing/2014/main" xmlns="" id="{DE839F9A-A2C3-4F0A-95A3-2F792BC35DE9}"/>
            </a:ext>
          </a:extLst>
        </xdr:cNvPr>
        <xdr:cNvCxnSpPr/>
      </xdr:nvCxnSpPr>
      <xdr:spPr>
        <a:xfrm>
          <a:off x="14611350" y="1346209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93090</xdr:rowOff>
    </xdr:from>
    <xdr:ext cx="405111" cy="259045"/>
    <xdr:sp macro="" textlink="">
      <xdr:nvSpPr>
        <xdr:cNvPr id="456" name="【消防施設】&#10;有形固定資産減価償却率平均値テキスト">
          <a:extLst>
            <a:ext uri="{FF2B5EF4-FFF2-40B4-BE49-F238E27FC236}">
              <a16:creationId xmlns:a16="http://schemas.microsoft.com/office/drawing/2014/main" xmlns="" id="{D972FD5D-4B8B-4EC0-BCA1-64545C1EE303}"/>
            </a:ext>
          </a:extLst>
        </xdr:cNvPr>
        <xdr:cNvSpPr txBox="1"/>
      </xdr:nvSpPr>
      <xdr:spPr>
        <a:xfrm>
          <a:off x="14742160" y="141558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114663</xdr:rowOff>
    </xdr:from>
    <xdr:to>
      <xdr:col>85</xdr:col>
      <xdr:colOff>177800</xdr:colOff>
      <xdr:row>83</xdr:row>
      <xdr:rowOff>44813</xdr:rowOff>
    </xdr:to>
    <xdr:sp macro="" textlink="">
      <xdr:nvSpPr>
        <xdr:cNvPr id="457" name="フローチャート: 判断 456">
          <a:extLst>
            <a:ext uri="{FF2B5EF4-FFF2-40B4-BE49-F238E27FC236}">
              <a16:creationId xmlns:a16="http://schemas.microsoft.com/office/drawing/2014/main" xmlns="" id="{CAB405BB-7941-4C88-8E34-6C4123D309A8}"/>
            </a:ext>
          </a:extLst>
        </xdr:cNvPr>
        <xdr:cNvSpPr/>
      </xdr:nvSpPr>
      <xdr:spPr>
        <a:xfrm>
          <a:off x="14649450" y="14173563"/>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119562</xdr:rowOff>
    </xdr:from>
    <xdr:to>
      <xdr:col>81</xdr:col>
      <xdr:colOff>101600</xdr:colOff>
      <xdr:row>83</xdr:row>
      <xdr:rowOff>49712</xdr:rowOff>
    </xdr:to>
    <xdr:sp macro="" textlink="">
      <xdr:nvSpPr>
        <xdr:cNvPr id="458" name="フローチャート: 判断 457">
          <a:extLst>
            <a:ext uri="{FF2B5EF4-FFF2-40B4-BE49-F238E27FC236}">
              <a16:creationId xmlns:a16="http://schemas.microsoft.com/office/drawing/2014/main" xmlns="" id="{D1070F51-C3A8-4401-883F-E8F94E207DE0}"/>
            </a:ext>
          </a:extLst>
        </xdr:cNvPr>
        <xdr:cNvSpPr/>
      </xdr:nvSpPr>
      <xdr:spPr>
        <a:xfrm>
          <a:off x="13887450" y="14180367"/>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147320</xdr:rowOff>
    </xdr:from>
    <xdr:to>
      <xdr:col>76</xdr:col>
      <xdr:colOff>165100</xdr:colOff>
      <xdr:row>83</xdr:row>
      <xdr:rowOff>77470</xdr:rowOff>
    </xdr:to>
    <xdr:sp macro="" textlink="">
      <xdr:nvSpPr>
        <xdr:cNvPr id="459" name="フローチャート: 判断 458">
          <a:extLst>
            <a:ext uri="{FF2B5EF4-FFF2-40B4-BE49-F238E27FC236}">
              <a16:creationId xmlns:a16="http://schemas.microsoft.com/office/drawing/2014/main" xmlns="" id="{D0B6CFE3-C563-4026-B130-599EF367382C}"/>
            </a:ext>
          </a:extLst>
        </xdr:cNvPr>
        <xdr:cNvSpPr/>
      </xdr:nvSpPr>
      <xdr:spPr>
        <a:xfrm>
          <a:off x="13089890" y="14204315"/>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135889</xdr:rowOff>
    </xdr:from>
    <xdr:to>
      <xdr:col>72</xdr:col>
      <xdr:colOff>38100</xdr:colOff>
      <xdr:row>83</xdr:row>
      <xdr:rowOff>66039</xdr:rowOff>
    </xdr:to>
    <xdr:sp macro="" textlink="">
      <xdr:nvSpPr>
        <xdr:cNvPr id="460" name="フローチャート: 判断 459">
          <a:extLst>
            <a:ext uri="{FF2B5EF4-FFF2-40B4-BE49-F238E27FC236}">
              <a16:creationId xmlns:a16="http://schemas.microsoft.com/office/drawing/2014/main" xmlns="" id="{01B68B9A-7A41-4830-BD2F-B8E777FD0E95}"/>
            </a:ext>
          </a:extLst>
        </xdr:cNvPr>
        <xdr:cNvSpPr/>
      </xdr:nvSpPr>
      <xdr:spPr>
        <a:xfrm>
          <a:off x="12303760" y="14190979"/>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111398</xdr:rowOff>
    </xdr:from>
    <xdr:to>
      <xdr:col>67</xdr:col>
      <xdr:colOff>101600</xdr:colOff>
      <xdr:row>83</xdr:row>
      <xdr:rowOff>41548</xdr:rowOff>
    </xdr:to>
    <xdr:sp macro="" textlink="">
      <xdr:nvSpPr>
        <xdr:cNvPr id="461" name="フローチャート: 判断 460">
          <a:extLst>
            <a:ext uri="{FF2B5EF4-FFF2-40B4-BE49-F238E27FC236}">
              <a16:creationId xmlns:a16="http://schemas.microsoft.com/office/drawing/2014/main" xmlns="" id="{461FE232-1E56-4DAB-9FBF-29D76A9E5BCF}"/>
            </a:ext>
          </a:extLst>
        </xdr:cNvPr>
        <xdr:cNvSpPr/>
      </xdr:nvSpPr>
      <xdr:spPr>
        <a:xfrm>
          <a:off x="11487150" y="14170298"/>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62" name="テキスト ボックス 461">
          <a:extLst>
            <a:ext uri="{FF2B5EF4-FFF2-40B4-BE49-F238E27FC236}">
              <a16:creationId xmlns:a16="http://schemas.microsoft.com/office/drawing/2014/main" xmlns="" id="{B398FB0E-6524-4F6F-8272-94001E469460}"/>
            </a:ext>
          </a:extLst>
        </xdr:cNvPr>
        <xdr:cNvSpPr txBox="1"/>
      </xdr:nvSpPr>
      <xdr:spPr>
        <a:xfrm>
          <a:off x="145326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63" name="テキスト ボックス 462">
          <a:extLst>
            <a:ext uri="{FF2B5EF4-FFF2-40B4-BE49-F238E27FC236}">
              <a16:creationId xmlns:a16="http://schemas.microsoft.com/office/drawing/2014/main" xmlns="" id="{F2FAB8E2-075A-419D-9F88-A5FBE524E742}"/>
            </a:ext>
          </a:extLst>
        </xdr:cNvPr>
        <xdr:cNvSpPr txBox="1"/>
      </xdr:nvSpPr>
      <xdr:spPr>
        <a:xfrm>
          <a:off x="137706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64" name="テキスト ボックス 463">
          <a:extLst>
            <a:ext uri="{FF2B5EF4-FFF2-40B4-BE49-F238E27FC236}">
              <a16:creationId xmlns:a16="http://schemas.microsoft.com/office/drawing/2014/main" xmlns="" id="{D4E6717D-53FD-41AC-B7B5-CE826318F48F}"/>
            </a:ext>
          </a:extLst>
        </xdr:cNvPr>
        <xdr:cNvSpPr txBox="1"/>
      </xdr:nvSpPr>
      <xdr:spPr>
        <a:xfrm>
          <a:off x="129730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65" name="テキスト ボックス 464">
          <a:extLst>
            <a:ext uri="{FF2B5EF4-FFF2-40B4-BE49-F238E27FC236}">
              <a16:creationId xmlns:a16="http://schemas.microsoft.com/office/drawing/2014/main" xmlns="" id="{028A3881-A567-4391-8E12-80B8151C75C0}"/>
            </a:ext>
          </a:extLst>
        </xdr:cNvPr>
        <xdr:cNvSpPr txBox="1"/>
      </xdr:nvSpPr>
      <xdr:spPr>
        <a:xfrm>
          <a:off x="121754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66" name="テキスト ボックス 465">
          <a:extLst>
            <a:ext uri="{FF2B5EF4-FFF2-40B4-BE49-F238E27FC236}">
              <a16:creationId xmlns:a16="http://schemas.microsoft.com/office/drawing/2014/main" xmlns="" id="{1C7D87F1-F85B-4DE1-BC35-9AA5E76F1283}"/>
            </a:ext>
          </a:extLst>
        </xdr:cNvPr>
        <xdr:cNvSpPr txBox="1"/>
      </xdr:nvSpPr>
      <xdr:spPr>
        <a:xfrm>
          <a:off x="113703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60779</xdr:rowOff>
    </xdr:from>
    <xdr:to>
      <xdr:col>85</xdr:col>
      <xdr:colOff>177800</xdr:colOff>
      <xdr:row>80</xdr:row>
      <xdr:rowOff>162379</xdr:rowOff>
    </xdr:to>
    <xdr:sp macro="" textlink="">
      <xdr:nvSpPr>
        <xdr:cNvPr id="467" name="楕円 466">
          <a:extLst>
            <a:ext uri="{FF2B5EF4-FFF2-40B4-BE49-F238E27FC236}">
              <a16:creationId xmlns:a16="http://schemas.microsoft.com/office/drawing/2014/main" xmlns="" id="{74BA54AB-6AAE-452D-B0F5-E6FE7AB821E0}"/>
            </a:ext>
          </a:extLst>
        </xdr:cNvPr>
        <xdr:cNvSpPr/>
      </xdr:nvSpPr>
      <xdr:spPr>
        <a:xfrm>
          <a:off x="14649450" y="13772969"/>
          <a:ext cx="9779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83656</xdr:rowOff>
    </xdr:from>
    <xdr:ext cx="405111" cy="259045"/>
    <xdr:sp macro="" textlink="">
      <xdr:nvSpPr>
        <xdr:cNvPr id="468" name="【消防施設】&#10;有形固定資産減価償却率該当値テキスト">
          <a:extLst>
            <a:ext uri="{FF2B5EF4-FFF2-40B4-BE49-F238E27FC236}">
              <a16:creationId xmlns:a16="http://schemas.microsoft.com/office/drawing/2014/main" xmlns="" id="{DBD36BF9-1A6D-4F78-A4B3-AD448E618BE9}"/>
            </a:ext>
          </a:extLst>
        </xdr:cNvPr>
        <xdr:cNvSpPr txBox="1"/>
      </xdr:nvSpPr>
      <xdr:spPr>
        <a:xfrm>
          <a:off x="14742160" y="13630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21589</xdr:rowOff>
    </xdr:from>
    <xdr:to>
      <xdr:col>81</xdr:col>
      <xdr:colOff>101600</xdr:colOff>
      <xdr:row>80</xdr:row>
      <xdr:rowOff>123189</xdr:rowOff>
    </xdr:to>
    <xdr:sp macro="" textlink="">
      <xdr:nvSpPr>
        <xdr:cNvPr id="469" name="楕円 468">
          <a:extLst>
            <a:ext uri="{FF2B5EF4-FFF2-40B4-BE49-F238E27FC236}">
              <a16:creationId xmlns:a16="http://schemas.microsoft.com/office/drawing/2014/main" xmlns="" id="{FCECC7CF-D329-4170-8318-93C09A1A459C}"/>
            </a:ext>
          </a:extLst>
        </xdr:cNvPr>
        <xdr:cNvSpPr/>
      </xdr:nvSpPr>
      <xdr:spPr>
        <a:xfrm>
          <a:off x="13887450" y="13733779"/>
          <a:ext cx="9779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72389</xdr:rowOff>
    </xdr:from>
    <xdr:to>
      <xdr:col>85</xdr:col>
      <xdr:colOff>127000</xdr:colOff>
      <xdr:row>80</xdr:row>
      <xdr:rowOff>111579</xdr:rowOff>
    </xdr:to>
    <xdr:cxnSp macro="">
      <xdr:nvCxnSpPr>
        <xdr:cNvPr id="470" name="直線コネクタ 469">
          <a:extLst>
            <a:ext uri="{FF2B5EF4-FFF2-40B4-BE49-F238E27FC236}">
              <a16:creationId xmlns:a16="http://schemas.microsoft.com/office/drawing/2014/main" xmlns="" id="{B375678B-965C-476C-9856-4E9A1AFC7B44}"/>
            </a:ext>
          </a:extLst>
        </xdr:cNvPr>
        <xdr:cNvCxnSpPr/>
      </xdr:nvCxnSpPr>
      <xdr:spPr>
        <a:xfrm>
          <a:off x="13942060" y="13786484"/>
          <a:ext cx="762000" cy="41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10161</xdr:rowOff>
    </xdr:from>
    <xdr:to>
      <xdr:col>76</xdr:col>
      <xdr:colOff>165100</xdr:colOff>
      <xdr:row>82</xdr:row>
      <xdr:rowOff>111761</xdr:rowOff>
    </xdr:to>
    <xdr:sp macro="" textlink="">
      <xdr:nvSpPr>
        <xdr:cNvPr id="471" name="楕円 470">
          <a:extLst>
            <a:ext uri="{FF2B5EF4-FFF2-40B4-BE49-F238E27FC236}">
              <a16:creationId xmlns:a16="http://schemas.microsoft.com/office/drawing/2014/main" xmlns="" id="{FE542388-FA2C-40B3-9CEC-ECDF1FD189F2}"/>
            </a:ext>
          </a:extLst>
        </xdr:cNvPr>
        <xdr:cNvSpPr/>
      </xdr:nvSpPr>
      <xdr:spPr>
        <a:xfrm>
          <a:off x="13089890" y="14070966"/>
          <a:ext cx="10922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72389</xdr:rowOff>
    </xdr:from>
    <xdr:to>
      <xdr:col>81</xdr:col>
      <xdr:colOff>50800</xdr:colOff>
      <xdr:row>82</xdr:row>
      <xdr:rowOff>60961</xdr:rowOff>
    </xdr:to>
    <xdr:cxnSp macro="">
      <xdr:nvCxnSpPr>
        <xdr:cNvPr id="472" name="直線コネクタ 471">
          <a:extLst>
            <a:ext uri="{FF2B5EF4-FFF2-40B4-BE49-F238E27FC236}">
              <a16:creationId xmlns:a16="http://schemas.microsoft.com/office/drawing/2014/main" xmlns="" id="{9FF1D583-3EAC-4272-B6CE-8BD8E1E539B0}"/>
            </a:ext>
          </a:extLst>
        </xdr:cNvPr>
        <xdr:cNvCxnSpPr/>
      </xdr:nvCxnSpPr>
      <xdr:spPr>
        <a:xfrm flipV="1">
          <a:off x="13144500" y="13786484"/>
          <a:ext cx="797560" cy="329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142421</xdr:rowOff>
    </xdr:from>
    <xdr:to>
      <xdr:col>72</xdr:col>
      <xdr:colOff>38100</xdr:colOff>
      <xdr:row>82</xdr:row>
      <xdr:rowOff>72571</xdr:rowOff>
    </xdr:to>
    <xdr:sp macro="" textlink="">
      <xdr:nvSpPr>
        <xdr:cNvPr id="473" name="楕円 472">
          <a:extLst>
            <a:ext uri="{FF2B5EF4-FFF2-40B4-BE49-F238E27FC236}">
              <a16:creationId xmlns:a16="http://schemas.microsoft.com/office/drawing/2014/main" xmlns="" id="{D01CFAD1-EBA7-4C88-8A45-B2ED841DE45A}"/>
            </a:ext>
          </a:extLst>
        </xdr:cNvPr>
        <xdr:cNvSpPr/>
      </xdr:nvSpPr>
      <xdr:spPr>
        <a:xfrm>
          <a:off x="12303760" y="14027966"/>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21771</xdr:rowOff>
    </xdr:from>
    <xdr:to>
      <xdr:col>76</xdr:col>
      <xdr:colOff>114300</xdr:colOff>
      <xdr:row>82</xdr:row>
      <xdr:rowOff>60961</xdr:rowOff>
    </xdr:to>
    <xdr:cxnSp macro="">
      <xdr:nvCxnSpPr>
        <xdr:cNvPr id="474" name="直線コネクタ 473">
          <a:extLst>
            <a:ext uri="{FF2B5EF4-FFF2-40B4-BE49-F238E27FC236}">
              <a16:creationId xmlns:a16="http://schemas.microsoft.com/office/drawing/2014/main" xmlns="" id="{0BB13E93-F9CC-4A57-AEEC-7DD4B91027C2}"/>
            </a:ext>
          </a:extLst>
        </xdr:cNvPr>
        <xdr:cNvCxnSpPr/>
      </xdr:nvCxnSpPr>
      <xdr:spPr>
        <a:xfrm>
          <a:off x="12346940" y="14076861"/>
          <a:ext cx="797560" cy="39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101600</xdr:rowOff>
    </xdr:from>
    <xdr:to>
      <xdr:col>67</xdr:col>
      <xdr:colOff>101600</xdr:colOff>
      <xdr:row>82</xdr:row>
      <xdr:rowOff>31750</xdr:rowOff>
    </xdr:to>
    <xdr:sp macro="" textlink="">
      <xdr:nvSpPr>
        <xdr:cNvPr id="475" name="楕円 474">
          <a:extLst>
            <a:ext uri="{FF2B5EF4-FFF2-40B4-BE49-F238E27FC236}">
              <a16:creationId xmlns:a16="http://schemas.microsoft.com/office/drawing/2014/main" xmlns="" id="{157E6F3E-3E6F-4C56-A142-956CF3978963}"/>
            </a:ext>
          </a:extLst>
        </xdr:cNvPr>
        <xdr:cNvSpPr/>
      </xdr:nvSpPr>
      <xdr:spPr>
        <a:xfrm>
          <a:off x="11487150" y="13985240"/>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152400</xdr:rowOff>
    </xdr:from>
    <xdr:to>
      <xdr:col>71</xdr:col>
      <xdr:colOff>177800</xdr:colOff>
      <xdr:row>82</xdr:row>
      <xdr:rowOff>21771</xdr:rowOff>
    </xdr:to>
    <xdr:cxnSp macro="">
      <xdr:nvCxnSpPr>
        <xdr:cNvPr id="476" name="直線コネクタ 475">
          <a:extLst>
            <a:ext uri="{FF2B5EF4-FFF2-40B4-BE49-F238E27FC236}">
              <a16:creationId xmlns:a16="http://schemas.microsoft.com/office/drawing/2014/main" xmlns="" id="{BD49A6C6-8904-4F8F-AE84-AB5CA9B011E3}"/>
            </a:ext>
          </a:extLst>
        </xdr:cNvPr>
        <xdr:cNvCxnSpPr/>
      </xdr:nvCxnSpPr>
      <xdr:spPr>
        <a:xfrm>
          <a:off x="11541760" y="14039850"/>
          <a:ext cx="805180" cy="37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40839</xdr:rowOff>
    </xdr:from>
    <xdr:ext cx="405111" cy="259045"/>
    <xdr:sp macro="" textlink="">
      <xdr:nvSpPr>
        <xdr:cNvPr id="477" name="n_1aveValue【消防施設】&#10;有形固定資産減価償却率">
          <a:extLst>
            <a:ext uri="{FF2B5EF4-FFF2-40B4-BE49-F238E27FC236}">
              <a16:creationId xmlns:a16="http://schemas.microsoft.com/office/drawing/2014/main" xmlns="" id="{8459C795-1261-4D9B-8443-17698AF76AF6}"/>
            </a:ext>
          </a:extLst>
        </xdr:cNvPr>
        <xdr:cNvSpPr txBox="1"/>
      </xdr:nvSpPr>
      <xdr:spPr>
        <a:xfrm>
          <a:off x="13738234" y="14271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68597</xdr:rowOff>
    </xdr:from>
    <xdr:ext cx="405111" cy="259045"/>
    <xdr:sp macro="" textlink="">
      <xdr:nvSpPr>
        <xdr:cNvPr id="478" name="n_2aveValue【消防施設】&#10;有形固定資産減価償却率">
          <a:extLst>
            <a:ext uri="{FF2B5EF4-FFF2-40B4-BE49-F238E27FC236}">
              <a16:creationId xmlns:a16="http://schemas.microsoft.com/office/drawing/2014/main" xmlns="" id="{E6CC5DBD-57FF-4FAD-B964-9ECAE7E25AF4}"/>
            </a:ext>
          </a:extLst>
        </xdr:cNvPr>
        <xdr:cNvSpPr txBox="1"/>
      </xdr:nvSpPr>
      <xdr:spPr>
        <a:xfrm>
          <a:off x="12957184" y="14297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57166</xdr:rowOff>
    </xdr:from>
    <xdr:ext cx="405111" cy="259045"/>
    <xdr:sp macro="" textlink="">
      <xdr:nvSpPr>
        <xdr:cNvPr id="479" name="n_3aveValue【消防施設】&#10;有形固定資産減価償却率">
          <a:extLst>
            <a:ext uri="{FF2B5EF4-FFF2-40B4-BE49-F238E27FC236}">
              <a16:creationId xmlns:a16="http://schemas.microsoft.com/office/drawing/2014/main" xmlns="" id="{6DA3C44B-F7E4-4BF2-BA84-F43B49AE610A}"/>
            </a:ext>
          </a:extLst>
        </xdr:cNvPr>
        <xdr:cNvSpPr txBox="1"/>
      </xdr:nvSpPr>
      <xdr:spPr>
        <a:xfrm>
          <a:off x="12171054" y="142837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32675</xdr:rowOff>
    </xdr:from>
    <xdr:ext cx="405111" cy="259045"/>
    <xdr:sp macro="" textlink="">
      <xdr:nvSpPr>
        <xdr:cNvPr id="480" name="n_4aveValue【消防施設】&#10;有形固定資産減価償却率">
          <a:extLst>
            <a:ext uri="{FF2B5EF4-FFF2-40B4-BE49-F238E27FC236}">
              <a16:creationId xmlns:a16="http://schemas.microsoft.com/office/drawing/2014/main" xmlns="" id="{E6C9940E-47AF-434E-853A-A52A36AAB7A4}"/>
            </a:ext>
          </a:extLst>
        </xdr:cNvPr>
        <xdr:cNvSpPr txBox="1"/>
      </xdr:nvSpPr>
      <xdr:spPr>
        <a:xfrm>
          <a:off x="11354444" y="142611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139716</xdr:rowOff>
    </xdr:from>
    <xdr:ext cx="405111" cy="259045"/>
    <xdr:sp macro="" textlink="">
      <xdr:nvSpPr>
        <xdr:cNvPr id="481" name="n_1mainValue【消防施設】&#10;有形固定資産減価償却率">
          <a:extLst>
            <a:ext uri="{FF2B5EF4-FFF2-40B4-BE49-F238E27FC236}">
              <a16:creationId xmlns:a16="http://schemas.microsoft.com/office/drawing/2014/main" xmlns="" id="{0CC7EF4A-9F7F-41CC-B6F6-C61D7CE2D737}"/>
            </a:ext>
          </a:extLst>
        </xdr:cNvPr>
        <xdr:cNvSpPr txBox="1"/>
      </xdr:nvSpPr>
      <xdr:spPr>
        <a:xfrm>
          <a:off x="13738234" y="135090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128288</xdr:rowOff>
    </xdr:from>
    <xdr:ext cx="405111" cy="259045"/>
    <xdr:sp macro="" textlink="">
      <xdr:nvSpPr>
        <xdr:cNvPr id="482" name="n_2mainValue【消防施設】&#10;有形固定資産減価償却率">
          <a:extLst>
            <a:ext uri="{FF2B5EF4-FFF2-40B4-BE49-F238E27FC236}">
              <a16:creationId xmlns:a16="http://schemas.microsoft.com/office/drawing/2014/main" xmlns="" id="{D1ABCE41-1CA7-4A95-9EDC-B7BA56467523}"/>
            </a:ext>
          </a:extLst>
        </xdr:cNvPr>
        <xdr:cNvSpPr txBox="1"/>
      </xdr:nvSpPr>
      <xdr:spPr>
        <a:xfrm>
          <a:off x="12957184" y="138480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89098</xdr:rowOff>
    </xdr:from>
    <xdr:ext cx="405111" cy="259045"/>
    <xdr:sp macro="" textlink="">
      <xdr:nvSpPr>
        <xdr:cNvPr id="483" name="n_3mainValue【消防施設】&#10;有形固定資産減価償却率">
          <a:extLst>
            <a:ext uri="{FF2B5EF4-FFF2-40B4-BE49-F238E27FC236}">
              <a16:creationId xmlns:a16="http://schemas.microsoft.com/office/drawing/2014/main" xmlns="" id="{34797B4C-CFA2-4781-87F0-F080D2D9A5CF}"/>
            </a:ext>
          </a:extLst>
        </xdr:cNvPr>
        <xdr:cNvSpPr txBox="1"/>
      </xdr:nvSpPr>
      <xdr:spPr>
        <a:xfrm>
          <a:off x="12171054" y="138089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48277</xdr:rowOff>
    </xdr:from>
    <xdr:ext cx="405111" cy="259045"/>
    <xdr:sp macro="" textlink="">
      <xdr:nvSpPr>
        <xdr:cNvPr id="484" name="n_4mainValue【消防施設】&#10;有形固定資産減価償却率">
          <a:extLst>
            <a:ext uri="{FF2B5EF4-FFF2-40B4-BE49-F238E27FC236}">
              <a16:creationId xmlns:a16="http://schemas.microsoft.com/office/drawing/2014/main" xmlns="" id="{39F732F8-20B1-4901-8DB3-B2C478C21B0C}"/>
            </a:ext>
          </a:extLst>
        </xdr:cNvPr>
        <xdr:cNvSpPr txBox="1"/>
      </xdr:nvSpPr>
      <xdr:spPr>
        <a:xfrm>
          <a:off x="11354444" y="13766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85" name="正方形/長方形 484">
          <a:extLst>
            <a:ext uri="{FF2B5EF4-FFF2-40B4-BE49-F238E27FC236}">
              <a16:creationId xmlns:a16="http://schemas.microsoft.com/office/drawing/2014/main" xmlns="" id="{576278A0-DC95-4F6F-A50A-C20A37496372}"/>
            </a:ext>
          </a:extLst>
        </xdr:cNvPr>
        <xdr:cNvSpPr/>
      </xdr:nvSpPr>
      <xdr:spPr>
        <a:xfrm>
          <a:off x="16459200" y="1181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86" name="正方形/長方形 485">
          <a:extLst>
            <a:ext uri="{FF2B5EF4-FFF2-40B4-BE49-F238E27FC236}">
              <a16:creationId xmlns:a16="http://schemas.microsoft.com/office/drawing/2014/main" xmlns="" id="{C59919C3-0583-4B5F-BB93-44949D00B482}"/>
            </a:ext>
          </a:extLst>
        </xdr:cNvPr>
        <xdr:cNvSpPr/>
      </xdr:nvSpPr>
      <xdr:spPr>
        <a:xfrm>
          <a:off x="165900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87" name="正方形/長方形 486">
          <a:extLst>
            <a:ext uri="{FF2B5EF4-FFF2-40B4-BE49-F238E27FC236}">
              <a16:creationId xmlns:a16="http://schemas.microsoft.com/office/drawing/2014/main" xmlns="" id="{FB0729F3-9366-4F14-8849-06A1FD6AE4C6}"/>
            </a:ext>
          </a:extLst>
        </xdr:cNvPr>
        <xdr:cNvSpPr/>
      </xdr:nvSpPr>
      <xdr:spPr>
        <a:xfrm>
          <a:off x="165900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88" name="正方形/長方形 487">
          <a:extLst>
            <a:ext uri="{FF2B5EF4-FFF2-40B4-BE49-F238E27FC236}">
              <a16:creationId xmlns:a16="http://schemas.microsoft.com/office/drawing/2014/main" xmlns="" id="{C68EA5F8-EDDE-4740-8AC3-C8CBD7AECD3E}"/>
            </a:ext>
          </a:extLst>
        </xdr:cNvPr>
        <xdr:cNvSpPr/>
      </xdr:nvSpPr>
      <xdr:spPr>
        <a:xfrm>
          <a:off x="174879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89" name="正方形/長方形 488">
          <a:extLst>
            <a:ext uri="{FF2B5EF4-FFF2-40B4-BE49-F238E27FC236}">
              <a16:creationId xmlns:a16="http://schemas.microsoft.com/office/drawing/2014/main" xmlns="" id="{01A74FDE-7C56-4EC2-BB31-271C40E0E109}"/>
            </a:ext>
          </a:extLst>
        </xdr:cNvPr>
        <xdr:cNvSpPr/>
      </xdr:nvSpPr>
      <xdr:spPr>
        <a:xfrm>
          <a:off x="174879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90" name="正方形/長方形 489">
          <a:extLst>
            <a:ext uri="{FF2B5EF4-FFF2-40B4-BE49-F238E27FC236}">
              <a16:creationId xmlns:a16="http://schemas.microsoft.com/office/drawing/2014/main" xmlns="" id="{959D50F8-8590-4993-9B58-9C03134E7AE2}"/>
            </a:ext>
          </a:extLst>
        </xdr:cNvPr>
        <xdr:cNvSpPr/>
      </xdr:nvSpPr>
      <xdr:spPr>
        <a:xfrm>
          <a:off x="185166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91" name="正方形/長方形 490">
          <a:extLst>
            <a:ext uri="{FF2B5EF4-FFF2-40B4-BE49-F238E27FC236}">
              <a16:creationId xmlns:a16="http://schemas.microsoft.com/office/drawing/2014/main" xmlns="" id="{E2A6C6FA-B8D3-4A61-831D-F6AFE3EE1C01}"/>
            </a:ext>
          </a:extLst>
        </xdr:cNvPr>
        <xdr:cNvSpPr/>
      </xdr:nvSpPr>
      <xdr:spPr>
        <a:xfrm>
          <a:off x="185166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92" name="正方形/長方形 491">
          <a:extLst>
            <a:ext uri="{FF2B5EF4-FFF2-40B4-BE49-F238E27FC236}">
              <a16:creationId xmlns:a16="http://schemas.microsoft.com/office/drawing/2014/main" xmlns="" id="{7CC1EDB2-C301-425F-87E9-CC06C4F42FE6}"/>
            </a:ext>
          </a:extLst>
        </xdr:cNvPr>
        <xdr:cNvSpPr/>
      </xdr:nvSpPr>
      <xdr:spPr>
        <a:xfrm>
          <a:off x="16459200" y="1295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93" name="テキスト ボックス 492">
          <a:extLst>
            <a:ext uri="{FF2B5EF4-FFF2-40B4-BE49-F238E27FC236}">
              <a16:creationId xmlns:a16="http://schemas.microsoft.com/office/drawing/2014/main" xmlns="" id="{317F9286-A09E-4692-9841-F3D937605481}"/>
            </a:ext>
          </a:extLst>
        </xdr:cNvPr>
        <xdr:cNvSpPr txBox="1"/>
      </xdr:nvSpPr>
      <xdr:spPr>
        <a:xfrm>
          <a:off x="1644015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94" name="直線コネクタ 493">
          <a:extLst>
            <a:ext uri="{FF2B5EF4-FFF2-40B4-BE49-F238E27FC236}">
              <a16:creationId xmlns:a16="http://schemas.microsoft.com/office/drawing/2014/main" xmlns="" id="{07AE0354-370F-40AB-AC17-B3D89CED1B18}"/>
            </a:ext>
          </a:extLst>
        </xdr:cNvPr>
        <xdr:cNvCxnSpPr/>
      </xdr:nvCxnSpPr>
      <xdr:spPr>
        <a:xfrm>
          <a:off x="16459200" y="1524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495" name="直線コネクタ 494">
          <a:extLst>
            <a:ext uri="{FF2B5EF4-FFF2-40B4-BE49-F238E27FC236}">
              <a16:creationId xmlns:a16="http://schemas.microsoft.com/office/drawing/2014/main" xmlns="" id="{11E87DD3-58B5-4318-B4ED-4C61A3A49556}"/>
            </a:ext>
          </a:extLst>
        </xdr:cNvPr>
        <xdr:cNvCxnSpPr/>
      </xdr:nvCxnSpPr>
      <xdr:spPr>
        <a:xfrm>
          <a:off x="16459200" y="14782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496" name="テキスト ボックス 495">
          <a:extLst>
            <a:ext uri="{FF2B5EF4-FFF2-40B4-BE49-F238E27FC236}">
              <a16:creationId xmlns:a16="http://schemas.microsoft.com/office/drawing/2014/main" xmlns="" id="{97F5A22F-02EF-43CF-9D50-4D3F3318CA71}"/>
            </a:ext>
          </a:extLst>
        </xdr:cNvPr>
        <xdr:cNvSpPr txBox="1"/>
      </xdr:nvSpPr>
      <xdr:spPr>
        <a:xfrm>
          <a:off x="16047266" y="146386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497" name="直線コネクタ 496">
          <a:extLst>
            <a:ext uri="{FF2B5EF4-FFF2-40B4-BE49-F238E27FC236}">
              <a16:creationId xmlns:a16="http://schemas.microsoft.com/office/drawing/2014/main" xmlns="" id="{D87160E2-7A3A-4568-A95E-08CB41FFE360}"/>
            </a:ext>
          </a:extLst>
        </xdr:cNvPr>
        <xdr:cNvCxnSpPr/>
      </xdr:nvCxnSpPr>
      <xdr:spPr>
        <a:xfrm>
          <a:off x="16459200" y="143217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498" name="テキスト ボックス 497">
          <a:extLst>
            <a:ext uri="{FF2B5EF4-FFF2-40B4-BE49-F238E27FC236}">
              <a16:creationId xmlns:a16="http://schemas.microsoft.com/office/drawing/2014/main" xmlns="" id="{7B3A141C-F1C7-44CE-9FBB-C6E436DAC6C2}"/>
            </a:ext>
          </a:extLst>
        </xdr:cNvPr>
        <xdr:cNvSpPr txBox="1"/>
      </xdr:nvSpPr>
      <xdr:spPr>
        <a:xfrm>
          <a:off x="16047266" y="141852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499" name="直線コネクタ 498">
          <a:extLst>
            <a:ext uri="{FF2B5EF4-FFF2-40B4-BE49-F238E27FC236}">
              <a16:creationId xmlns:a16="http://schemas.microsoft.com/office/drawing/2014/main" xmlns="" id="{60D1777B-6DE1-4433-881D-6BE4B9B3CB87}"/>
            </a:ext>
          </a:extLst>
        </xdr:cNvPr>
        <xdr:cNvCxnSpPr/>
      </xdr:nvCxnSpPr>
      <xdr:spPr>
        <a:xfrm>
          <a:off x="16459200" y="13868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00" name="テキスト ボックス 499">
          <a:extLst>
            <a:ext uri="{FF2B5EF4-FFF2-40B4-BE49-F238E27FC236}">
              <a16:creationId xmlns:a16="http://schemas.microsoft.com/office/drawing/2014/main" xmlns="" id="{6CA53C85-23BE-43DF-B147-6B4FDFC52C8E}"/>
            </a:ext>
          </a:extLst>
        </xdr:cNvPr>
        <xdr:cNvSpPr txBox="1"/>
      </xdr:nvSpPr>
      <xdr:spPr>
        <a:xfrm>
          <a:off x="16047266" y="137280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01" name="直線コネクタ 500">
          <a:extLst>
            <a:ext uri="{FF2B5EF4-FFF2-40B4-BE49-F238E27FC236}">
              <a16:creationId xmlns:a16="http://schemas.microsoft.com/office/drawing/2014/main" xmlns="" id="{C7E06F3A-704D-4527-B419-ABE173E2E2F0}"/>
            </a:ext>
          </a:extLst>
        </xdr:cNvPr>
        <xdr:cNvCxnSpPr/>
      </xdr:nvCxnSpPr>
      <xdr:spPr>
        <a:xfrm>
          <a:off x="16459200" y="134112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02" name="テキスト ボックス 501">
          <a:extLst>
            <a:ext uri="{FF2B5EF4-FFF2-40B4-BE49-F238E27FC236}">
              <a16:creationId xmlns:a16="http://schemas.microsoft.com/office/drawing/2014/main" xmlns="" id="{CA0E0F35-9290-4E74-9AE8-7599282D46D8}"/>
            </a:ext>
          </a:extLst>
        </xdr:cNvPr>
        <xdr:cNvSpPr txBox="1"/>
      </xdr:nvSpPr>
      <xdr:spPr>
        <a:xfrm>
          <a:off x="16047266" y="132670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03" name="直線コネクタ 502">
          <a:extLst>
            <a:ext uri="{FF2B5EF4-FFF2-40B4-BE49-F238E27FC236}">
              <a16:creationId xmlns:a16="http://schemas.microsoft.com/office/drawing/2014/main" xmlns="" id="{D47A4949-EF38-4CD2-A4B5-DC63F0CC9394}"/>
            </a:ext>
          </a:extLst>
        </xdr:cNvPr>
        <xdr:cNvCxnSpPr/>
      </xdr:nvCxnSpPr>
      <xdr:spPr>
        <a:xfrm>
          <a:off x="16459200" y="1295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04" name="テキスト ボックス 503">
          <a:extLst>
            <a:ext uri="{FF2B5EF4-FFF2-40B4-BE49-F238E27FC236}">
              <a16:creationId xmlns:a16="http://schemas.microsoft.com/office/drawing/2014/main" xmlns="" id="{0E8F8494-69C0-400C-B6C0-A67545B663CB}"/>
            </a:ext>
          </a:extLst>
        </xdr:cNvPr>
        <xdr:cNvSpPr txBox="1"/>
      </xdr:nvSpPr>
      <xdr:spPr>
        <a:xfrm>
          <a:off x="16047266" y="1281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05" name="【消防施設】&#10;一人当たり面積グラフ枠">
          <a:extLst>
            <a:ext uri="{FF2B5EF4-FFF2-40B4-BE49-F238E27FC236}">
              <a16:creationId xmlns:a16="http://schemas.microsoft.com/office/drawing/2014/main" xmlns="" id="{01D1DF46-BFC7-4659-8C83-1EB751592025}"/>
            </a:ext>
          </a:extLst>
        </xdr:cNvPr>
        <xdr:cNvSpPr/>
      </xdr:nvSpPr>
      <xdr:spPr>
        <a:xfrm>
          <a:off x="16459200" y="1295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58674</xdr:rowOff>
    </xdr:from>
    <xdr:to>
      <xdr:col>116</xdr:col>
      <xdr:colOff>62864</xdr:colOff>
      <xdr:row>86</xdr:row>
      <xdr:rowOff>17526</xdr:rowOff>
    </xdr:to>
    <xdr:cxnSp macro="">
      <xdr:nvCxnSpPr>
        <xdr:cNvPr id="506" name="直線コネクタ 505">
          <a:extLst>
            <a:ext uri="{FF2B5EF4-FFF2-40B4-BE49-F238E27FC236}">
              <a16:creationId xmlns:a16="http://schemas.microsoft.com/office/drawing/2014/main" xmlns="" id="{284F5F1A-F5EF-444D-9782-EA7AC893793E}"/>
            </a:ext>
          </a:extLst>
        </xdr:cNvPr>
        <xdr:cNvCxnSpPr/>
      </xdr:nvCxnSpPr>
      <xdr:spPr>
        <a:xfrm flipV="1">
          <a:off x="19947254" y="13599414"/>
          <a:ext cx="0" cy="11666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21353</xdr:rowOff>
    </xdr:from>
    <xdr:ext cx="469744" cy="259045"/>
    <xdr:sp macro="" textlink="">
      <xdr:nvSpPr>
        <xdr:cNvPr id="507" name="【消防施設】&#10;一人当たり面積最小値テキスト">
          <a:extLst>
            <a:ext uri="{FF2B5EF4-FFF2-40B4-BE49-F238E27FC236}">
              <a16:creationId xmlns:a16="http://schemas.microsoft.com/office/drawing/2014/main" xmlns="" id="{6DA545C4-763D-4DE8-903A-309D9F540FB9}"/>
            </a:ext>
          </a:extLst>
        </xdr:cNvPr>
        <xdr:cNvSpPr txBox="1"/>
      </xdr:nvSpPr>
      <xdr:spPr>
        <a:xfrm>
          <a:off x="19985990" y="14762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17526</xdr:rowOff>
    </xdr:from>
    <xdr:to>
      <xdr:col>116</xdr:col>
      <xdr:colOff>152400</xdr:colOff>
      <xdr:row>86</xdr:row>
      <xdr:rowOff>17526</xdr:rowOff>
    </xdr:to>
    <xdr:cxnSp macro="">
      <xdr:nvCxnSpPr>
        <xdr:cNvPr id="508" name="直線コネクタ 507">
          <a:extLst>
            <a:ext uri="{FF2B5EF4-FFF2-40B4-BE49-F238E27FC236}">
              <a16:creationId xmlns:a16="http://schemas.microsoft.com/office/drawing/2014/main" xmlns="" id="{59F6FE24-2A74-49B4-B05D-6F8B024FCF2E}"/>
            </a:ext>
          </a:extLst>
        </xdr:cNvPr>
        <xdr:cNvCxnSpPr/>
      </xdr:nvCxnSpPr>
      <xdr:spPr>
        <a:xfrm>
          <a:off x="19885660" y="1476603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5351</xdr:rowOff>
    </xdr:from>
    <xdr:ext cx="469744" cy="259045"/>
    <xdr:sp macro="" textlink="">
      <xdr:nvSpPr>
        <xdr:cNvPr id="509" name="【消防施設】&#10;一人当たり面積最大値テキスト">
          <a:extLst>
            <a:ext uri="{FF2B5EF4-FFF2-40B4-BE49-F238E27FC236}">
              <a16:creationId xmlns:a16="http://schemas.microsoft.com/office/drawing/2014/main" xmlns="" id="{869EE180-8715-4F1A-B6B0-95DCA3C4C39F}"/>
            </a:ext>
          </a:extLst>
        </xdr:cNvPr>
        <xdr:cNvSpPr txBox="1"/>
      </xdr:nvSpPr>
      <xdr:spPr>
        <a:xfrm>
          <a:off x="19985990" y="13380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58674</xdr:rowOff>
    </xdr:from>
    <xdr:to>
      <xdr:col>116</xdr:col>
      <xdr:colOff>152400</xdr:colOff>
      <xdr:row>79</xdr:row>
      <xdr:rowOff>58674</xdr:rowOff>
    </xdr:to>
    <xdr:cxnSp macro="">
      <xdr:nvCxnSpPr>
        <xdr:cNvPr id="510" name="直線コネクタ 509">
          <a:extLst>
            <a:ext uri="{FF2B5EF4-FFF2-40B4-BE49-F238E27FC236}">
              <a16:creationId xmlns:a16="http://schemas.microsoft.com/office/drawing/2014/main" xmlns="" id="{0DC51FAB-EA6A-4F30-84F8-7BEA8C2B1C42}"/>
            </a:ext>
          </a:extLst>
        </xdr:cNvPr>
        <xdr:cNvCxnSpPr/>
      </xdr:nvCxnSpPr>
      <xdr:spPr>
        <a:xfrm>
          <a:off x="19885660" y="1359941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170197</xdr:rowOff>
    </xdr:from>
    <xdr:ext cx="469744" cy="259045"/>
    <xdr:sp macro="" textlink="">
      <xdr:nvSpPr>
        <xdr:cNvPr id="511" name="【消防施設】&#10;一人当たり面積平均値テキスト">
          <a:extLst>
            <a:ext uri="{FF2B5EF4-FFF2-40B4-BE49-F238E27FC236}">
              <a16:creationId xmlns:a16="http://schemas.microsoft.com/office/drawing/2014/main" xmlns="" id="{5104247B-3152-4566-886B-D63126F48240}"/>
            </a:ext>
          </a:extLst>
        </xdr:cNvPr>
        <xdr:cNvSpPr txBox="1"/>
      </xdr:nvSpPr>
      <xdr:spPr>
        <a:xfrm>
          <a:off x="19985990" y="142329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147320</xdr:rowOff>
    </xdr:from>
    <xdr:to>
      <xdr:col>116</xdr:col>
      <xdr:colOff>114300</xdr:colOff>
      <xdr:row>84</xdr:row>
      <xdr:rowOff>77470</xdr:rowOff>
    </xdr:to>
    <xdr:sp macro="" textlink="">
      <xdr:nvSpPr>
        <xdr:cNvPr id="512" name="フローチャート: 判断 511">
          <a:extLst>
            <a:ext uri="{FF2B5EF4-FFF2-40B4-BE49-F238E27FC236}">
              <a16:creationId xmlns:a16="http://schemas.microsoft.com/office/drawing/2014/main" xmlns="" id="{8EBBB929-A620-4211-9ACE-57487A92FC13}"/>
            </a:ext>
          </a:extLst>
        </xdr:cNvPr>
        <xdr:cNvSpPr/>
      </xdr:nvSpPr>
      <xdr:spPr>
        <a:xfrm>
          <a:off x="19904710" y="14375765"/>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5587</xdr:rowOff>
    </xdr:from>
    <xdr:to>
      <xdr:col>112</xdr:col>
      <xdr:colOff>38100</xdr:colOff>
      <xdr:row>84</xdr:row>
      <xdr:rowOff>107187</xdr:rowOff>
    </xdr:to>
    <xdr:sp macro="" textlink="">
      <xdr:nvSpPr>
        <xdr:cNvPr id="513" name="フローチャート: 判断 512">
          <a:extLst>
            <a:ext uri="{FF2B5EF4-FFF2-40B4-BE49-F238E27FC236}">
              <a16:creationId xmlns:a16="http://schemas.microsoft.com/office/drawing/2014/main" xmlns="" id="{D55997BB-C3FA-4813-A8AC-41E4A29FE415}"/>
            </a:ext>
          </a:extLst>
        </xdr:cNvPr>
        <xdr:cNvSpPr/>
      </xdr:nvSpPr>
      <xdr:spPr>
        <a:xfrm>
          <a:off x="19161760" y="1440929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7874</xdr:rowOff>
    </xdr:from>
    <xdr:to>
      <xdr:col>107</xdr:col>
      <xdr:colOff>101600</xdr:colOff>
      <xdr:row>84</xdr:row>
      <xdr:rowOff>109474</xdr:rowOff>
    </xdr:to>
    <xdr:sp macro="" textlink="">
      <xdr:nvSpPr>
        <xdr:cNvPr id="514" name="フローチャート: 判断 513">
          <a:extLst>
            <a:ext uri="{FF2B5EF4-FFF2-40B4-BE49-F238E27FC236}">
              <a16:creationId xmlns:a16="http://schemas.microsoft.com/office/drawing/2014/main" xmlns="" id="{B6D8FB4E-67B8-40ED-92FD-249D99ACBAE2}"/>
            </a:ext>
          </a:extLst>
        </xdr:cNvPr>
        <xdr:cNvSpPr/>
      </xdr:nvSpPr>
      <xdr:spPr>
        <a:xfrm>
          <a:off x="18345150" y="14411579"/>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1015</xdr:rowOff>
    </xdr:from>
    <xdr:to>
      <xdr:col>102</xdr:col>
      <xdr:colOff>165100</xdr:colOff>
      <xdr:row>84</xdr:row>
      <xdr:rowOff>102615</xdr:rowOff>
    </xdr:to>
    <xdr:sp macro="" textlink="">
      <xdr:nvSpPr>
        <xdr:cNvPr id="515" name="フローチャート: 判断 514">
          <a:extLst>
            <a:ext uri="{FF2B5EF4-FFF2-40B4-BE49-F238E27FC236}">
              <a16:creationId xmlns:a16="http://schemas.microsoft.com/office/drawing/2014/main" xmlns="" id="{5AE5A636-2637-4DBB-B16A-E0C7DF18A1FB}"/>
            </a:ext>
          </a:extLst>
        </xdr:cNvPr>
        <xdr:cNvSpPr/>
      </xdr:nvSpPr>
      <xdr:spPr>
        <a:xfrm>
          <a:off x="17547590" y="14402815"/>
          <a:ext cx="1092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10161</xdr:rowOff>
    </xdr:from>
    <xdr:to>
      <xdr:col>98</xdr:col>
      <xdr:colOff>38100</xdr:colOff>
      <xdr:row>84</xdr:row>
      <xdr:rowOff>111761</xdr:rowOff>
    </xdr:to>
    <xdr:sp macro="" textlink="">
      <xdr:nvSpPr>
        <xdr:cNvPr id="516" name="フローチャート: 判断 515">
          <a:extLst>
            <a:ext uri="{FF2B5EF4-FFF2-40B4-BE49-F238E27FC236}">
              <a16:creationId xmlns:a16="http://schemas.microsoft.com/office/drawing/2014/main" xmlns="" id="{5C69B640-EB04-4257-9D77-78BC6D47D0B7}"/>
            </a:ext>
          </a:extLst>
        </xdr:cNvPr>
        <xdr:cNvSpPr/>
      </xdr:nvSpPr>
      <xdr:spPr>
        <a:xfrm>
          <a:off x="16761460" y="14413866"/>
          <a:ext cx="7874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17" name="テキスト ボックス 516">
          <a:extLst>
            <a:ext uri="{FF2B5EF4-FFF2-40B4-BE49-F238E27FC236}">
              <a16:creationId xmlns:a16="http://schemas.microsoft.com/office/drawing/2014/main" xmlns="" id="{1EEB143E-3CAA-415E-87F7-060A0DBCA90E}"/>
            </a:ext>
          </a:extLst>
        </xdr:cNvPr>
        <xdr:cNvSpPr txBox="1"/>
      </xdr:nvSpPr>
      <xdr:spPr>
        <a:xfrm>
          <a:off x="1977644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18" name="テキスト ボックス 517">
          <a:extLst>
            <a:ext uri="{FF2B5EF4-FFF2-40B4-BE49-F238E27FC236}">
              <a16:creationId xmlns:a16="http://schemas.microsoft.com/office/drawing/2014/main" xmlns="" id="{EF066A30-BB57-47FF-AD1A-6C12D285F6DA}"/>
            </a:ext>
          </a:extLst>
        </xdr:cNvPr>
        <xdr:cNvSpPr txBox="1"/>
      </xdr:nvSpPr>
      <xdr:spPr>
        <a:xfrm>
          <a:off x="190334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19" name="テキスト ボックス 518">
          <a:extLst>
            <a:ext uri="{FF2B5EF4-FFF2-40B4-BE49-F238E27FC236}">
              <a16:creationId xmlns:a16="http://schemas.microsoft.com/office/drawing/2014/main" xmlns="" id="{655E3C96-A17F-49AE-8B3F-075A6479B44D}"/>
            </a:ext>
          </a:extLst>
        </xdr:cNvPr>
        <xdr:cNvSpPr txBox="1"/>
      </xdr:nvSpPr>
      <xdr:spPr>
        <a:xfrm>
          <a:off x="182283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20" name="テキスト ボックス 519">
          <a:extLst>
            <a:ext uri="{FF2B5EF4-FFF2-40B4-BE49-F238E27FC236}">
              <a16:creationId xmlns:a16="http://schemas.microsoft.com/office/drawing/2014/main" xmlns="" id="{1293AFEF-8EF6-4684-9A56-8117624693F9}"/>
            </a:ext>
          </a:extLst>
        </xdr:cNvPr>
        <xdr:cNvSpPr txBox="1"/>
      </xdr:nvSpPr>
      <xdr:spPr>
        <a:xfrm>
          <a:off x="174307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21" name="テキスト ボックス 520">
          <a:extLst>
            <a:ext uri="{FF2B5EF4-FFF2-40B4-BE49-F238E27FC236}">
              <a16:creationId xmlns:a16="http://schemas.microsoft.com/office/drawing/2014/main" xmlns="" id="{72F07E09-F587-4B21-B79D-4D759D1CBBAA}"/>
            </a:ext>
          </a:extLst>
        </xdr:cNvPr>
        <xdr:cNvSpPr txBox="1"/>
      </xdr:nvSpPr>
      <xdr:spPr>
        <a:xfrm>
          <a:off x="166331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12446</xdr:rowOff>
    </xdr:from>
    <xdr:to>
      <xdr:col>116</xdr:col>
      <xdr:colOff>114300</xdr:colOff>
      <xdr:row>84</xdr:row>
      <xdr:rowOff>114046</xdr:rowOff>
    </xdr:to>
    <xdr:sp macro="" textlink="">
      <xdr:nvSpPr>
        <xdr:cNvPr id="522" name="楕円 521">
          <a:extLst>
            <a:ext uri="{FF2B5EF4-FFF2-40B4-BE49-F238E27FC236}">
              <a16:creationId xmlns:a16="http://schemas.microsoft.com/office/drawing/2014/main" xmlns="" id="{5F1A81BB-C495-421C-813B-EEFD01CC3423}"/>
            </a:ext>
          </a:extLst>
        </xdr:cNvPr>
        <xdr:cNvSpPr/>
      </xdr:nvSpPr>
      <xdr:spPr>
        <a:xfrm>
          <a:off x="19904710" y="14418056"/>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162323</xdr:rowOff>
    </xdr:from>
    <xdr:ext cx="469744" cy="259045"/>
    <xdr:sp macro="" textlink="">
      <xdr:nvSpPr>
        <xdr:cNvPr id="523" name="【消防施設】&#10;一人当たり面積該当値テキスト">
          <a:extLst>
            <a:ext uri="{FF2B5EF4-FFF2-40B4-BE49-F238E27FC236}">
              <a16:creationId xmlns:a16="http://schemas.microsoft.com/office/drawing/2014/main" xmlns="" id="{D0DD4A92-0CCD-47CF-BE93-3C39F61BC344}"/>
            </a:ext>
          </a:extLst>
        </xdr:cNvPr>
        <xdr:cNvSpPr txBox="1"/>
      </xdr:nvSpPr>
      <xdr:spPr>
        <a:xfrm>
          <a:off x="19985990" y="14394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17018</xdr:rowOff>
    </xdr:from>
    <xdr:to>
      <xdr:col>112</xdr:col>
      <xdr:colOff>38100</xdr:colOff>
      <xdr:row>84</xdr:row>
      <xdr:rowOff>118618</xdr:rowOff>
    </xdr:to>
    <xdr:sp macro="" textlink="">
      <xdr:nvSpPr>
        <xdr:cNvPr id="524" name="楕円 523">
          <a:extLst>
            <a:ext uri="{FF2B5EF4-FFF2-40B4-BE49-F238E27FC236}">
              <a16:creationId xmlns:a16="http://schemas.microsoft.com/office/drawing/2014/main" xmlns="" id="{4587960C-065F-4B62-A5A2-84DED50C344F}"/>
            </a:ext>
          </a:extLst>
        </xdr:cNvPr>
        <xdr:cNvSpPr/>
      </xdr:nvSpPr>
      <xdr:spPr>
        <a:xfrm>
          <a:off x="19161760" y="14422628"/>
          <a:ext cx="7874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63246</xdr:rowOff>
    </xdr:from>
    <xdr:to>
      <xdr:col>116</xdr:col>
      <xdr:colOff>63500</xdr:colOff>
      <xdr:row>84</xdr:row>
      <xdr:rowOff>67818</xdr:rowOff>
    </xdr:to>
    <xdr:cxnSp macro="">
      <xdr:nvCxnSpPr>
        <xdr:cNvPr id="525" name="直線コネクタ 524">
          <a:extLst>
            <a:ext uri="{FF2B5EF4-FFF2-40B4-BE49-F238E27FC236}">
              <a16:creationId xmlns:a16="http://schemas.microsoft.com/office/drawing/2014/main" xmlns="" id="{E5780A58-72C5-4094-B5AA-36DF1CE32D7D}"/>
            </a:ext>
          </a:extLst>
        </xdr:cNvPr>
        <xdr:cNvCxnSpPr/>
      </xdr:nvCxnSpPr>
      <xdr:spPr>
        <a:xfrm flipV="1">
          <a:off x="19204940" y="14461236"/>
          <a:ext cx="74295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23876</xdr:rowOff>
    </xdr:from>
    <xdr:to>
      <xdr:col>107</xdr:col>
      <xdr:colOff>101600</xdr:colOff>
      <xdr:row>84</xdr:row>
      <xdr:rowOff>125476</xdr:rowOff>
    </xdr:to>
    <xdr:sp macro="" textlink="">
      <xdr:nvSpPr>
        <xdr:cNvPr id="526" name="楕円 525">
          <a:extLst>
            <a:ext uri="{FF2B5EF4-FFF2-40B4-BE49-F238E27FC236}">
              <a16:creationId xmlns:a16="http://schemas.microsoft.com/office/drawing/2014/main" xmlns="" id="{09C3A103-6BB9-4979-AA73-6701B6D819ED}"/>
            </a:ext>
          </a:extLst>
        </xdr:cNvPr>
        <xdr:cNvSpPr/>
      </xdr:nvSpPr>
      <xdr:spPr>
        <a:xfrm>
          <a:off x="18345150" y="14421866"/>
          <a:ext cx="9779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67818</xdr:rowOff>
    </xdr:from>
    <xdr:to>
      <xdr:col>111</xdr:col>
      <xdr:colOff>177800</xdr:colOff>
      <xdr:row>84</xdr:row>
      <xdr:rowOff>74676</xdr:rowOff>
    </xdr:to>
    <xdr:cxnSp macro="">
      <xdr:nvCxnSpPr>
        <xdr:cNvPr id="527" name="直線コネクタ 526">
          <a:extLst>
            <a:ext uri="{FF2B5EF4-FFF2-40B4-BE49-F238E27FC236}">
              <a16:creationId xmlns:a16="http://schemas.microsoft.com/office/drawing/2014/main" xmlns="" id="{F2B5FAD2-857F-4C78-B8C9-7CEBB34348A7}"/>
            </a:ext>
          </a:extLst>
        </xdr:cNvPr>
        <xdr:cNvCxnSpPr/>
      </xdr:nvCxnSpPr>
      <xdr:spPr>
        <a:xfrm flipV="1">
          <a:off x="18399760" y="14467713"/>
          <a:ext cx="805180" cy="8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28448</xdr:rowOff>
    </xdr:from>
    <xdr:to>
      <xdr:col>102</xdr:col>
      <xdr:colOff>165100</xdr:colOff>
      <xdr:row>84</xdr:row>
      <xdr:rowOff>130048</xdr:rowOff>
    </xdr:to>
    <xdr:sp macro="" textlink="">
      <xdr:nvSpPr>
        <xdr:cNvPr id="528" name="楕円 527">
          <a:extLst>
            <a:ext uri="{FF2B5EF4-FFF2-40B4-BE49-F238E27FC236}">
              <a16:creationId xmlns:a16="http://schemas.microsoft.com/office/drawing/2014/main" xmlns="" id="{96C08D15-A1D1-456F-91C7-B5EC36E76673}"/>
            </a:ext>
          </a:extLst>
        </xdr:cNvPr>
        <xdr:cNvSpPr/>
      </xdr:nvSpPr>
      <xdr:spPr>
        <a:xfrm>
          <a:off x="17547590" y="14428343"/>
          <a:ext cx="10922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74676</xdr:rowOff>
    </xdr:from>
    <xdr:to>
      <xdr:col>107</xdr:col>
      <xdr:colOff>50800</xdr:colOff>
      <xdr:row>84</xdr:row>
      <xdr:rowOff>79248</xdr:rowOff>
    </xdr:to>
    <xdr:cxnSp macro="">
      <xdr:nvCxnSpPr>
        <xdr:cNvPr id="529" name="直線コネクタ 528">
          <a:extLst>
            <a:ext uri="{FF2B5EF4-FFF2-40B4-BE49-F238E27FC236}">
              <a16:creationId xmlns:a16="http://schemas.microsoft.com/office/drawing/2014/main" xmlns="" id="{875CADE6-A802-4F6F-8572-92C7A1826CD0}"/>
            </a:ext>
          </a:extLst>
        </xdr:cNvPr>
        <xdr:cNvCxnSpPr/>
      </xdr:nvCxnSpPr>
      <xdr:spPr>
        <a:xfrm flipV="1">
          <a:off x="17602200" y="14476476"/>
          <a:ext cx="79756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35306</xdr:rowOff>
    </xdr:from>
    <xdr:to>
      <xdr:col>98</xdr:col>
      <xdr:colOff>38100</xdr:colOff>
      <xdr:row>84</xdr:row>
      <xdr:rowOff>136906</xdr:rowOff>
    </xdr:to>
    <xdr:sp macro="" textlink="">
      <xdr:nvSpPr>
        <xdr:cNvPr id="530" name="楕円 529">
          <a:extLst>
            <a:ext uri="{FF2B5EF4-FFF2-40B4-BE49-F238E27FC236}">
              <a16:creationId xmlns:a16="http://schemas.microsoft.com/office/drawing/2014/main" xmlns="" id="{215FCD5E-6013-4D3B-B40D-9D403AF257F8}"/>
            </a:ext>
          </a:extLst>
        </xdr:cNvPr>
        <xdr:cNvSpPr/>
      </xdr:nvSpPr>
      <xdr:spPr>
        <a:xfrm>
          <a:off x="16761460" y="1443710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79248</xdr:rowOff>
    </xdr:from>
    <xdr:to>
      <xdr:col>102</xdr:col>
      <xdr:colOff>114300</xdr:colOff>
      <xdr:row>84</xdr:row>
      <xdr:rowOff>86106</xdr:rowOff>
    </xdr:to>
    <xdr:cxnSp macro="">
      <xdr:nvCxnSpPr>
        <xdr:cNvPr id="531" name="直線コネクタ 530">
          <a:extLst>
            <a:ext uri="{FF2B5EF4-FFF2-40B4-BE49-F238E27FC236}">
              <a16:creationId xmlns:a16="http://schemas.microsoft.com/office/drawing/2014/main" xmlns="" id="{C3242E59-DC95-4EB6-BD39-8E6079C95468}"/>
            </a:ext>
          </a:extLst>
        </xdr:cNvPr>
        <xdr:cNvCxnSpPr/>
      </xdr:nvCxnSpPr>
      <xdr:spPr>
        <a:xfrm flipV="1">
          <a:off x="16804640" y="14481048"/>
          <a:ext cx="797560" cy="8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123714</xdr:rowOff>
    </xdr:from>
    <xdr:ext cx="469744" cy="259045"/>
    <xdr:sp macro="" textlink="">
      <xdr:nvSpPr>
        <xdr:cNvPr id="532" name="n_1aveValue【消防施設】&#10;一人当たり面積">
          <a:extLst>
            <a:ext uri="{FF2B5EF4-FFF2-40B4-BE49-F238E27FC236}">
              <a16:creationId xmlns:a16="http://schemas.microsoft.com/office/drawing/2014/main" xmlns="" id="{F9C0DA36-4857-4ECC-A961-8A7ADBC447B4}"/>
            </a:ext>
          </a:extLst>
        </xdr:cNvPr>
        <xdr:cNvSpPr txBox="1"/>
      </xdr:nvSpPr>
      <xdr:spPr>
        <a:xfrm>
          <a:off x="18982132" y="14184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126001</xdr:rowOff>
    </xdr:from>
    <xdr:ext cx="469744" cy="259045"/>
    <xdr:sp macro="" textlink="">
      <xdr:nvSpPr>
        <xdr:cNvPr id="533" name="n_2aveValue【消防施設】&#10;一人当たり面積">
          <a:extLst>
            <a:ext uri="{FF2B5EF4-FFF2-40B4-BE49-F238E27FC236}">
              <a16:creationId xmlns:a16="http://schemas.microsoft.com/office/drawing/2014/main" xmlns="" id="{9279E912-D4AE-44B5-99C8-936DA93B278C}"/>
            </a:ext>
          </a:extLst>
        </xdr:cNvPr>
        <xdr:cNvSpPr txBox="1"/>
      </xdr:nvSpPr>
      <xdr:spPr>
        <a:xfrm>
          <a:off x="18182032" y="14188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119142</xdr:rowOff>
    </xdr:from>
    <xdr:ext cx="469744" cy="259045"/>
    <xdr:sp macro="" textlink="">
      <xdr:nvSpPr>
        <xdr:cNvPr id="534" name="n_3aveValue【消防施設】&#10;一人当たり面積">
          <a:extLst>
            <a:ext uri="{FF2B5EF4-FFF2-40B4-BE49-F238E27FC236}">
              <a16:creationId xmlns:a16="http://schemas.microsoft.com/office/drawing/2014/main" xmlns="" id="{4D935722-084C-4670-B05C-573AC3618849}"/>
            </a:ext>
          </a:extLst>
        </xdr:cNvPr>
        <xdr:cNvSpPr txBox="1"/>
      </xdr:nvSpPr>
      <xdr:spPr>
        <a:xfrm>
          <a:off x="17384472" y="14179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128288</xdr:rowOff>
    </xdr:from>
    <xdr:ext cx="469744" cy="259045"/>
    <xdr:sp macro="" textlink="">
      <xdr:nvSpPr>
        <xdr:cNvPr id="535" name="n_4aveValue【消防施設】&#10;一人当たり面積">
          <a:extLst>
            <a:ext uri="{FF2B5EF4-FFF2-40B4-BE49-F238E27FC236}">
              <a16:creationId xmlns:a16="http://schemas.microsoft.com/office/drawing/2014/main" xmlns="" id="{59DEB860-4156-4D88-8D6A-175595D94E97}"/>
            </a:ext>
          </a:extLst>
        </xdr:cNvPr>
        <xdr:cNvSpPr txBox="1"/>
      </xdr:nvSpPr>
      <xdr:spPr>
        <a:xfrm>
          <a:off x="16588817" y="14190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109745</xdr:rowOff>
    </xdr:from>
    <xdr:ext cx="469744" cy="259045"/>
    <xdr:sp macro="" textlink="">
      <xdr:nvSpPr>
        <xdr:cNvPr id="536" name="n_1mainValue【消防施設】&#10;一人当たり面積">
          <a:extLst>
            <a:ext uri="{FF2B5EF4-FFF2-40B4-BE49-F238E27FC236}">
              <a16:creationId xmlns:a16="http://schemas.microsoft.com/office/drawing/2014/main" xmlns="" id="{0CF97E82-651B-439B-BC46-5B395678FE24}"/>
            </a:ext>
          </a:extLst>
        </xdr:cNvPr>
        <xdr:cNvSpPr txBox="1"/>
      </xdr:nvSpPr>
      <xdr:spPr>
        <a:xfrm>
          <a:off x="18982132" y="14509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116603</xdr:rowOff>
    </xdr:from>
    <xdr:ext cx="469744" cy="259045"/>
    <xdr:sp macro="" textlink="">
      <xdr:nvSpPr>
        <xdr:cNvPr id="537" name="n_2mainValue【消防施設】&#10;一人当たり面積">
          <a:extLst>
            <a:ext uri="{FF2B5EF4-FFF2-40B4-BE49-F238E27FC236}">
              <a16:creationId xmlns:a16="http://schemas.microsoft.com/office/drawing/2014/main" xmlns="" id="{F60046B9-4D03-497E-8FEA-C3687483EB0B}"/>
            </a:ext>
          </a:extLst>
        </xdr:cNvPr>
        <xdr:cNvSpPr txBox="1"/>
      </xdr:nvSpPr>
      <xdr:spPr>
        <a:xfrm>
          <a:off x="18182032" y="14518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121175</xdr:rowOff>
    </xdr:from>
    <xdr:ext cx="469744" cy="259045"/>
    <xdr:sp macro="" textlink="">
      <xdr:nvSpPr>
        <xdr:cNvPr id="538" name="n_3mainValue【消防施設】&#10;一人当たり面積">
          <a:extLst>
            <a:ext uri="{FF2B5EF4-FFF2-40B4-BE49-F238E27FC236}">
              <a16:creationId xmlns:a16="http://schemas.microsoft.com/office/drawing/2014/main" xmlns="" id="{0AF81D82-8002-4051-AFF4-C74DBC125372}"/>
            </a:ext>
          </a:extLst>
        </xdr:cNvPr>
        <xdr:cNvSpPr txBox="1"/>
      </xdr:nvSpPr>
      <xdr:spPr>
        <a:xfrm>
          <a:off x="17384472" y="14524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128033</xdr:rowOff>
    </xdr:from>
    <xdr:ext cx="469744" cy="259045"/>
    <xdr:sp macro="" textlink="">
      <xdr:nvSpPr>
        <xdr:cNvPr id="539" name="n_4mainValue【消防施設】&#10;一人当たり面積">
          <a:extLst>
            <a:ext uri="{FF2B5EF4-FFF2-40B4-BE49-F238E27FC236}">
              <a16:creationId xmlns:a16="http://schemas.microsoft.com/office/drawing/2014/main" xmlns="" id="{52083F9C-5972-4D46-BB00-56BF90F0A4E1}"/>
            </a:ext>
          </a:extLst>
        </xdr:cNvPr>
        <xdr:cNvSpPr txBox="1"/>
      </xdr:nvSpPr>
      <xdr:spPr>
        <a:xfrm>
          <a:off x="16588817" y="14533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40" name="正方形/長方形 539">
          <a:extLst>
            <a:ext uri="{FF2B5EF4-FFF2-40B4-BE49-F238E27FC236}">
              <a16:creationId xmlns:a16="http://schemas.microsoft.com/office/drawing/2014/main" xmlns="" id="{7F0A0737-165E-4A7F-8785-3D0088A6FC4F}"/>
            </a:ext>
          </a:extLst>
        </xdr:cNvPr>
        <xdr:cNvSpPr/>
      </xdr:nvSpPr>
      <xdr:spPr>
        <a:xfrm>
          <a:off x="11203940" y="1561719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41" name="正方形/長方形 540">
          <a:extLst>
            <a:ext uri="{FF2B5EF4-FFF2-40B4-BE49-F238E27FC236}">
              <a16:creationId xmlns:a16="http://schemas.microsoft.com/office/drawing/2014/main" xmlns="" id="{DFF2AA50-EF57-408E-B0FD-940DA2475E46}"/>
            </a:ext>
          </a:extLst>
        </xdr:cNvPr>
        <xdr:cNvSpPr/>
      </xdr:nvSpPr>
      <xdr:spPr>
        <a:xfrm>
          <a:off x="113157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42" name="正方形/長方形 541">
          <a:extLst>
            <a:ext uri="{FF2B5EF4-FFF2-40B4-BE49-F238E27FC236}">
              <a16:creationId xmlns:a16="http://schemas.microsoft.com/office/drawing/2014/main" xmlns="" id="{64092A76-B267-4D62-9EB1-29639EB45C64}"/>
            </a:ext>
          </a:extLst>
        </xdr:cNvPr>
        <xdr:cNvSpPr/>
      </xdr:nvSpPr>
      <xdr:spPr>
        <a:xfrm>
          <a:off x="113157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43" name="正方形/長方形 542">
          <a:extLst>
            <a:ext uri="{FF2B5EF4-FFF2-40B4-BE49-F238E27FC236}">
              <a16:creationId xmlns:a16="http://schemas.microsoft.com/office/drawing/2014/main" xmlns="" id="{B8BA69FC-FC64-4FAE-9D1E-7F55032AB3AF}"/>
            </a:ext>
          </a:extLst>
        </xdr:cNvPr>
        <xdr:cNvSpPr/>
      </xdr:nvSpPr>
      <xdr:spPr>
        <a:xfrm>
          <a:off x="1223264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44" name="正方形/長方形 543">
          <a:extLst>
            <a:ext uri="{FF2B5EF4-FFF2-40B4-BE49-F238E27FC236}">
              <a16:creationId xmlns:a16="http://schemas.microsoft.com/office/drawing/2014/main" xmlns="" id="{3CBF10C4-CAE9-4A55-A16A-0E0B2AF7DDDE}"/>
            </a:ext>
          </a:extLst>
        </xdr:cNvPr>
        <xdr:cNvSpPr/>
      </xdr:nvSpPr>
      <xdr:spPr>
        <a:xfrm>
          <a:off x="1223264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45" name="正方形/長方形 544">
          <a:extLst>
            <a:ext uri="{FF2B5EF4-FFF2-40B4-BE49-F238E27FC236}">
              <a16:creationId xmlns:a16="http://schemas.microsoft.com/office/drawing/2014/main" xmlns="" id="{EDDEDCF4-EAD6-4058-B47F-74697454367D}"/>
            </a:ext>
          </a:extLst>
        </xdr:cNvPr>
        <xdr:cNvSpPr/>
      </xdr:nvSpPr>
      <xdr:spPr>
        <a:xfrm>
          <a:off x="1326134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46" name="正方形/長方形 545">
          <a:extLst>
            <a:ext uri="{FF2B5EF4-FFF2-40B4-BE49-F238E27FC236}">
              <a16:creationId xmlns:a16="http://schemas.microsoft.com/office/drawing/2014/main" xmlns="" id="{3A783B42-CAD1-427B-9CEE-4F17B10B00C6}"/>
            </a:ext>
          </a:extLst>
        </xdr:cNvPr>
        <xdr:cNvSpPr/>
      </xdr:nvSpPr>
      <xdr:spPr>
        <a:xfrm>
          <a:off x="1326134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47" name="正方形/長方形 546">
          <a:extLst>
            <a:ext uri="{FF2B5EF4-FFF2-40B4-BE49-F238E27FC236}">
              <a16:creationId xmlns:a16="http://schemas.microsoft.com/office/drawing/2014/main" xmlns="" id="{8E27C013-3C44-4059-A402-CA22B7B02988}"/>
            </a:ext>
          </a:extLst>
        </xdr:cNvPr>
        <xdr:cNvSpPr/>
      </xdr:nvSpPr>
      <xdr:spPr>
        <a:xfrm>
          <a:off x="11203940" y="1676019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48" name="テキスト ボックス 547">
          <a:extLst>
            <a:ext uri="{FF2B5EF4-FFF2-40B4-BE49-F238E27FC236}">
              <a16:creationId xmlns:a16="http://schemas.microsoft.com/office/drawing/2014/main" xmlns="" id="{B20B12E4-6044-48B5-A405-463258C5EE5D}"/>
            </a:ext>
          </a:extLst>
        </xdr:cNvPr>
        <xdr:cNvSpPr txBox="1"/>
      </xdr:nvSpPr>
      <xdr:spPr>
        <a:xfrm>
          <a:off x="1116584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49" name="直線コネクタ 548">
          <a:extLst>
            <a:ext uri="{FF2B5EF4-FFF2-40B4-BE49-F238E27FC236}">
              <a16:creationId xmlns:a16="http://schemas.microsoft.com/office/drawing/2014/main" xmlns="" id="{ACA1D770-CA5C-492F-92A9-0520D229C8D1}"/>
            </a:ext>
          </a:extLst>
        </xdr:cNvPr>
        <xdr:cNvCxnSpPr/>
      </xdr:nvCxnSpPr>
      <xdr:spPr>
        <a:xfrm>
          <a:off x="11203940" y="19046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50" name="テキスト ボックス 549">
          <a:extLst>
            <a:ext uri="{FF2B5EF4-FFF2-40B4-BE49-F238E27FC236}">
              <a16:creationId xmlns:a16="http://schemas.microsoft.com/office/drawing/2014/main" xmlns="" id="{CB159001-8190-4C0A-90C0-87CCE09A23C9}"/>
            </a:ext>
          </a:extLst>
        </xdr:cNvPr>
        <xdr:cNvSpPr txBox="1"/>
      </xdr:nvSpPr>
      <xdr:spPr>
        <a:xfrm>
          <a:off x="10801531" y="18909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51" name="直線コネクタ 550">
          <a:extLst>
            <a:ext uri="{FF2B5EF4-FFF2-40B4-BE49-F238E27FC236}">
              <a16:creationId xmlns:a16="http://schemas.microsoft.com/office/drawing/2014/main" xmlns="" id="{F0A1BBEA-2A24-48E5-A94D-0EB9EF8692FD}"/>
            </a:ext>
          </a:extLst>
        </xdr:cNvPr>
        <xdr:cNvCxnSpPr/>
      </xdr:nvCxnSpPr>
      <xdr:spPr>
        <a:xfrm>
          <a:off x="11203940" y="1866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552" name="テキスト ボックス 551">
          <a:extLst>
            <a:ext uri="{FF2B5EF4-FFF2-40B4-BE49-F238E27FC236}">
              <a16:creationId xmlns:a16="http://schemas.microsoft.com/office/drawing/2014/main" xmlns="" id="{13C3C9D7-B815-405A-AE37-B08E8EE0439E}"/>
            </a:ext>
          </a:extLst>
        </xdr:cNvPr>
        <xdr:cNvSpPr txBox="1"/>
      </xdr:nvSpPr>
      <xdr:spPr>
        <a:xfrm>
          <a:off x="10801531" y="18528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53" name="直線コネクタ 552">
          <a:extLst>
            <a:ext uri="{FF2B5EF4-FFF2-40B4-BE49-F238E27FC236}">
              <a16:creationId xmlns:a16="http://schemas.microsoft.com/office/drawing/2014/main" xmlns="" id="{76F6B7A0-88AF-4D7A-928B-60673C86E359}"/>
            </a:ext>
          </a:extLst>
        </xdr:cNvPr>
        <xdr:cNvCxnSpPr/>
      </xdr:nvCxnSpPr>
      <xdr:spPr>
        <a:xfrm>
          <a:off x="11203940" y="1828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54" name="テキスト ボックス 553">
          <a:extLst>
            <a:ext uri="{FF2B5EF4-FFF2-40B4-BE49-F238E27FC236}">
              <a16:creationId xmlns:a16="http://schemas.microsoft.com/office/drawing/2014/main" xmlns="" id="{CB02F2F2-0384-4D6E-98AB-854CCE26A3BE}"/>
            </a:ext>
          </a:extLst>
        </xdr:cNvPr>
        <xdr:cNvSpPr txBox="1"/>
      </xdr:nvSpPr>
      <xdr:spPr>
        <a:xfrm>
          <a:off x="10842791" y="18143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55" name="直線コネクタ 554">
          <a:extLst>
            <a:ext uri="{FF2B5EF4-FFF2-40B4-BE49-F238E27FC236}">
              <a16:creationId xmlns:a16="http://schemas.microsoft.com/office/drawing/2014/main" xmlns="" id="{2178887A-C689-4C46-8A77-AFAEA331644C}"/>
            </a:ext>
          </a:extLst>
        </xdr:cNvPr>
        <xdr:cNvCxnSpPr/>
      </xdr:nvCxnSpPr>
      <xdr:spPr>
        <a:xfrm>
          <a:off x="11203940" y="1790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56" name="テキスト ボックス 555">
          <a:extLst>
            <a:ext uri="{FF2B5EF4-FFF2-40B4-BE49-F238E27FC236}">
              <a16:creationId xmlns:a16="http://schemas.microsoft.com/office/drawing/2014/main" xmlns="" id="{4BDF828E-F1A5-402C-8DA8-8352ACC2E4F2}"/>
            </a:ext>
          </a:extLst>
        </xdr:cNvPr>
        <xdr:cNvSpPr txBox="1"/>
      </xdr:nvSpPr>
      <xdr:spPr>
        <a:xfrm>
          <a:off x="10842791" y="17762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57" name="直線コネクタ 556">
          <a:extLst>
            <a:ext uri="{FF2B5EF4-FFF2-40B4-BE49-F238E27FC236}">
              <a16:creationId xmlns:a16="http://schemas.microsoft.com/office/drawing/2014/main" xmlns="" id="{65101B97-EE3B-4220-9827-11102793EA42}"/>
            </a:ext>
          </a:extLst>
        </xdr:cNvPr>
        <xdr:cNvCxnSpPr/>
      </xdr:nvCxnSpPr>
      <xdr:spPr>
        <a:xfrm>
          <a:off x="11203940" y="17526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58" name="テキスト ボックス 557">
          <a:extLst>
            <a:ext uri="{FF2B5EF4-FFF2-40B4-BE49-F238E27FC236}">
              <a16:creationId xmlns:a16="http://schemas.microsoft.com/office/drawing/2014/main" xmlns="" id="{01259C13-C118-4B17-B0B0-8772C307EE10}"/>
            </a:ext>
          </a:extLst>
        </xdr:cNvPr>
        <xdr:cNvSpPr txBox="1"/>
      </xdr:nvSpPr>
      <xdr:spPr>
        <a:xfrm>
          <a:off x="10842791" y="17381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559" name="直線コネクタ 558">
          <a:extLst>
            <a:ext uri="{FF2B5EF4-FFF2-40B4-BE49-F238E27FC236}">
              <a16:creationId xmlns:a16="http://schemas.microsoft.com/office/drawing/2014/main" xmlns="" id="{39DC9FB9-D05B-4405-883B-D589D66349EB}"/>
            </a:ext>
          </a:extLst>
        </xdr:cNvPr>
        <xdr:cNvCxnSpPr/>
      </xdr:nvCxnSpPr>
      <xdr:spPr>
        <a:xfrm>
          <a:off x="11203940" y="17145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560" name="テキスト ボックス 559">
          <a:extLst>
            <a:ext uri="{FF2B5EF4-FFF2-40B4-BE49-F238E27FC236}">
              <a16:creationId xmlns:a16="http://schemas.microsoft.com/office/drawing/2014/main" xmlns="" id="{0FFC6A2A-1D23-485A-8F2E-9AE142404CCF}"/>
            </a:ext>
          </a:extLst>
        </xdr:cNvPr>
        <xdr:cNvSpPr txBox="1"/>
      </xdr:nvSpPr>
      <xdr:spPr>
        <a:xfrm>
          <a:off x="10905006" y="1700087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61" name="直線コネクタ 560">
          <a:extLst>
            <a:ext uri="{FF2B5EF4-FFF2-40B4-BE49-F238E27FC236}">
              <a16:creationId xmlns:a16="http://schemas.microsoft.com/office/drawing/2014/main" xmlns="" id="{E47D29DD-958D-421D-B0EE-F4FF18B288F0}"/>
            </a:ext>
          </a:extLst>
        </xdr:cNvPr>
        <xdr:cNvCxnSpPr/>
      </xdr:nvCxnSpPr>
      <xdr:spPr>
        <a:xfrm>
          <a:off x="11203940" y="1676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62" name="【庁舎】&#10;有形固定資産減価償却率グラフ枠">
          <a:extLst>
            <a:ext uri="{FF2B5EF4-FFF2-40B4-BE49-F238E27FC236}">
              <a16:creationId xmlns:a16="http://schemas.microsoft.com/office/drawing/2014/main" xmlns="" id="{DAE63BD3-7A77-4081-86BD-072414E4B301}"/>
            </a:ext>
          </a:extLst>
        </xdr:cNvPr>
        <xdr:cNvSpPr/>
      </xdr:nvSpPr>
      <xdr:spPr>
        <a:xfrm>
          <a:off x="11203940" y="1676019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563" name="直線コネクタ 562">
          <a:extLst>
            <a:ext uri="{FF2B5EF4-FFF2-40B4-BE49-F238E27FC236}">
              <a16:creationId xmlns:a16="http://schemas.microsoft.com/office/drawing/2014/main" xmlns="" id="{D1543841-BC11-4CC6-8A9D-9F24AD1A3A5B}"/>
            </a:ext>
          </a:extLst>
        </xdr:cNvPr>
        <xdr:cNvCxnSpPr/>
      </xdr:nvCxnSpPr>
      <xdr:spPr>
        <a:xfrm flipV="1">
          <a:off x="14703424" y="17145000"/>
          <a:ext cx="0" cy="1268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564" name="【庁舎】&#10;有形固定資産減価償却率最小値テキスト">
          <a:extLst>
            <a:ext uri="{FF2B5EF4-FFF2-40B4-BE49-F238E27FC236}">
              <a16:creationId xmlns:a16="http://schemas.microsoft.com/office/drawing/2014/main" xmlns="" id="{3F41AB5D-66EE-4CB0-989F-6B7C402E850C}"/>
            </a:ext>
          </a:extLst>
        </xdr:cNvPr>
        <xdr:cNvSpPr txBox="1"/>
      </xdr:nvSpPr>
      <xdr:spPr>
        <a:xfrm>
          <a:off x="1474216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565" name="直線コネクタ 564">
          <a:extLst>
            <a:ext uri="{FF2B5EF4-FFF2-40B4-BE49-F238E27FC236}">
              <a16:creationId xmlns:a16="http://schemas.microsoft.com/office/drawing/2014/main" xmlns="" id="{4072283C-2A33-4A8E-8116-D666EA11B269}"/>
            </a:ext>
          </a:extLst>
        </xdr:cNvPr>
        <xdr:cNvCxnSpPr/>
      </xdr:nvCxnSpPr>
      <xdr:spPr>
        <a:xfrm>
          <a:off x="14611350" y="1841309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566" name="【庁舎】&#10;有形固定資産減価償却率最大値テキスト">
          <a:extLst>
            <a:ext uri="{FF2B5EF4-FFF2-40B4-BE49-F238E27FC236}">
              <a16:creationId xmlns:a16="http://schemas.microsoft.com/office/drawing/2014/main" xmlns="" id="{42CCC8BE-EFA7-424B-B29F-8BC89979F52E}"/>
            </a:ext>
          </a:extLst>
        </xdr:cNvPr>
        <xdr:cNvSpPr txBox="1"/>
      </xdr:nvSpPr>
      <xdr:spPr>
        <a:xfrm>
          <a:off x="14742160" y="1692213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567" name="直線コネクタ 566">
          <a:extLst>
            <a:ext uri="{FF2B5EF4-FFF2-40B4-BE49-F238E27FC236}">
              <a16:creationId xmlns:a16="http://schemas.microsoft.com/office/drawing/2014/main" xmlns="" id="{127A685B-1EDD-433C-8ECA-A97DC3A74312}"/>
            </a:ext>
          </a:extLst>
        </xdr:cNvPr>
        <xdr:cNvCxnSpPr/>
      </xdr:nvCxnSpPr>
      <xdr:spPr>
        <a:xfrm>
          <a:off x="14611350" y="171450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82566</xdr:rowOff>
    </xdr:from>
    <xdr:ext cx="405111" cy="259045"/>
    <xdr:sp macro="" textlink="">
      <xdr:nvSpPr>
        <xdr:cNvPr id="568" name="【庁舎】&#10;有形固定資産減価償却率平均値テキスト">
          <a:extLst>
            <a:ext uri="{FF2B5EF4-FFF2-40B4-BE49-F238E27FC236}">
              <a16:creationId xmlns:a16="http://schemas.microsoft.com/office/drawing/2014/main" xmlns="" id="{548F3426-ADE1-4820-8E74-CAAEB766E3A6}"/>
            </a:ext>
          </a:extLst>
        </xdr:cNvPr>
        <xdr:cNvSpPr txBox="1"/>
      </xdr:nvSpPr>
      <xdr:spPr>
        <a:xfrm>
          <a:off x="14742160" y="177438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104139</xdr:rowOff>
    </xdr:from>
    <xdr:to>
      <xdr:col>85</xdr:col>
      <xdr:colOff>177800</xdr:colOff>
      <xdr:row>104</xdr:row>
      <xdr:rowOff>34289</xdr:rowOff>
    </xdr:to>
    <xdr:sp macro="" textlink="">
      <xdr:nvSpPr>
        <xdr:cNvPr id="569" name="フローチャート: 判断 568">
          <a:extLst>
            <a:ext uri="{FF2B5EF4-FFF2-40B4-BE49-F238E27FC236}">
              <a16:creationId xmlns:a16="http://schemas.microsoft.com/office/drawing/2014/main" xmlns="" id="{3A0BA673-1C85-4348-971E-72B5905DC81B}"/>
            </a:ext>
          </a:extLst>
        </xdr:cNvPr>
        <xdr:cNvSpPr/>
      </xdr:nvSpPr>
      <xdr:spPr>
        <a:xfrm>
          <a:off x="14649450" y="17761584"/>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128270</xdr:rowOff>
    </xdr:from>
    <xdr:to>
      <xdr:col>81</xdr:col>
      <xdr:colOff>101600</xdr:colOff>
      <xdr:row>104</xdr:row>
      <xdr:rowOff>58420</xdr:rowOff>
    </xdr:to>
    <xdr:sp macro="" textlink="">
      <xdr:nvSpPr>
        <xdr:cNvPr id="570" name="フローチャート: 判断 569">
          <a:extLst>
            <a:ext uri="{FF2B5EF4-FFF2-40B4-BE49-F238E27FC236}">
              <a16:creationId xmlns:a16="http://schemas.microsoft.com/office/drawing/2014/main" xmlns="" id="{2E2B93A6-2AD2-41D8-932C-E849BB4A1615}"/>
            </a:ext>
          </a:extLst>
        </xdr:cNvPr>
        <xdr:cNvSpPr/>
      </xdr:nvSpPr>
      <xdr:spPr>
        <a:xfrm>
          <a:off x="13887450" y="17791430"/>
          <a:ext cx="9779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162561</xdr:rowOff>
    </xdr:from>
    <xdr:to>
      <xdr:col>76</xdr:col>
      <xdr:colOff>165100</xdr:colOff>
      <xdr:row>104</xdr:row>
      <xdr:rowOff>92711</xdr:rowOff>
    </xdr:to>
    <xdr:sp macro="" textlink="">
      <xdr:nvSpPr>
        <xdr:cNvPr id="571" name="フローチャート: 判断 570">
          <a:extLst>
            <a:ext uri="{FF2B5EF4-FFF2-40B4-BE49-F238E27FC236}">
              <a16:creationId xmlns:a16="http://schemas.microsoft.com/office/drawing/2014/main" xmlns="" id="{07F7BA82-458E-4CC1-9B25-1352C6B8F612}"/>
            </a:ext>
          </a:extLst>
        </xdr:cNvPr>
        <xdr:cNvSpPr/>
      </xdr:nvSpPr>
      <xdr:spPr>
        <a:xfrm>
          <a:off x="13089890" y="17823816"/>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125730</xdr:rowOff>
    </xdr:from>
    <xdr:to>
      <xdr:col>72</xdr:col>
      <xdr:colOff>38100</xdr:colOff>
      <xdr:row>104</xdr:row>
      <xdr:rowOff>55880</xdr:rowOff>
    </xdr:to>
    <xdr:sp macro="" textlink="">
      <xdr:nvSpPr>
        <xdr:cNvPr id="572" name="フローチャート: 判断 571">
          <a:extLst>
            <a:ext uri="{FF2B5EF4-FFF2-40B4-BE49-F238E27FC236}">
              <a16:creationId xmlns:a16="http://schemas.microsoft.com/office/drawing/2014/main" xmlns="" id="{D212AE4F-C462-4A10-82F2-4E8BEA22E2C8}"/>
            </a:ext>
          </a:extLst>
        </xdr:cNvPr>
        <xdr:cNvSpPr/>
      </xdr:nvSpPr>
      <xdr:spPr>
        <a:xfrm>
          <a:off x="12303760" y="1778889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143511</xdr:rowOff>
    </xdr:from>
    <xdr:to>
      <xdr:col>67</xdr:col>
      <xdr:colOff>101600</xdr:colOff>
      <xdr:row>104</xdr:row>
      <xdr:rowOff>73661</xdr:rowOff>
    </xdr:to>
    <xdr:sp macro="" textlink="">
      <xdr:nvSpPr>
        <xdr:cNvPr id="573" name="フローチャート: 判断 572">
          <a:extLst>
            <a:ext uri="{FF2B5EF4-FFF2-40B4-BE49-F238E27FC236}">
              <a16:creationId xmlns:a16="http://schemas.microsoft.com/office/drawing/2014/main" xmlns="" id="{9D43B0E3-C1FB-4531-A096-E0937CF08CC1}"/>
            </a:ext>
          </a:extLst>
        </xdr:cNvPr>
        <xdr:cNvSpPr/>
      </xdr:nvSpPr>
      <xdr:spPr>
        <a:xfrm>
          <a:off x="11487150" y="17800956"/>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74" name="テキスト ボックス 573">
          <a:extLst>
            <a:ext uri="{FF2B5EF4-FFF2-40B4-BE49-F238E27FC236}">
              <a16:creationId xmlns:a16="http://schemas.microsoft.com/office/drawing/2014/main" xmlns="" id="{E7060E28-88B2-4E4C-9553-5969FE2D221F}"/>
            </a:ext>
          </a:extLst>
        </xdr:cNvPr>
        <xdr:cNvSpPr txBox="1"/>
      </xdr:nvSpPr>
      <xdr:spPr>
        <a:xfrm>
          <a:off x="145326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75" name="テキスト ボックス 574">
          <a:extLst>
            <a:ext uri="{FF2B5EF4-FFF2-40B4-BE49-F238E27FC236}">
              <a16:creationId xmlns:a16="http://schemas.microsoft.com/office/drawing/2014/main" xmlns="" id="{0379E9BA-E561-4BB4-B6E8-5DA1A2328334}"/>
            </a:ext>
          </a:extLst>
        </xdr:cNvPr>
        <xdr:cNvSpPr txBox="1"/>
      </xdr:nvSpPr>
      <xdr:spPr>
        <a:xfrm>
          <a:off x="137706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76" name="テキスト ボックス 575">
          <a:extLst>
            <a:ext uri="{FF2B5EF4-FFF2-40B4-BE49-F238E27FC236}">
              <a16:creationId xmlns:a16="http://schemas.microsoft.com/office/drawing/2014/main" xmlns="" id="{AB4F8F24-20DB-4F33-BB62-64C408E2F2A3}"/>
            </a:ext>
          </a:extLst>
        </xdr:cNvPr>
        <xdr:cNvSpPr txBox="1"/>
      </xdr:nvSpPr>
      <xdr:spPr>
        <a:xfrm>
          <a:off x="1297305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77" name="テキスト ボックス 576">
          <a:extLst>
            <a:ext uri="{FF2B5EF4-FFF2-40B4-BE49-F238E27FC236}">
              <a16:creationId xmlns:a16="http://schemas.microsoft.com/office/drawing/2014/main" xmlns="" id="{1E33C0CD-4543-480A-A7EB-88397856FFA1}"/>
            </a:ext>
          </a:extLst>
        </xdr:cNvPr>
        <xdr:cNvSpPr txBox="1"/>
      </xdr:nvSpPr>
      <xdr:spPr>
        <a:xfrm>
          <a:off x="121754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78" name="テキスト ボックス 577">
          <a:extLst>
            <a:ext uri="{FF2B5EF4-FFF2-40B4-BE49-F238E27FC236}">
              <a16:creationId xmlns:a16="http://schemas.microsoft.com/office/drawing/2014/main" xmlns="" id="{91CFB143-9CE9-469A-A0A3-9C131147260A}"/>
            </a:ext>
          </a:extLst>
        </xdr:cNvPr>
        <xdr:cNvSpPr txBox="1"/>
      </xdr:nvSpPr>
      <xdr:spPr>
        <a:xfrm>
          <a:off x="113703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100</xdr:row>
      <xdr:rowOff>48261</xdr:rowOff>
    </xdr:from>
    <xdr:to>
      <xdr:col>85</xdr:col>
      <xdr:colOff>177800</xdr:colOff>
      <xdr:row>100</xdr:row>
      <xdr:rowOff>149861</xdr:rowOff>
    </xdr:to>
    <xdr:sp macro="" textlink="">
      <xdr:nvSpPr>
        <xdr:cNvPr id="579" name="楕円 578">
          <a:extLst>
            <a:ext uri="{FF2B5EF4-FFF2-40B4-BE49-F238E27FC236}">
              <a16:creationId xmlns:a16="http://schemas.microsoft.com/office/drawing/2014/main" xmlns="" id="{DD4D7731-B760-42FD-A0F5-1BCEE6061E25}"/>
            </a:ext>
          </a:extLst>
        </xdr:cNvPr>
        <xdr:cNvSpPr/>
      </xdr:nvSpPr>
      <xdr:spPr>
        <a:xfrm>
          <a:off x="14649450" y="17195166"/>
          <a:ext cx="9779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134638</xdr:rowOff>
    </xdr:from>
    <xdr:ext cx="340478" cy="259045"/>
    <xdr:sp macro="" textlink="">
      <xdr:nvSpPr>
        <xdr:cNvPr id="580" name="【庁舎】&#10;有形固定資産減価償却率該当値テキスト">
          <a:extLst>
            <a:ext uri="{FF2B5EF4-FFF2-40B4-BE49-F238E27FC236}">
              <a16:creationId xmlns:a16="http://schemas.microsoft.com/office/drawing/2014/main" xmlns="" id="{166C70B2-05DF-453F-9894-68F4B795DE1D}"/>
            </a:ext>
          </a:extLst>
        </xdr:cNvPr>
        <xdr:cNvSpPr txBox="1"/>
      </xdr:nvSpPr>
      <xdr:spPr>
        <a:xfrm>
          <a:off x="14742160" y="1710437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0</xdr:rowOff>
    </xdr:from>
    <xdr:to>
      <xdr:col>81</xdr:col>
      <xdr:colOff>101600</xdr:colOff>
      <xdr:row>100</xdr:row>
      <xdr:rowOff>101600</xdr:rowOff>
    </xdr:to>
    <xdr:sp macro="" textlink="">
      <xdr:nvSpPr>
        <xdr:cNvPr id="581" name="楕円 580">
          <a:extLst>
            <a:ext uri="{FF2B5EF4-FFF2-40B4-BE49-F238E27FC236}">
              <a16:creationId xmlns:a16="http://schemas.microsoft.com/office/drawing/2014/main" xmlns="" id="{2EB473A4-1D86-4FA9-A4B5-309954EAF5DA}"/>
            </a:ext>
          </a:extLst>
        </xdr:cNvPr>
        <xdr:cNvSpPr/>
      </xdr:nvSpPr>
      <xdr:spPr>
        <a:xfrm>
          <a:off x="13887450" y="17145000"/>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50800</xdr:rowOff>
    </xdr:from>
    <xdr:to>
      <xdr:col>85</xdr:col>
      <xdr:colOff>127000</xdr:colOff>
      <xdr:row>100</xdr:row>
      <xdr:rowOff>99061</xdr:rowOff>
    </xdr:to>
    <xdr:cxnSp macro="">
      <xdr:nvCxnSpPr>
        <xdr:cNvPr id="582" name="直線コネクタ 581">
          <a:extLst>
            <a:ext uri="{FF2B5EF4-FFF2-40B4-BE49-F238E27FC236}">
              <a16:creationId xmlns:a16="http://schemas.microsoft.com/office/drawing/2014/main" xmlns="" id="{B77EA562-F83F-48D3-A3B0-345646BD171F}"/>
            </a:ext>
          </a:extLst>
        </xdr:cNvPr>
        <xdr:cNvCxnSpPr/>
      </xdr:nvCxnSpPr>
      <xdr:spPr>
        <a:xfrm>
          <a:off x="13942060" y="17199610"/>
          <a:ext cx="762000" cy="40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50800</xdr:rowOff>
    </xdr:from>
    <xdr:to>
      <xdr:col>76</xdr:col>
      <xdr:colOff>165100</xdr:colOff>
      <xdr:row>105</xdr:row>
      <xdr:rowOff>152400</xdr:rowOff>
    </xdr:to>
    <xdr:sp macro="" textlink="">
      <xdr:nvSpPr>
        <xdr:cNvPr id="583" name="楕円 582">
          <a:extLst>
            <a:ext uri="{FF2B5EF4-FFF2-40B4-BE49-F238E27FC236}">
              <a16:creationId xmlns:a16="http://schemas.microsoft.com/office/drawing/2014/main" xmlns="" id="{034E23D7-4535-49D2-9B4B-BF78FCE95051}"/>
            </a:ext>
          </a:extLst>
        </xdr:cNvPr>
        <xdr:cNvSpPr/>
      </xdr:nvSpPr>
      <xdr:spPr>
        <a:xfrm>
          <a:off x="13089890" y="18056860"/>
          <a:ext cx="1092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100</xdr:row>
      <xdr:rowOff>50800</xdr:rowOff>
    </xdr:from>
    <xdr:to>
      <xdr:col>81</xdr:col>
      <xdr:colOff>50800</xdr:colOff>
      <xdr:row>105</xdr:row>
      <xdr:rowOff>101600</xdr:rowOff>
    </xdr:to>
    <xdr:cxnSp macro="">
      <xdr:nvCxnSpPr>
        <xdr:cNvPr id="584" name="直線コネクタ 583">
          <a:extLst>
            <a:ext uri="{FF2B5EF4-FFF2-40B4-BE49-F238E27FC236}">
              <a16:creationId xmlns:a16="http://schemas.microsoft.com/office/drawing/2014/main" xmlns="" id="{5D620944-602F-4050-B318-C0CA33D16761}"/>
            </a:ext>
          </a:extLst>
        </xdr:cNvPr>
        <xdr:cNvCxnSpPr/>
      </xdr:nvCxnSpPr>
      <xdr:spPr>
        <a:xfrm flipV="1">
          <a:off x="13144500" y="17199610"/>
          <a:ext cx="797560" cy="900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80011</xdr:rowOff>
    </xdr:from>
    <xdr:to>
      <xdr:col>72</xdr:col>
      <xdr:colOff>38100</xdr:colOff>
      <xdr:row>106</xdr:row>
      <xdr:rowOff>10161</xdr:rowOff>
    </xdr:to>
    <xdr:sp macro="" textlink="">
      <xdr:nvSpPr>
        <xdr:cNvPr id="585" name="楕円 584">
          <a:extLst>
            <a:ext uri="{FF2B5EF4-FFF2-40B4-BE49-F238E27FC236}">
              <a16:creationId xmlns:a16="http://schemas.microsoft.com/office/drawing/2014/main" xmlns="" id="{C727C0B9-14A6-4156-887C-9C73F156B46F}"/>
            </a:ext>
          </a:extLst>
        </xdr:cNvPr>
        <xdr:cNvSpPr/>
      </xdr:nvSpPr>
      <xdr:spPr>
        <a:xfrm>
          <a:off x="12303760" y="1808416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101600</xdr:rowOff>
    </xdr:from>
    <xdr:to>
      <xdr:col>76</xdr:col>
      <xdr:colOff>114300</xdr:colOff>
      <xdr:row>105</xdr:row>
      <xdr:rowOff>130811</xdr:rowOff>
    </xdr:to>
    <xdr:cxnSp macro="">
      <xdr:nvCxnSpPr>
        <xdr:cNvPr id="586" name="直線コネクタ 585">
          <a:extLst>
            <a:ext uri="{FF2B5EF4-FFF2-40B4-BE49-F238E27FC236}">
              <a16:creationId xmlns:a16="http://schemas.microsoft.com/office/drawing/2014/main" xmlns="" id="{3C5CDF88-88A8-4435-9AAF-53A208D35C05}"/>
            </a:ext>
          </a:extLst>
        </xdr:cNvPr>
        <xdr:cNvCxnSpPr/>
      </xdr:nvCxnSpPr>
      <xdr:spPr>
        <a:xfrm flipV="1">
          <a:off x="12346940" y="18100040"/>
          <a:ext cx="797560" cy="36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60961</xdr:rowOff>
    </xdr:from>
    <xdr:to>
      <xdr:col>67</xdr:col>
      <xdr:colOff>101600</xdr:colOff>
      <xdr:row>105</xdr:row>
      <xdr:rowOff>162561</xdr:rowOff>
    </xdr:to>
    <xdr:sp macro="" textlink="">
      <xdr:nvSpPr>
        <xdr:cNvPr id="587" name="楕円 586">
          <a:extLst>
            <a:ext uri="{FF2B5EF4-FFF2-40B4-BE49-F238E27FC236}">
              <a16:creationId xmlns:a16="http://schemas.microsoft.com/office/drawing/2014/main" xmlns="" id="{E9141043-ED76-411E-AB29-1EAEEEFB62F4}"/>
            </a:ext>
          </a:extLst>
        </xdr:cNvPr>
        <xdr:cNvSpPr/>
      </xdr:nvSpPr>
      <xdr:spPr>
        <a:xfrm>
          <a:off x="11487150" y="18059401"/>
          <a:ext cx="9779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111761</xdr:rowOff>
    </xdr:from>
    <xdr:to>
      <xdr:col>71</xdr:col>
      <xdr:colOff>177800</xdr:colOff>
      <xdr:row>105</xdr:row>
      <xdr:rowOff>130811</xdr:rowOff>
    </xdr:to>
    <xdr:cxnSp macro="">
      <xdr:nvCxnSpPr>
        <xdr:cNvPr id="588" name="直線コネクタ 587">
          <a:extLst>
            <a:ext uri="{FF2B5EF4-FFF2-40B4-BE49-F238E27FC236}">
              <a16:creationId xmlns:a16="http://schemas.microsoft.com/office/drawing/2014/main" xmlns="" id="{B35F71CD-069D-46C6-AEC7-752743A6B7CB}"/>
            </a:ext>
          </a:extLst>
        </xdr:cNvPr>
        <xdr:cNvCxnSpPr/>
      </xdr:nvCxnSpPr>
      <xdr:spPr>
        <a:xfrm>
          <a:off x="11541760" y="18114011"/>
          <a:ext cx="80518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49547</xdr:rowOff>
    </xdr:from>
    <xdr:ext cx="405111" cy="259045"/>
    <xdr:sp macro="" textlink="">
      <xdr:nvSpPr>
        <xdr:cNvPr id="589" name="n_1aveValue【庁舎】&#10;有形固定資産減価償却率">
          <a:extLst>
            <a:ext uri="{FF2B5EF4-FFF2-40B4-BE49-F238E27FC236}">
              <a16:creationId xmlns:a16="http://schemas.microsoft.com/office/drawing/2014/main" xmlns="" id="{1D62A892-24C4-4F46-B7E7-E6F5B874A3DF}"/>
            </a:ext>
          </a:extLst>
        </xdr:cNvPr>
        <xdr:cNvSpPr txBox="1"/>
      </xdr:nvSpPr>
      <xdr:spPr>
        <a:xfrm>
          <a:off x="13738234" y="17884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109238</xdr:rowOff>
    </xdr:from>
    <xdr:ext cx="405111" cy="259045"/>
    <xdr:sp macro="" textlink="">
      <xdr:nvSpPr>
        <xdr:cNvPr id="590" name="n_2aveValue【庁舎】&#10;有形固定資産減価償却率">
          <a:extLst>
            <a:ext uri="{FF2B5EF4-FFF2-40B4-BE49-F238E27FC236}">
              <a16:creationId xmlns:a16="http://schemas.microsoft.com/office/drawing/2014/main" xmlns="" id="{A5D055AE-A709-4C85-8CDD-6FDBE44B0FDA}"/>
            </a:ext>
          </a:extLst>
        </xdr:cNvPr>
        <xdr:cNvSpPr txBox="1"/>
      </xdr:nvSpPr>
      <xdr:spPr>
        <a:xfrm>
          <a:off x="12957184" y="17595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72407</xdr:rowOff>
    </xdr:from>
    <xdr:ext cx="405111" cy="259045"/>
    <xdr:sp macro="" textlink="">
      <xdr:nvSpPr>
        <xdr:cNvPr id="591" name="n_3aveValue【庁舎】&#10;有形固定資産減価償却率">
          <a:extLst>
            <a:ext uri="{FF2B5EF4-FFF2-40B4-BE49-F238E27FC236}">
              <a16:creationId xmlns:a16="http://schemas.microsoft.com/office/drawing/2014/main" xmlns="" id="{F476659B-AD43-41AD-A05F-0747DCCEFA54}"/>
            </a:ext>
          </a:extLst>
        </xdr:cNvPr>
        <xdr:cNvSpPr txBox="1"/>
      </xdr:nvSpPr>
      <xdr:spPr>
        <a:xfrm>
          <a:off x="12171054" y="17560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90188</xdr:rowOff>
    </xdr:from>
    <xdr:ext cx="405111" cy="259045"/>
    <xdr:sp macro="" textlink="">
      <xdr:nvSpPr>
        <xdr:cNvPr id="592" name="n_4aveValue【庁舎】&#10;有形固定資産減価償却率">
          <a:extLst>
            <a:ext uri="{FF2B5EF4-FFF2-40B4-BE49-F238E27FC236}">
              <a16:creationId xmlns:a16="http://schemas.microsoft.com/office/drawing/2014/main" xmlns="" id="{33F388FE-AD6A-49C9-9EA1-E854F6936AFD}"/>
            </a:ext>
          </a:extLst>
        </xdr:cNvPr>
        <xdr:cNvSpPr txBox="1"/>
      </xdr:nvSpPr>
      <xdr:spPr>
        <a:xfrm>
          <a:off x="11354444" y="175818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58361</xdr:colOff>
      <xdr:row>98</xdr:row>
      <xdr:rowOff>118127</xdr:rowOff>
    </xdr:from>
    <xdr:ext cx="340478" cy="259045"/>
    <xdr:sp macro="" textlink="">
      <xdr:nvSpPr>
        <xdr:cNvPr id="593" name="n_1mainValue【庁舎】&#10;有形固定資産減価償却率">
          <a:extLst>
            <a:ext uri="{FF2B5EF4-FFF2-40B4-BE49-F238E27FC236}">
              <a16:creationId xmlns:a16="http://schemas.microsoft.com/office/drawing/2014/main" xmlns="" id="{1403227B-75B3-4960-9856-7630D6C6B401}"/>
            </a:ext>
          </a:extLst>
        </xdr:cNvPr>
        <xdr:cNvSpPr txBox="1"/>
      </xdr:nvSpPr>
      <xdr:spPr>
        <a:xfrm>
          <a:off x="13770551" y="1692213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143527</xdr:rowOff>
    </xdr:from>
    <xdr:ext cx="405111" cy="259045"/>
    <xdr:sp macro="" textlink="">
      <xdr:nvSpPr>
        <xdr:cNvPr id="594" name="n_2mainValue【庁舎】&#10;有形固定資産減価償却率">
          <a:extLst>
            <a:ext uri="{FF2B5EF4-FFF2-40B4-BE49-F238E27FC236}">
              <a16:creationId xmlns:a16="http://schemas.microsoft.com/office/drawing/2014/main" xmlns="" id="{6E319586-5085-4135-AD70-C9BD1EA25FE3}"/>
            </a:ext>
          </a:extLst>
        </xdr:cNvPr>
        <xdr:cNvSpPr txBox="1"/>
      </xdr:nvSpPr>
      <xdr:spPr>
        <a:xfrm>
          <a:off x="12957184" y="18143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1288</xdr:rowOff>
    </xdr:from>
    <xdr:ext cx="405111" cy="259045"/>
    <xdr:sp macro="" textlink="">
      <xdr:nvSpPr>
        <xdr:cNvPr id="595" name="n_3mainValue【庁舎】&#10;有形固定資産減価償却率">
          <a:extLst>
            <a:ext uri="{FF2B5EF4-FFF2-40B4-BE49-F238E27FC236}">
              <a16:creationId xmlns:a16="http://schemas.microsoft.com/office/drawing/2014/main" xmlns="" id="{0EB8466F-6875-4013-A930-F7328752C648}"/>
            </a:ext>
          </a:extLst>
        </xdr:cNvPr>
        <xdr:cNvSpPr txBox="1"/>
      </xdr:nvSpPr>
      <xdr:spPr>
        <a:xfrm>
          <a:off x="12171054" y="18174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153688</xdr:rowOff>
    </xdr:from>
    <xdr:ext cx="405111" cy="259045"/>
    <xdr:sp macro="" textlink="">
      <xdr:nvSpPr>
        <xdr:cNvPr id="596" name="n_4mainValue【庁舎】&#10;有形固定資産減価償却率">
          <a:extLst>
            <a:ext uri="{FF2B5EF4-FFF2-40B4-BE49-F238E27FC236}">
              <a16:creationId xmlns:a16="http://schemas.microsoft.com/office/drawing/2014/main" xmlns="" id="{AFD40465-FFDA-4FEA-A64A-0A8666E739E3}"/>
            </a:ext>
          </a:extLst>
        </xdr:cNvPr>
        <xdr:cNvSpPr txBox="1"/>
      </xdr:nvSpPr>
      <xdr:spPr>
        <a:xfrm>
          <a:off x="11354444" y="18155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97" name="正方形/長方形 596">
          <a:extLst>
            <a:ext uri="{FF2B5EF4-FFF2-40B4-BE49-F238E27FC236}">
              <a16:creationId xmlns:a16="http://schemas.microsoft.com/office/drawing/2014/main" xmlns="" id="{8C2060FA-641A-4113-BA71-9037D0767E00}"/>
            </a:ext>
          </a:extLst>
        </xdr:cNvPr>
        <xdr:cNvSpPr/>
      </xdr:nvSpPr>
      <xdr:spPr>
        <a:xfrm>
          <a:off x="16459200" y="1561719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98" name="正方形/長方形 597">
          <a:extLst>
            <a:ext uri="{FF2B5EF4-FFF2-40B4-BE49-F238E27FC236}">
              <a16:creationId xmlns:a16="http://schemas.microsoft.com/office/drawing/2014/main" xmlns="" id="{09C2B762-D50B-41F0-8332-813C10AE5567}"/>
            </a:ext>
          </a:extLst>
        </xdr:cNvPr>
        <xdr:cNvSpPr/>
      </xdr:nvSpPr>
      <xdr:spPr>
        <a:xfrm>
          <a:off x="165900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99" name="正方形/長方形 598">
          <a:extLst>
            <a:ext uri="{FF2B5EF4-FFF2-40B4-BE49-F238E27FC236}">
              <a16:creationId xmlns:a16="http://schemas.microsoft.com/office/drawing/2014/main" xmlns="" id="{431787DC-8A42-4443-A771-FFDA9FAF67D4}"/>
            </a:ext>
          </a:extLst>
        </xdr:cNvPr>
        <xdr:cNvSpPr/>
      </xdr:nvSpPr>
      <xdr:spPr>
        <a:xfrm>
          <a:off x="165900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00" name="正方形/長方形 599">
          <a:extLst>
            <a:ext uri="{FF2B5EF4-FFF2-40B4-BE49-F238E27FC236}">
              <a16:creationId xmlns:a16="http://schemas.microsoft.com/office/drawing/2014/main" xmlns="" id="{51E8E0AB-48FB-4545-9FFB-A8816FC4472F}"/>
            </a:ext>
          </a:extLst>
        </xdr:cNvPr>
        <xdr:cNvSpPr/>
      </xdr:nvSpPr>
      <xdr:spPr>
        <a:xfrm>
          <a:off x="174879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01" name="正方形/長方形 600">
          <a:extLst>
            <a:ext uri="{FF2B5EF4-FFF2-40B4-BE49-F238E27FC236}">
              <a16:creationId xmlns:a16="http://schemas.microsoft.com/office/drawing/2014/main" xmlns="" id="{79932731-9CDA-4B06-B94B-0351888BC5E5}"/>
            </a:ext>
          </a:extLst>
        </xdr:cNvPr>
        <xdr:cNvSpPr/>
      </xdr:nvSpPr>
      <xdr:spPr>
        <a:xfrm>
          <a:off x="174879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02" name="正方形/長方形 601">
          <a:extLst>
            <a:ext uri="{FF2B5EF4-FFF2-40B4-BE49-F238E27FC236}">
              <a16:creationId xmlns:a16="http://schemas.microsoft.com/office/drawing/2014/main" xmlns="" id="{5A4945EE-A491-470F-8973-39105DABBB36}"/>
            </a:ext>
          </a:extLst>
        </xdr:cNvPr>
        <xdr:cNvSpPr/>
      </xdr:nvSpPr>
      <xdr:spPr>
        <a:xfrm>
          <a:off x="185166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03" name="正方形/長方形 602">
          <a:extLst>
            <a:ext uri="{FF2B5EF4-FFF2-40B4-BE49-F238E27FC236}">
              <a16:creationId xmlns:a16="http://schemas.microsoft.com/office/drawing/2014/main" xmlns="" id="{757E84A9-E983-43E6-90AF-64B323FD9D3D}"/>
            </a:ext>
          </a:extLst>
        </xdr:cNvPr>
        <xdr:cNvSpPr/>
      </xdr:nvSpPr>
      <xdr:spPr>
        <a:xfrm>
          <a:off x="185166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04" name="正方形/長方形 603">
          <a:extLst>
            <a:ext uri="{FF2B5EF4-FFF2-40B4-BE49-F238E27FC236}">
              <a16:creationId xmlns:a16="http://schemas.microsoft.com/office/drawing/2014/main" xmlns="" id="{60DE04FD-7DFD-41A8-BE68-34B4CDD083C7}"/>
            </a:ext>
          </a:extLst>
        </xdr:cNvPr>
        <xdr:cNvSpPr/>
      </xdr:nvSpPr>
      <xdr:spPr>
        <a:xfrm>
          <a:off x="16459200" y="1676019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05" name="テキスト ボックス 604">
          <a:extLst>
            <a:ext uri="{FF2B5EF4-FFF2-40B4-BE49-F238E27FC236}">
              <a16:creationId xmlns:a16="http://schemas.microsoft.com/office/drawing/2014/main" xmlns="" id="{4F97C405-F86F-4753-ADE8-0EAF6B13BCEE}"/>
            </a:ext>
          </a:extLst>
        </xdr:cNvPr>
        <xdr:cNvSpPr txBox="1"/>
      </xdr:nvSpPr>
      <xdr:spPr>
        <a:xfrm>
          <a:off x="1644015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06" name="直線コネクタ 605">
          <a:extLst>
            <a:ext uri="{FF2B5EF4-FFF2-40B4-BE49-F238E27FC236}">
              <a16:creationId xmlns:a16="http://schemas.microsoft.com/office/drawing/2014/main" xmlns="" id="{45672873-3CB7-46BB-850E-A2FE99D36EA0}"/>
            </a:ext>
          </a:extLst>
        </xdr:cNvPr>
        <xdr:cNvCxnSpPr/>
      </xdr:nvCxnSpPr>
      <xdr:spPr>
        <a:xfrm>
          <a:off x="16459200" y="19046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07" name="直線コネクタ 606">
          <a:extLst>
            <a:ext uri="{FF2B5EF4-FFF2-40B4-BE49-F238E27FC236}">
              <a16:creationId xmlns:a16="http://schemas.microsoft.com/office/drawing/2014/main" xmlns="" id="{3D887DD5-B7D9-40D7-8A6E-AD9F04C15685}"/>
            </a:ext>
          </a:extLst>
        </xdr:cNvPr>
        <xdr:cNvCxnSpPr/>
      </xdr:nvCxnSpPr>
      <xdr:spPr>
        <a:xfrm>
          <a:off x="16459200" y="1872342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08" name="テキスト ボックス 607">
          <a:extLst>
            <a:ext uri="{FF2B5EF4-FFF2-40B4-BE49-F238E27FC236}">
              <a16:creationId xmlns:a16="http://schemas.microsoft.com/office/drawing/2014/main" xmlns="" id="{688E12FA-DA90-4CB4-A4B2-0522C2577925}"/>
            </a:ext>
          </a:extLst>
        </xdr:cNvPr>
        <xdr:cNvSpPr txBox="1"/>
      </xdr:nvSpPr>
      <xdr:spPr>
        <a:xfrm>
          <a:off x="16047266" y="1857739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09" name="直線コネクタ 608">
          <a:extLst>
            <a:ext uri="{FF2B5EF4-FFF2-40B4-BE49-F238E27FC236}">
              <a16:creationId xmlns:a16="http://schemas.microsoft.com/office/drawing/2014/main" xmlns="" id="{4C102BFC-FBA8-42E6-9635-2A287CCFE74B}"/>
            </a:ext>
          </a:extLst>
        </xdr:cNvPr>
        <xdr:cNvCxnSpPr/>
      </xdr:nvCxnSpPr>
      <xdr:spPr>
        <a:xfrm>
          <a:off x="16459200" y="1840066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10" name="テキスト ボックス 609">
          <a:extLst>
            <a:ext uri="{FF2B5EF4-FFF2-40B4-BE49-F238E27FC236}">
              <a16:creationId xmlns:a16="http://schemas.microsoft.com/office/drawing/2014/main" xmlns="" id="{97E0C6BE-49B9-4AB2-A66D-3A933129C8E1}"/>
            </a:ext>
          </a:extLst>
        </xdr:cNvPr>
        <xdr:cNvSpPr txBox="1"/>
      </xdr:nvSpPr>
      <xdr:spPr>
        <a:xfrm>
          <a:off x="16047266" y="1825653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11" name="直線コネクタ 610">
          <a:extLst>
            <a:ext uri="{FF2B5EF4-FFF2-40B4-BE49-F238E27FC236}">
              <a16:creationId xmlns:a16="http://schemas.microsoft.com/office/drawing/2014/main" xmlns="" id="{1B7A9FCB-FE7F-4842-AC35-4BD36F2E6A49}"/>
            </a:ext>
          </a:extLst>
        </xdr:cNvPr>
        <xdr:cNvCxnSpPr/>
      </xdr:nvCxnSpPr>
      <xdr:spPr>
        <a:xfrm>
          <a:off x="16459200" y="1806838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12" name="テキスト ボックス 611">
          <a:extLst>
            <a:ext uri="{FF2B5EF4-FFF2-40B4-BE49-F238E27FC236}">
              <a16:creationId xmlns:a16="http://schemas.microsoft.com/office/drawing/2014/main" xmlns="" id="{6806EA2A-2F1E-42B5-AF76-5310AA24DF1C}"/>
            </a:ext>
          </a:extLst>
        </xdr:cNvPr>
        <xdr:cNvSpPr txBox="1"/>
      </xdr:nvSpPr>
      <xdr:spPr>
        <a:xfrm>
          <a:off x="16047266" y="1792425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13" name="直線コネクタ 612">
          <a:extLst>
            <a:ext uri="{FF2B5EF4-FFF2-40B4-BE49-F238E27FC236}">
              <a16:creationId xmlns:a16="http://schemas.microsoft.com/office/drawing/2014/main" xmlns="" id="{8D6E79E2-CFD2-435C-8A72-8161E740717C}"/>
            </a:ext>
          </a:extLst>
        </xdr:cNvPr>
        <xdr:cNvCxnSpPr/>
      </xdr:nvCxnSpPr>
      <xdr:spPr>
        <a:xfrm>
          <a:off x="16459200" y="1774561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14" name="テキスト ボックス 613">
          <a:extLst>
            <a:ext uri="{FF2B5EF4-FFF2-40B4-BE49-F238E27FC236}">
              <a16:creationId xmlns:a16="http://schemas.microsoft.com/office/drawing/2014/main" xmlns="" id="{0BB460C3-FA7A-429A-8239-E73A14698ACD}"/>
            </a:ext>
          </a:extLst>
        </xdr:cNvPr>
        <xdr:cNvSpPr txBox="1"/>
      </xdr:nvSpPr>
      <xdr:spPr>
        <a:xfrm>
          <a:off x="16047266"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15" name="直線コネクタ 614">
          <a:extLst>
            <a:ext uri="{FF2B5EF4-FFF2-40B4-BE49-F238E27FC236}">
              <a16:creationId xmlns:a16="http://schemas.microsoft.com/office/drawing/2014/main" xmlns="" id="{84C6747A-607E-485F-8DB5-CA9B7CEB17B1}"/>
            </a:ext>
          </a:extLst>
        </xdr:cNvPr>
        <xdr:cNvCxnSpPr/>
      </xdr:nvCxnSpPr>
      <xdr:spPr>
        <a:xfrm>
          <a:off x="16459200" y="1741333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16" name="テキスト ボックス 615">
          <a:extLst>
            <a:ext uri="{FF2B5EF4-FFF2-40B4-BE49-F238E27FC236}">
              <a16:creationId xmlns:a16="http://schemas.microsoft.com/office/drawing/2014/main" xmlns="" id="{2E3F5941-D31D-41DA-BBCB-85CD963646EF}"/>
            </a:ext>
          </a:extLst>
        </xdr:cNvPr>
        <xdr:cNvSpPr txBox="1"/>
      </xdr:nvSpPr>
      <xdr:spPr>
        <a:xfrm>
          <a:off x="16047266" y="1727873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17" name="直線コネクタ 616">
          <a:extLst>
            <a:ext uri="{FF2B5EF4-FFF2-40B4-BE49-F238E27FC236}">
              <a16:creationId xmlns:a16="http://schemas.microsoft.com/office/drawing/2014/main" xmlns="" id="{3708B8FB-AB77-4B60-8D3A-E16A459BD28B}"/>
            </a:ext>
          </a:extLst>
        </xdr:cNvPr>
        <xdr:cNvCxnSpPr/>
      </xdr:nvCxnSpPr>
      <xdr:spPr>
        <a:xfrm>
          <a:off x="16459200" y="170905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18" name="テキスト ボックス 617">
          <a:extLst>
            <a:ext uri="{FF2B5EF4-FFF2-40B4-BE49-F238E27FC236}">
              <a16:creationId xmlns:a16="http://schemas.microsoft.com/office/drawing/2014/main" xmlns="" id="{CAF69777-8DA7-4C19-8241-2BA8762F4CC8}"/>
            </a:ext>
          </a:extLst>
        </xdr:cNvPr>
        <xdr:cNvSpPr txBox="1"/>
      </xdr:nvSpPr>
      <xdr:spPr>
        <a:xfrm>
          <a:off x="16047266" y="1694644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19" name="直線コネクタ 618">
          <a:extLst>
            <a:ext uri="{FF2B5EF4-FFF2-40B4-BE49-F238E27FC236}">
              <a16:creationId xmlns:a16="http://schemas.microsoft.com/office/drawing/2014/main" xmlns="" id="{E4A0838F-0E6C-418E-A29B-2FB718179C58}"/>
            </a:ext>
          </a:extLst>
        </xdr:cNvPr>
        <xdr:cNvCxnSpPr/>
      </xdr:nvCxnSpPr>
      <xdr:spPr>
        <a:xfrm>
          <a:off x="16459200" y="1676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20" name="テキスト ボックス 619">
          <a:extLst>
            <a:ext uri="{FF2B5EF4-FFF2-40B4-BE49-F238E27FC236}">
              <a16:creationId xmlns:a16="http://schemas.microsoft.com/office/drawing/2014/main" xmlns="" id="{5140D0EC-95F8-4BE0-9799-FFA0DE5053D2}"/>
            </a:ext>
          </a:extLst>
        </xdr:cNvPr>
        <xdr:cNvSpPr txBox="1"/>
      </xdr:nvSpPr>
      <xdr:spPr>
        <a:xfrm>
          <a:off x="16047266" y="1662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21" name="【庁舎】&#10;一人当たり面積グラフ枠">
          <a:extLst>
            <a:ext uri="{FF2B5EF4-FFF2-40B4-BE49-F238E27FC236}">
              <a16:creationId xmlns:a16="http://schemas.microsoft.com/office/drawing/2014/main" xmlns="" id="{F29FABAF-8686-49A1-BA68-7AD1EC6AC5AA}"/>
            </a:ext>
          </a:extLst>
        </xdr:cNvPr>
        <xdr:cNvSpPr/>
      </xdr:nvSpPr>
      <xdr:spPr>
        <a:xfrm>
          <a:off x="16459200" y="1676019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134982</xdr:rowOff>
    </xdr:from>
    <xdr:to>
      <xdr:col>116</xdr:col>
      <xdr:colOff>62864</xdr:colOff>
      <xdr:row>107</xdr:row>
      <xdr:rowOff>159476</xdr:rowOff>
    </xdr:to>
    <xdr:cxnSp macro="">
      <xdr:nvCxnSpPr>
        <xdr:cNvPr id="622" name="直線コネクタ 621">
          <a:extLst>
            <a:ext uri="{FF2B5EF4-FFF2-40B4-BE49-F238E27FC236}">
              <a16:creationId xmlns:a16="http://schemas.microsoft.com/office/drawing/2014/main" xmlns="" id="{E8A7D154-F959-4369-8407-8519D915A2D9}"/>
            </a:ext>
          </a:extLst>
        </xdr:cNvPr>
        <xdr:cNvCxnSpPr/>
      </xdr:nvCxnSpPr>
      <xdr:spPr>
        <a:xfrm flipV="1">
          <a:off x="19947254" y="17276172"/>
          <a:ext cx="0" cy="12303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163303</xdr:rowOff>
    </xdr:from>
    <xdr:ext cx="469744" cy="259045"/>
    <xdr:sp macro="" textlink="">
      <xdr:nvSpPr>
        <xdr:cNvPr id="623" name="【庁舎】&#10;一人当たり面積最小値テキスト">
          <a:extLst>
            <a:ext uri="{FF2B5EF4-FFF2-40B4-BE49-F238E27FC236}">
              <a16:creationId xmlns:a16="http://schemas.microsoft.com/office/drawing/2014/main" xmlns="" id="{FE65A35C-F238-449B-8BF0-5BE4D147FC5C}"/>
            </a:ext>
          </a:extLst>
        </xdr:cNvPr>
        <xdr:cNvSpPr txBox="1"/>
      </xdr:nvSpPr>
      <xdr:spPr>
        <a:xfrm>
          <a:off x="19985990" y="18510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159476</xdr:rowOff>
    </xdr:from>
    <xdr:to>
      <xdr:col>116</xdr:col>
      <xdr:colOff>152400</xdr:colOff>
      <xdr:row>107</xdr:row>
      <xdr:rowOff>159476</xdr:rowOff>
    </xdr:to>
    <xdr:cxnSp macro="">
      <xdr:nvCxnSpPr>
        <xdr:cNvPr id="624" name="直線コネクタ 623">
          <a:extLst>
            <a:ext uri="{FF2B5EF4-FFF2-40B4-BE49-F238E27FC236}">
              <a16:creationId xmlns:a16="http://schemas.microsoft.com/office/drawing/2014/main" xmlns="" id="{90CB0945-7937-4796-B322-757E52690ABF}"/>
            </a:ext>
          </a:extLst>
        </xdr:cNvPr>
        <xdr:cNvCxnSpPr/>
      </xdr:nvCxnSpPr>
      <xdr:spPr>
        <a:xfrm>
          <a:off x="19885660" y="1850653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81659</xdr:rowOff>
    </xdr:from>
    <xdr:ext cx="469744" cy="259045"/>
    <xdr:sp macro="" textlink="">
      <xdr:nvSpPr>
        <xdr:cNvPr id="625" name="【庁舎】&#10;一人当たり面積最大値テキスト">
          <a:extLst>
            <a:ext uri="{FF2B5EF4-FFF2-40B4-BE49-F238E27FC236}">
              <a16:creationId xmlns:a16="http://schemas.microsoft.com/office/drawing/2014/main" xmlns="" id="{67E6E087-77E0-4DC7-84B4-C5FD93C2D003}"/>
            </a:ext>
          </a:extLst>
        </xdr:cNvPr>
        <xdr:cNvSpPr txBox="1"/>
      </xdr:nvSpPr>
      <xdr:spPr>
        <a:xfrm>
          <a:off x="19985990" y="17057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134982</xdr:rowOff>
    </xdr:from>
    <xdr:to>
      <xdr:col>116</xdr:col>
      <xdr:colOff>152400</xdr:colOff>
      <xdr:row>100</xdr:row>
      <xdr:rowOff>134982</xdr:rowOff>
    </xdr:to>
    <xdr:cxnSp macro="">
      <xdr:nvCxnSpPr>
        <xdr:cNvPr id="626" name="直線コネクタ 625">
          <a:extLst>
            <a:ext uri="{FF2B5EF4-FFF2-40B4-BE49-F238E27FC236}">
              <a16:creationId xmlns:a16="http://schemas.microsoft.com/office/drawing/2014/main" xmlns="" id="{EA1A41D6-7321-4B96-A891-CEA7F55CB558}"/>
            </a:ext>
          </a:extLst>
        </xdr:cNvPr>
        <xdr:cNvCxnSpPr/>
      </xdr:nvCxnSpPr>
      <xdr:spPr>
        <a:xfrm>
          <a:off x="19885660" y="1727617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68415</xdr:rowOff>
    </xdr:from>
    <xdr:ext cx="469744" cy="259045"/>
    <xdr:sp macro="" textlink="">
      <xdr:nvSpPr>
        <xdr:cNvPr id="627" name="【庁舎】&#10;一人当たり面積平均値テキスト">
          <a:extLst>
            <a:ext uri="{FF2B5EF4-FFF2-40B4-BE49-F238E27FC236}">
              <a16:creationId xmlns:a16="http://schemas.microsoft.com/office/drawing/2014/main" xmlns="" id="{081A45CD-CB43-4885-A127-C0483B8D94E9}"/>
            </a:ext>
          </a:extLst>
        </xdr:cNvPr>
        <xdr:cNvSpPr txBox="1"/>
      </xdr:nvSpPr>
      <xdr:spPr>
        <a:xfrm>
          <a:off x="19985990" y="178973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45538</xdr:rowOff>
    </xdr:from>
    <xdr:to>
      <xdr:col>116</xdr:col>
      <xdr:colOff>114300</xdr:colOff>
      <xdr:row>105</xdr:row>
      <xdr:rowOff>147138</xdr:rowOff>
    </xdr:to>
    <xdr:sp macro="" textlink="">
      <xdr:nvSpPr>
        <xdr:cNvPr id="628" name="フローチャート: 判断 627">
          <a:extLst>
            <a:ext uri="{FF2B5EF4-FFF2-40B4-BE49-F238E27FC236}">
              <a16:creationId xmlns:a16="http://schemas.microsoft.com/office/drawing/2014/main" xmlns="" id="{7F560B0D-6FE3-400C-A67E-98BA8C13A886}"/>
            </a:ext>
          </a:extLst>
        </xdr:cNvPr>
        <xdr:cNvSpPr/>
      </xdr:nvSpPr>
      <xdr:spPr>
        <a:xfrm>
          <a:off x="19904710" y="18049693"/>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60779</xdr:rowOff>
    </xdr:from>
    <xdr:to>
      <xdr:col>112</xdr:col>
      <xdr:colOff>38100</xdr:colOff>
      <xdr:row>105</xdr:row>
      <xdr:rowOff>162379</xdr:rowOff>
    </xdr:to>
    <xdr:sp macro="" textlink="">
      <xdr:nvSpPr>
        <xdr:cNvPr id="629" name="フローチャート: 判断 628">
          <a:extLst>
            <a:ext uri="{FF2B5EF4-FFF2-40B4-BE49-F238E27FC236}">
              <a16:creationId xmlns:a16="http://schemas.microsoft.com/office/drawing/2014/main" xmlns="" id="{C1EF5472-5154-46DD-B257-68E1FD11B822}"/>
            </a:ext>
          </a:extLst>
        </xdr:cNvPr>
        <xdr:cNvSpPr/>
      </xdr:nvSpPr>
      <xdr:spPr>
        <a:xfrm>
          <a:off x="19161760" y="18059219"/>
          <a:ext cx="7874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110852</xdr:rowOff>
    </xdr:from>
    <xdr:to>
      <xdr:col>107</xdr:col>
      <xdr:colOff>101600</xdr:colOff>
      <xdr:row>106</xdr:row>
      <xdr:rowOff>41002</xdr:rowOff>
    </xdr:to>
    <xdr:sp macro="" textlink="">
      <xdr:nvSpPr>
        <xdr:cNvPr id="630" name="フローチャート: 判断 629">
          <a:extLst>
            <a:ext uri="{FF2B5EF4-FFF2-40B4-BE49-F238E27FC236}">
              <a16:creationId xmlns:a16="http://schemas.microsoft.com/office/drawing/2014/main" xmlns="" id="{58BD9B18-D4FF-49D1-AFFE-C5EF52A2A1C5}"/>
            </a:ext>
          </a:extLst>
        </xdr:cNvPr>
        <xdr:cNvSpPr/>
      </xdr:nvSpPr>
      <xdr:spPr>
        <a:xfrm>
          <a:off x="18345150" y="18113102"/>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98879</xdr:rowOff>
    </xdr:from>
    <xdr:to>
      <xdr:col>102</xdr:col>
      <xdr:colOff>165100</xdr:colOff>
      <xdr:row>106</xdr:row>
      <xdr:rowOff>29029</xdr:rowOff>
    </xdr:to>
    <xdr:sp macro="" textlink="">
      <xdr:nvSpPr>
        <xdr:cNvPr id="631" name="フローチャート: 判断 630">
          <a:extLst>
            <a:ext uri="{FF2B5EF4-FFF2-40B4-BE49-F238E27FC236}">
              <a16:creationId xmlns:a16="http://schemas.microsoft.com/office/drawing/2014/main" xmlns="" id="{028AEC20-655D-4CF6-BE59-CF15053E90D4}"/>
            </a:ext>
          </a:extLst>
        </xdr:cNvPr>
        <xdr:cNvSpPr/>
      </xdr:nvSpPr>
      <xdr:spPr>
        <a:xfrm>
          <a:off x="17547590" y="18097319"/>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112486</xdr:rowOff>
    </xdr:from>
    <xdr:to>
      <xdr:col>98</xdr:col>
      <xdr:colOff>38100</xdr:colOff>
      <xdr:row>105</xdr:row>
      <xdr:rowOff>42636</xdr:rowOff>
    </xdr:to>
    <xdr:sp macro="" textlink="">
      <xdr:nvSpPr>
        <xdr:cNvPr id="632" name="フローチャート: 判断 631">
          <a:extLst>
            <a:ext uri="{FF2B5EF4-FFF2-40B4-BE49-F238E27FC236}">
              <a16:creationId xmlns:a16="http://schemas.microsoft.com/office/drawing/2014/main" xmlns="" id="{1FB97E6C-1D93-40B0-A759-92F524F8AFAA}"/>
            </a:ext>
          </a:extLst>
        </xdr:cNvPr>
        <xdr:cNvSpPr/>
      </xdr:nvSpPr>
      <xdr:spPr>
        <a:xfrm>
          <a:off x="16761460" y="17943286"/>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33" name="テキスト ボックス 632">
          <a:extLst>
            <a:ext uri="{FF2B5EF4-FFF2-40B4-BE49-F238E27FC236}">
              <a16:creationId xmlns:a16="http://schemas.microsoft.com/office/drawing/2014/main" xmlns="" id="{18D96736-1709-4344-97AD-3948E902E7B4}"/>
            </a:ext>
          </a:extLst>
        </xdr:cNvPr>
        <xdr:cNvSpPr txBox="1"/>
      </xdr:nvSpPr>
      <xdr:spPr>
        <a:xfrm>
          <a:off x="1977644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34" name="テキスト ボックス 633">
          <a:extLst>
            <a:ext uri="{FF2B5EF4-FFF2-40B4-BE49-F238E27FC236}">
              <a16:creationId xmlns:a16="http://schemas.microsoft.com/office/drawing/2014/main" xmlns="" id="{AC25BF70-1805-4D1B-BD80-10A105C28CEA}"/>
            </a:ext>
          </a:extLst>
        </xdr:cNvPr>
        <xdr:cNvSpPr txBox="1"/>
      </xdr:nvSpPr>
      <xdr:spPr>
        <a:xfrm>
          <a:off x="190334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35" name="テキスト ボックス 634">
          <a:extLst>
            <a:ext uri="{FF2B5EF4-FFF2-40B4-BE49-F238E27FC236}">
              <a16:creationId xmlns:a16="http://schemas.microsoft.com/office/drawing/2014/main" xmlns="" id="{7C0E42CD-77BB-4980-A7AC-AEF330BC1452}"/>
            </a:ext>
          </a:extLst>
        </xdr:cNvPr>
        <xdr:cNvSpPr txBox="1"/>
      </xdr:nvSpPr>
      <xdr:spPr>
        <a:xfrm>
          <a:off x="182283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36" name="テキスト ボックス 635">
          <a:extLst>
            <a:ext uri="{FF2B5EF4-FFF2-40B4-BE49-F238E27FC236}">
              <a16:creationId xmlns:a16="http://schemas.microsoft.com/office/drawing/2014/main" xmlns="" id="{9B614B30-56B1-4BE8-BC1B-BCA7B2215945}"/>
            </a:ext>
          </a:extLst>
        </xdr:cNvPr>
        <xdr:cNvSpPr txBox="1"/>
      </xdr:nvSpPr>
      <xdr:spPr>
        <a:xfrm>
          <a:off x="1743075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37" name="テキスト ボックス 636">
          <a:extLst>
            <a:ext uri="{FF2B5EF4-FFF2-40B4-BE49-F238E27FC236}">
              <a16:creationId xmlns:a16="http://schemas.microsoft.com/office/drawing/2014/main" xmlns="" id="{B7C35B7F-8B52-4E32-B8CD-7CBCDAA3964B}"/>
            </a:ext>
          </a:extLst>
        </xdr:cNvPr>
        <xdr:cNvSpPr txBox="1"/>
      </xdr:nvSpPr>
      <xdr:spPr>
        <a:xfrm>
          <a:off x="166331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153307</xdr:rowOff>
    </xdr:from>
    <xdr:to>
      <xdr:col>116</xdr:col>
      <xdr:colOff>114300</xdr:colOff>
      <xdr:row>106</xdr:row>
      <xdr:rowOff>83457</xdr:rowOff>
    </xdr:to>
    <xdr:sp macro="" textlink="">
      <xdr:nvSpPr>
        <xdr:cNvPr id="638" name="楕円 637">
          <a:extLst>
            <a:ext uri="{FF2B5EF4-FFF2-40B4-BE49-F238E27FC236}">
              <a16:creationId xmlns:a16="http://schemas.microsoft.com/office/drawing/2014/main" xmlns="" id="{82AD88F3-42A3-438E-B330-CF88B0568793}"/>
            </a:ext>
          </a:extLst>
        </xdr:cNvPr>
        <xdr:cNvSpPr/>
      </xdr:nvSpPr>
      <xdr:spPr>
        <a:xfrm>
          <a:off x="19904710" y="18155557"/>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131734</xdr:rowOff>
    </xdr:from>
    <xdr:ext cx="469744" cy="259045"/>
    <xdr:sp macro="" textlink="">
      <xdr:nvSpPr>
        <xdr:cNvPr id="639" name="【庁舎】&#10;一人当たり面積該当値テキスト">
          <a:extLst>
            <a:ext uri="{FF2B5EF4-FFF2-40B4-BE49-F238E27FC236}">
              <a16:creationId xmlns:a16="http://schemas.microsoft.com/office/drawing/2014/main" xmlns="" id="{3D74EDAE-4424-44AF-8AF3-B77F0F68F533}"/>
            </a:ext>
          </a:extLst>
        </xdr:cNvPr>
        <xdr:cNvSpPr txBox="1"/>
      </xdr:nvSpPr>
      <xdr:spPr>
        <a:xfrm>
          <a:off x="19985990" y="18137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162016</xdr:rowOff>
    </xdr:from>
    <xdr:to>
      <xdr:col>112</xdr:col>
      <xdr:colOff>38100</xdr:colOff>
      <xdr:row>106</xdr:row>
      <xdr:rowOff>92166</xdr:rowOff>
    </xdr:to>
    <xdr:sp macro="" textlink="">
      <xdr:nvSpPr>
        <xdr:cNvPr id="640" name="楕円 639">
          <a:extLst>
            <a:ext uri="{FF2B5EF4-FFF2-40B4-BE49-F238E27FC236}">
              <a16:creationId xmlns:a16="http://schemas.microsoft.com/office/drawing/2014/main" xmlns="" id="{2613690C-6A1E-4DAE-BE9D-E2935D55EC64}"/>
            </a:ext>
          </a:extLst>
        </xdr:cNvPr>
        <xdr:cNvSpPr/>
      </xdr:nvSpPr>
      <xdr:spPr>
        <a:xfrm>
          <a:off x="19161760" y="18166171"/>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32657</xdr:rowOff>
    </xdr:from>
    <xdr:to>
      <xdr:col>116</xdr:col>
      <xdr:colOff>63500</xdr:colOff>
      <xdr:row>106</xdr:row>
      <xdr:rowOff>41366</xdr:rowOff>
    </xdr:to>
    <xdr:cxnSp macro="">
      <xdr:nvCxnSpPr>
        <xdr:cNvPr id="641" name="直線コネクタ 640">
          <a:extLst>
            <a:ext uri="{FF2B5EF4-FFF2-40B4-BE49-F238E27FC236}">
              <a16:creationId xmlns:a16="http://schemas.microsoft.com/office/drawing/2014/main" xmlns="" id="{B42C3F5D-6C99-40F5-9392-61C6749F665D}"/>
            </a:ext>
          </a:extLst>
        </xdr:cNvPr>
        <xdr:cNvCxnSpPr/>
      </xdr:nvCxnSpPr>
      <xdr:spPr>
        <a:xfrm flipV="1">
          <a:off x="19204940" y="18204452"/>
          <a:ext cx="742950" cy="10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16148</xdr:rowOff>
    </xdr:from>
    <xdr:to>
      <xdr:col>107</xdr:col>
      <xdr:colOff>101600</xdr:colOff>
      <xdr:row>107</xdr:row>
      <xdr:rowOff>117748</xdr:rowOff>
    </xdr:to>
    <xdr:sp macro="" textlink="">
      <xdr:nvSpPr>
        <xdr:cNvPr id="642" name="楕円 641">
          <a:extLst>
            <a:ext uri="{FF2B5EF4-FFF2-40B4-BE49-F238E27FC236}">
              <a16:creationId xmlns:a16="http://schemas.microsoft.com/office/drawing/2014/main" xmlns="" id="{A19E3A12-6AA2-40BC-8FF1-F78AB93FFDC8}"/>
            </a:ext>
          </a:extLst>
        </xdr:cNvPr>
        <xdr:cNvSpPr/>
      </xdr:nvSpPr>
      <xdr:spPr>
        <a:xfrm>
          <a:off x="18345150" y="18365108"/>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41366</xdr:rowOff>
    </xdr:from>
    <xdr:to>
      <xdr:col>111</xdr:col>
      <xdr:colOff>177800</xdr:colOff>
      <xdr:row>107</xdr:row>
      <xdr:rowOff>66948</xdr:rowOff>
    </xdr:to>
    <xdr:cxnSp macro="">
      <xdr:nvCxnSpPr>
        <xdr:cNvPr id="643" name="直線コネクタ 642">
          <a:extLst>
            <a:ext uri="{FF2B5EF4-FFF2-40B4-BE49-F238E27FC236}">
              <a16:creationId xmlns:a16="http://schemas.microsoft.com/office/drawing/2014/main" xmlns="" id="{B1E3E2C7-EA82-4EC2-8661-24A4BFADE391}"/>
            </a:ext>
          </a:extLst>
        </xdr:cNvPr>
        <xdr:cNvCxnSpPr/>
      </xdr:nvCxnSpPr>
      <xdr:spPr>
        <a:xfrm flipV="1">
          <a:off x="18399760" y="18215066"/>
          <a:ext cx="805180" cy="195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24856</xdr:rowOff>
    </xdr:from>
    <xdr:to>
      <xdr:col>102</xdr:col>
      <xdr:colOff>165100</xdr:colOff>
      <xdr:row>107</xdr:row>
      <xdr:rowOff>126456</xdr:rowOff>
    </xdr:to>
    <xdr:sp macro="" textlink="">
      <xdr:nvSpPr>
        <xdr:cNvPr id="644" name="楕円 643">
          <a:extLst>
            <a:ext uri="{FF2B5EF4-FFF2-40B4-BE49-F238E27FC236}">
              <a16:creationId xmlns:a16="http://schemas.microsoft.com/office/drawing/2014/main" xmlns="" id="{C607D9F8-C8BB-408C-A561-7CF763ABE465}"/>
            </a:ext>
          </a:extLst>
        </xdr:cNvPr>
        <xdr:cNvSpPr/>
      </xdr:nvSpPr>
      <xdr:spPr>
        <a:xfrm>
          <a:off x="17547590" y="18366196"/>
          <a:ext cx="109220" cy="1092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66948</xdr:rowOff>
    </xdr:from>
    <xdr:to>
      <xdr:col>107</xdr:col>
      <xdr:colOff>50800</xdr:colOff>
      <xdr:row>107</xdr:row>
      <xdr:rowOff>75656</xdr:rowOff>
    </xdr:to>
    <xdr:cxnSp macro="">
      <xdr:nvCxnSpPr>
        <xdr:cNvPr id="645" name="直線コネクタ 644">
          <a:extLst>
            <a:ext uri="{FF2B5EF4-FFF2-40B4-BE49-F238E27FC236}">
              <a16:creationId xmlns:a16="http://schemas.microsoft.com/office/drawing/2014/main" xmlns="" id="{479EE5C5-AE87-4FA3-94A4-5675ACE5C313}"/>
            </a:ext>
          </a:extLst>
        </xdr:cNvPr>
        <xdr:cNvCxnSpPr/>
      </xdr:nvCxnSpPr>
      <xdr:spPr>
        <a:xfrm flipV="1">
          <a:off x="17602200" y="18410193"/>
          <a:ext cx="797560" cy="10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28121</xdr:rowOff>
    </xdr:from>
    <xdr:to>
      <xdr:col>98</xdr:col>
      <xdr:colOff>38100</xdr:colOff>
      <xdr:row>107</xdr:row>
      <xdr:rowOff>129721</xdr:rowOff>
    </xdr:to>
    <xdr:sp macro="" textlink="">
      <xdr:nvSpPr>
        <xdr:cNvPr id="646" name="楕円 645">
          <a:extLst>
            <a:ext uri="{FF2B5EF4-FFF2-40B4-BE49-F238E27FC236}">
              <a16:creationId xmlns:a16="http://schemas.microsoft.com/office/drawing/2014/main" xmlns="" id="{064E55E1-7A1D-4A89-B913-01C45E0BE616}"/>
            </a:ext>
          </a:extLst>
        </xdr:cNvPr>
        <xdr:cNvSpPr/>
      </xdr:nvSpPr>
      <xdr:spPr>
        <a:xfrm>
          <a:off x="16761460" y="18371366"/>
          <a:ext cx="7874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75656</xdr:rowOff>
    </xdr:from>
    <xdr:to>
      <xdr:col>102</xdr:col>
      <xdr:colOff>114300</xdr:colOff>
      <xdr:row>107</xdr:row>
      <xdr:rowOff>78921</xdr:rowOff>
    </xdr:to>
    <xdr:cxnSp macro="">
      <xdr:nvCxnSpPr>
        <xdr:cNvPr id="647" name="直線コネクタ 646">
          <a:extLst>
            <a:ext uri="{FF2B5EF4-FFF2-40B4-BE49-F238E27FC236}">
              <a16:creationId xmlns:a16="http://schemas.microsoft.com/office/drawing/2014/main" xmlns="" id="{4225614F-0546-448D-8EF4-307838D8C1EB}"/>
            </a:ext>
          </a:extLst>
        </xdr:cNvPr>
        <xdr:cNvCxnSpPr/>
      </xdr:nvCxnSpPr>
      <xdr:spPr>
        <a:xfrm flipV="1">
          <a:off x="16804640" y="18420806"/>
          <a:ext cx="79756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7456</xdr:rowOff>
    </xdr:from>
    <xdr:ext cx="469744" cy="259045"/>
    <xdr:sp macro="" textlink="">
      <xdr:nvSpPr>
        <xdr:cNvPr id="648" name="n_1aveValue【庁舎】&#10;一人当たり面積">
          <a:extLst>
            <a:ext uri="{FF2B5EF4-FFF2-40B4-BE49-F238E27FC236}">
              <a16:creationId xmlns:a16="http://schemas.microsoft.com/office/drawing/2014/main" xmlns="" id="{BF55D12C-D773-4474-8613-6D55734ABBB4}"/>
            </a:ext>
          </a:extLst>
        </xdr:cNvPr>
        <xdr:cNvSpPr txBox="1"/>
      </xdr:nvSpPr>
      <xdr:spPr>
        <a:xfrm>
          <a:off x="18982132" y="17840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57529</xdr:rowOff>
    </xdr:from>
    <xdr:ext cx="469744" cy="259045"/>
    <xdr:sp macro="" textlink="">
      <xdr:nvSpPr>
        <xdr:cNvPr id="649" name="n_2aveValue【庁舎】&#10;一人当たり面積">
          <a:extLst>
            <a:ext uri="{FF2B5EF4-FFF2-40B4-BE49-F238E27FC236}">
              <a16:creationId xmlns:a16="http://schemas.microsoft.com/office/drawing/2014/main" xmlns="" id="{28B53757-3235-4783-A6C5-AAD22665B158}"/>
            </a:ext>
          </a:extLst>
        </xdr:cNvPr>
        <xdr:cNvSpPr txBox="1"/>
      </xdr:nvSpPr>
      <xdr:spPr>
        <a:xfrm>
          <a:off x="18182032" y="17884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45556</xdr:rowOff>
    </xdr:from>
    <xdr:ext cx="469744" cy="259045"/>
    <xdr:sp macro="" textlink="">
      <xdr:nvSpPr>
        <xdr:cNvPr id="650" name="n_3aveValue【庁舎】&#10;一人当たり面積">
          <a:extLst>
            <a:ext uri="{FF2B5EF4-FFF2-40B4-BE49-F238E27FC236}">
              <a16:creationId xmlns:a16="http://schemas.microsoft.com/office/drawing/2014/main" xmlns="" id="{255B1D15-5E4B-4CB1-A824-D53AEE27213E}"/>
            </a:ext>
          </a:extLst>
        </xdr:cNvPr>
        <xdr:cNvSpPr txBox="1"/>
      </xdr:nvSpPr>
      <xdr:spPr>
        <a:xfrm>
          <a:off x="17384472" y="17878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59163</xdr:rowOff>
    </xdr:from>
    <xdr:ext cx="469744" cy="259045"/>
    <xdr:sp macro="" textlink="">
      <xdr:nvSpPr>
        <xdr:cNvPr id="651" name="n_4aveValue【庁舎】&#10;一人当たり面積">
          <a:extLst>
            <a:ext uri="{FF2B5EF4-FFF2-40B4-BE49-F238E27FC236}">
              <a16:creationId xmlns:a16="http://schemas.microsoft.com/office/drawing/2014/main" xmlns="" id="{EDD569D6-EC21-4519-A1D5-33FE000372F3}"/>
            </a:ext>
          </a:extLst>
        </xdr:cNvPr>
        <xdr:cNvSpPr txBox="1"/>
      </xdr:nvSpPr>
      <xdr:spPr>
        <a:xfrm>
          <a:off x="16588817" y="17714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83293</xdr:rowOff>
    </xdr:from>
    <xdr:ext cx="469744" cy="259045"/>
    <xdr:sp macro="" textlink="">
      <xdr:nvSpPr>
        <xdr:cNvPr id="652" name="n_1mainValue【庁舎】&#10;一人当たり面積">
          <a:extLst>
            <a:ext uri="{FF2B5EF4-FFF2-40B4-BE49-F238E27FC236}">
              <a16:creationId xmlns:a16="http://schemas.microsoft.com/office/drawing/2014/main" xmlns="" id="{2FE22302-F06C-42B3-BEC8-A81B2EB67716}"/>
            </a:ext>
          </a:extLst>
        </xdr:cNvPr>
        <xdr:cNvSpPr txBox="1"/>
      </xdr:nvSpPr>
      <xdr:spPr>
        <a:xfrm>
          <a:off x="18982132" y="18258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108875</xdr:rowOff>
    </xdr:from>
    <xdr:ext cx="469744" cy="259045"/>
    <xdr:sp macro="" textlink="">
      <xdr:nvSpPr>
        <xdr:cNvPr id="653" name="n_2mainValue【庁舎】&#10;一人当たり面積">
          <a:extLst>
            <a:ext uri="{FF2B5EF4-FFF2-40B4-BE49-F238E27FC236}">
              <a16:creationId xmlns:a16="http://schemas.microsoft.com/office/drawing/2014/main" xmlns="" id="{DABBD1B8-6BC2-450A-B1F1-325278769510}"/>
            </a:ext>
          </a:extLst>
        </xdr:cNvPr>
        <xdr:cNvSpPr txBox="1"/>
      </xdr:nvSpPr>
      <xdr:spPr>
        <a:xfrm>
          <a:off x="18182032" y="18452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117583</xdr:rowOff>
    </xdr:from>
    <xdr:ext cx="469744" cy="259045"/>
    <xdr:sp macro="" textlink="">
      <xdr:nvSpPr>
        <xdr:cNvPr id="654" name="n_3mainValue【庁舎】&#10;一人当たり面積">
          <a:extLst>
            <a:ext uri="{FF2B5EF4-FFF2-40B4-BE49-F238E27FC236}">
              <a16:creationId xmlns:a16="http://schemas.microsoft.com/office/drawing/2014/main" xmlns="" id="{A8072F4E-593C-4D2A-836A-D481A815549E}"/>
            </a:ext>
          </a:extLst>
        </xdr:cNvPr>
        <xdr:cNvSpPr txBox="1"/>
      </xdr:nvSpPr>
      <xdr:spPr>
        <a:xfrm>
          <a:off x="17384472" y="18462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120848</xdr:rowOff>
    </xdr:from>
    <xdr:ext cx="469744" cy="259045"/>
    <xdr:sp macro="" textlink="">
      <xdr:nvSpPr>
        <xdr:cNvPr id="655" name="n_4mainValue【庁舎】&#10;一人当たり面積">
          <a:extLst>
            <a:ext uri="{FF2B5EF4-FFF2-40B4-BE49-F238E27FC236}">
              <a16:creationId xmlns:a16="http://schemas.microsoft.com/office/drawing/2014/main" xmlns="" id="{B8637336-888C-43A6-8F3A-059AB0F9466D}"/>
            </a:ext>
          </a:extLst>
        </xdr:cNvPr>
        <xdr:cNvSpPr txBox="1"/>
      </xdr:nvSpPr>
      <xdr:spPr>
        <a:xfrm>
          <a:off x="16588817" y="18467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56" name="正方形/長方形 655">
          <a:extLst>
            <a:ext uri="{FF2B5EF4-FFF2-40B4-BE49-F238E27FC236}">
              <a16:creationId xmlns:a16="http://schemas.microsoft.com/office/drawing/2014/main" xmlns="" id="{3C596AF3-1CF7-4A1D-9F77-7FD7E84AF38D}"/>
            </a:ext>
          </a:extLst>
        </xdr:cNvPr>
        <xdr:cNvSpPr/>
      </xdr:nvSpPr>
      <xdr:spPr>
        <a:xfrm>
          <a:off x="685800" y="19427190"/>
          <a:ext cx="20040600" cy="19088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57" name="正方形/長方形 656">
          <a:extLst>
            <a:ext uri="{FF2B5EF4-FFF2-40B4-BE49-F238E27FC236}">
              <a16:creationId xmlns:a16="http://schemas.microsoft.com/office/drawing/2014/main" xmlns="" id="{541A185C-7E28-4075-8E3F-8EF28E40F1D0}"/>
            </a:ext>
          </a:extLst>
        </xdr:cNvPr>
        <xdr:cNvSpPr/>
      </xdr:nvSpPr>
      <xdr:spPr>
        <a:xfrm>
          <a:off x="685800" y="19496405"/>
          <a:ext cx="34671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58" name="テキスト ボックス 657">
          <a:extLst>
            <a:ext uri="{FF2B5EF4-FFF2-40B4-BE49-F238E27FC236}">
              <a16:creationId xmlns:a16="http://schemas.microsoft.com/office/drawing/2014/main" xmlns="" id="{3689113D-56E8-4208-BEF3-B2C816D02C85}"/>
            </a:ext>
          </a:extLst>
        </xdr:cNvPr>
        <xdr:cNvSpPr txBox="1"/>
      </xdr:nvSpPr>
      <xdr:spPr>
        <a:xfrm>
          <a:off x="762000" y="19746595"/>
          <a:ext cx="1987169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類似団体と比較して有形固定資産減価償却率が低くなっている施設は消防施設、庁舎である。</a:t>
          </a:r>
          <a:endParaRPr lang="ja-JP" altLang="ja-JP" sz="1400">
            <a:effectLst/>
          </a:endParaRPr>
        </a:p>
        <a:p>
          <a:r>
            <a:rPr kumimoji="1" lang="ja-JP" altLang="ja-JP" sz="1100">
              <a:solidFill>
                <a:schemeClr val="dk1"/>
              </a:solidFill>
              <a:effectLst/>
              <a:latin typeface="+mn-lt"/>
              <a:ea typeface="+mn-ea"/>
              <a:cs typeface="+mn-cs"/>
            </a:rPr>
            <a:t>体育館については、２施設共に築３５年以上を経過していることに加え、避難所に指定されていることもあり、今後全面的な改修が必要となる。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xmlns=""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xmlns=""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xmlns=""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xmlns=""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福岡県小竹町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xmlns=""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xmlns=""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xmlns=""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xmlns=""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xmlns=""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xmlns=""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7,281
7,053
14.28
5,654,263
5,390,412
230,302
2,942,098
5,830,764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xmlns=""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xmlns=""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xmlns=""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8.0
85.1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xmlns=""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xmlns=""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xmlns=""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xmlns=""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xmlns=""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xmlns=""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xmlns=""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xmlns=""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xmlns=""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xmlns=""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xmlns=""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xmlns=""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xmlns=""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xmlns=""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xmlns=""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xmlns=""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xmlns=""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xmlns=""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xmlns=""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xmlns=""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9167061" cy="425758"/>
    <xdr:sp macro="" textlink="">
      <xdr:nvSpPr>
        <xdr:cNvPr id="35" name="テキスト ボックス 34">
          <a:extLst>
            <a:ext uri="{FF2B5EF4-FFF2-40B4-BE49-F238E27FC236}">
              <a16:creationId xmlns:a16="http://schemas.microsoft.com/office/drawing/2014/main" xmlns="" id="{00000000-0008-0000-0300-000023000000}"/>
            </a:ext>
          </a:extLst>
        </xdr:cNvPr>
        <xdr:cNvSpPr txBox="1"/>
      </xdr:nvSpPr>
      <xdr:spPr>
        <a:xfrm>
          <a:off x="770792" y="4457700"/>
          <a:ext cx="9167061"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人当たり職員数」の算出に用いる職員数及び「給与水準（国との比較）」の「ラスパイレス指数」については、各調査対象年度の翌年の</a:t>
          </a:r>
        </a:p>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地方公務員給与実態調査に基づいているが、令和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xmlns=""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xmlns=""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xmlns=""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xmlns=""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xmlns=""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xmlns=""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xmlns=""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xmlns=""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xmlns=""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xmlns=""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xmlns=""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xmlns=""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xmlns=""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小竹町は炭鉱閉山後、人口減少が続いていることや特化した産業が無いこと等の要因から財政基盤がぜい弱で類似団体内での平均値を０．０</a:t>
          </a:r>
          <a:r>
            <a:rPr kumimoji="1" lang="ja-JP" altLang="en-US" sz="1100">
              <a:solidFill>
                <a:schemeClr val="dk1"/>
              </a:solidFill>
              <a:effectLst/>
              <a:latin typeface="+mn-lt"/>
              <a:ea typeface="+mn-ea"/>
              <a:cs typeface="+mn-cs"/>
            </a:rPr>
            <a:t>５</a:t>
          </a:r>
          <a:r>
            <a:rPr kumimoji="1" lang="ja-JP" altLang="ja-JP" sz="1100">
              <a:solidFill>
                <a:schemeClr val="dk1"/>
              </a:solidFill>
              <a:effectLst/>
              <a:latin typeface="+mn-lt"/>
              <a:ea typeface="+mn-ea"/>
              <a:cs typeface="+mn-cs"/>
            </a:rPr>
            <a:t>ポイント下回っている。</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近年財政力指数が緩やかに上昇していたが、コロナ禍において税収が減少したことに伴い</a:t>
          </a:r>
          <a:r>
            <a:rPr kumimoji="1" lang="en-US" altLang="ja-JP" sz="1100">
              <a:solidFill>
                <a:schemeClr val="dk1"/>
              </a:solidFill>
              <a:effectLst/>
              <a:latin typeface="+mn-lt"/>
              <a:ea typeface="+mn-ea"/>
              <a:cs typeface="+mn-cs"/>
            </a:rPr>
            <a:t>R3</a:t>
          </a:r>
          <a:r>
            <a:rPr kumimoji="1" lang="ja-JP" altLang="en-US" sz="1100">
              <a:solidFill>
                <a:schemeClr val="dk1"/>
              </a:solidFill>
              <a:effectLst/>
              <a:latin typeface="+mn-lt"/>
              <a:ea typeface="+mn-ea"/>
              <a:cs typeface="+mn-cs"/>
            </a:rPr>
            <a:t>年度は減少に転じた。行政改革に基づき各種経費の抑制を断行し、税の徴収強化により税収の増加と確保に努め、財政基盤の安定を図る</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xmlns=""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xmlns=""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xmlns=""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xmlns=""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xmlns=""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xmlns=""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xmlns=""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xmlns=""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xmlns=""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xmlns=""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xmlns=""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xmlns=""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xmlns=""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xmlns=""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xmlns=""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xmlns=""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31448</xdr:rowOff>
    </xdr:from>
    <xdr:to>
      <xdr:col>23</xdr:col>
      <xdr:colOff>133350</xdr:colOff>
      <xdr:row>44</xdr:row>
      <xdr:rowOff>119138</xdr:rowOff>
    </xdr:to>
    <xdr:cxnSp macro="">
      <xdr:nvCxnSpPr>
        <xdr:cNvPr id="65" name="直線コネクタ 64">
          <a:extLst>
            <a:ext uri="{FF2B5EF4-FFF2-40B4-BE49-F238E27FC236}">
              <a16:creationId xmlns:a16="http://schemas.microsoft.com/office/drawing/2014/main" xmlns="" id="{00000000-0008-0000-0300-000041000000}"/>
            </a:ext>
          </a:extLst>
        </xdr:cNvPr>
        <xdr:cNvCxnSpPr/>
      </xdr:nvCxnSpPr>
      <xdr:spPr>
        <a:xfrm flipV="1">
          <a:off x="4953000" y="6203648"/>
          <a:ext cx="0" cy="14592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91215</xdr:rowOff>
    </xdr:from>
    <xdr:ext cx="762000" cy="259045"/>
    <xdr:sp macro="" textlink="">
      <xdr:nvSpPr>
        <xdr:cNvPr id="66" name="財政力最小値テキスト">
          <a:extLst>
            <a:ext uri="{FF2B5EF4-FFF2-40B4-BE49-F238E27FC236}">
              <a16:creationId xmlns:a16="http://schemas.microsoft.com/office/drawing/2014/main" xmlns="" id="{00000000-0008-0000-0300-000042000000}"/>
            </a:ext>
          </a:extLst>
        </xdr:cNvPr>
        <xdr:cNvSpPr txBox="1"/>
      </xdr:nvSpPr>
      <xdr:spPr>
        <a:xfrm>
          <a:off x="5041900" y="763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119138</xdr:rowOff>
    </xdr:from>
    <xdr:to>
      <xdr:col>24</xdr:col>
      <xdr:colOff>12700</xdr:colOff>
      <xdr:row>44</xdr:row>
      <xdr:rowOff>119138</xdr:rowOff>
    </xdr:to>
    <xdr:cxnSp macro="">
      <xdr:nvCxnSpPr>
        <xdr:cNvPr id="67" name="直線コネクタ 66">
          <a:extLst>
            <a:ext uri="{FF2B5EF4-FFF2-40B4-BE49-F238E27FC236}">
              <a16:creationId xmlns:a16="http://schemas.microsoft.com/office/drawing/2014/main" xmlns="" id="{00000000-0008-0000-0300-000043000000}"/>
            </a:ext>
          </a:extLst>
        </xdr:cNvPr>
        <xdr:cNvCxnSpPr/>
      </xdr:nvCxnSpPr>
      <xdr:spPr>
        <a:xfrm>
          <a:off x="4864100" y="766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117825</xdr:rowOff>
    </xdr:from>
    <xdr:ext cx="762000" cy="259045"/>
    <xdr:sp macro="" textlink="">
      <xdr:nvSpPr>
        <xdr:cNvPr id="68" name="財政力最大値テキスト">
          <a:extLst>
            <a:ext uri="{FF2B5EF4-FFF2-40B4-BE49-F238E27FC236}">
              <a16:creationId xmlns:a16="http://schemas.microsoft.com/office/drawing/2014/main" xmlns="" id="{00000000-0008-0000-0300-000044000000}"/>
            </a:ext>
          </a:extLst>
        </xdr:cNvPr>
        <xdr:cNvSpPr txBox="1"/>
      </xdr:nvSpPr>
      <xdr:spPr>
        <a:xfrm>
          <a:off x="5041900" y="5947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31448</xdr:rowOff>
    </xdr:from>
    <xdr:to>
      <xdr:col>24</xdr:col>
      <xdr:colOff>12700</xdr:colOff>
      <xdr:row>36</xdr:row>
      <xdr:rowOff>31448</xdr:rowOff>
    </xdr:to>
    <xdr:cxnSp macro="">
      <xdr:nvCxnSpPr>
        <xdr:cNvPr id="69" name="直線コネクタ 68">
          <a:extLst>
            <a:ext uri="{FF2B5EF4-FFF2-40B4-BE49-F238E27FC236}">
              <a16:creationId xmlns:a16="http://schemas.microsoft.com/office/drawing/2014/main" xmlns="" id="{00000000-0008-0000-0300-000045000000}"/>
            </a:ext>
          </a:extLst>
        </xdr:cNvPr>
        <xdr:cNvCxnSpPr/>
      </xdr:nvCxnSpPr>
      <xdr:spPr>
        <a:xfrm>
          <a:off x="4864100" y="6203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83759</xdr:rowOff>
    </xdr:from>
    <xdr:to>
      <xdr:col>23</xdr:col>
      <xdr:colOff>133350</xdr:colOff>
      <xdr:row>43</xdr:row>
      <xdr:rowOff>95250</xdr:rowOff>
    </xdr:to>
    <xdr:cxnSp macro="">
      <xdr:nvCxnSpPr>
        <xdr:cNvPr id="70" name="直線コネクタ 69">
          <a:extLst>
            <a:ext uri="{FF2B5EF4-FFF2-40B4-BE49-F238E27FC236}">
              <a16:creationId xmlns:a16="http://schemas.microsoft.com/office/drawing/2014/main" xmlns="" id="{00000000-0008-0000-0300-000046000000}"/>
            </a:ext>
          </a:extLst>
        </xdr:cNvPr>
        <xdr:cNvCxnSpPr/>
      </xdr:nvCxnSpPr>
      <xdr:spPr>
        <a:xfrm>
          <a:off x="4114800" y="7456109"/>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3525</xdr:rowOff>
    </xdr:from>
    <xdr:ext cx="762000" cy="259045"/>
    <xdr:sp macro="" textlink="">
      <xdr:nvSpPr>
        <xdr:cNvPr id="71" name="財政力平均値テキスト">
          <a:extLst>
            <a:ext uri="{FF2B5EF4-FFF2-40B4-BE49-F238E27FC236}">
              <a16:creationId xmlns:a16="http://schemas.microsoft.com/office/drawing/2014/main" xmlns="" id="{00000000-0008-0000-0300-000047000000}"/>
            </a:ext>
          </a:extLst>
        </xdr:cNvPr>
        <xdr:cNvSpPr txBox="1"/>
      </xdr:nvSpPr>
      <xdr:spPr>
        <a:xfrm>
          <a:off x="5041900" y="72044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158448</xdr:rowOff>
    </xdr:from>
    <xdr:to>
      <xdr:col>23</xdr:col>
      <xdr:colOff>184150</xdr:colOff>
      <xdr:row>43</xdr:row>
      <xdr:rowOff>88598</xdr:rowOff>
    </xdr:to>
    <xdr:sp macro="" textlink="">
      <xdr:nvSpPr>
        <xdr:cNvPr id="72" name="フローチャート: 判断 71">
          <a:extLst>
            <a:ext uri="{FF2B5EF4-FFF2-40B4-BE49-F238E27FC236}">
              <a16:creationId xmlns:a16="http://schemas.microsoft.com/office/drawing/2014/main" xmlns="" id="{00000000-0008-0000-0300-000048000000}"/>
            </a:ext>
          </a:extLst>
        </xdr:cNvPr>
        <xdr:cNvSpPr/>
      </xdr:nvSpPr>
      <xdr:spPr>
        <a:xfrm>
          <a:off x="4902200" y="735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83759</xdr:rowOff>
    </xdr:from>
    <xdr:to>
      <xdr:col>19</xdr:col>
      <xdr:colOff>133350</xdr:colOff>
      <xdr:row>43</xdr:row>
      <xdr:rowOff>83759</xdr:rowOff>
    </xdr:to>
    <xdr:cxnSp macro="">
      <xdr:nvCxnSpPr>
        <xdr:cNvPr id="73" name="直線コネクタ 72">
          <a:extLst>
            <a:ext uri="{FF2B5EF4-FFF2-40B4-BE49-F238E27FC236}">
              <a16:creationId xmlns:a16="http://schemas.microsoft.com/office/drawing/2014/main" xmlns="" id="{00000000-0008-0000-0300-000049000000}"/>
            </a:ext>
          </a:extLst>
        </xdr:cNvPr>
        <xdr:cNvCxnSpPr/>
      </xdr:nvCxnSpPr>
      <xdr:spPr>
        <a:xfrm>
          <a:off x="3225800" y="745610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123976</xdr:rowOff>
    </xdr:from>
    <xdr:to>
      <xdr:col>19</xdr:col>
      <xdr:colOff>184150</xdr:colOff>
      <xdr:row>43</xdr:row>
      <xdr:rowOff>54126</xdr:rowOff>
    </xdr:to>
    <xdr:sp macro="" textlink="">
      <xdr:nvSpPr>
        <xdr:cNvPr id="74" name="フローチャート: 判断 73">
          <a:extLst>
            <a:ext uri="{FF2B5EF4-FFF2-40B4-BE49-F238E27FC236}">
              <a16:creationId xmlns:a16="http://schemas.microsoft.com/office/drawing/2014/main" xmlns="" id="{00000000-0008-0000-0300-00004A000000}"/>
            </a:ext>
          </a:extLst>
        </xdr:cNvPr>
        <xdr:cNvSpPr/>
      </xdr:nvSpPr>
      <xdr:spPr>
        <a:xfrm>
          <a:off x="40640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64303</xdr:rowOff>
    </xdr:from>
    <xdr:ext cx="736600" cy="259045"/>
    <xdr:sp macro="" textlink="">
      <xdr:nvSpPr>
        <xdr:cNvPr id="75" name="テキスト ボックス 74">
          <a:extLst>
            <a:ext uri="{FF2B5EF4-FFF2-40B4-BE49-F238E27FC236}">
              <a16:creationId xmlns:a16="http://schemas.microsoft.com/office/drawing/2014/main" xmlns="" id="{00000000-0008-0000-0300-00004B000000}"/>
            </a:ext>
          </a:extLst>
        </xdr:cNvPr>
        <xdr:cNvSpPr txBox="1"/>
      </xdr:nvSpPr>
      <xdr:spPr>
        <a:xfrm>
          <a:off x="3733800" y="70937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83759</xdr:rowOff>
    </xdr:from>
    <xdr:to>
      <xdr:col>15</xdr:col>
      <xdr:colOff>82550</xdr:colOff>
      <xdr:row>43</xdr:row>
      <xdr:rowOff>83759</xdr:rowOff>
    </xdr:to>
    <xdr:cxnSp macro="">
      <xdr:nvCxnSpPr>
        <xdr:cNvPr id="76" name="直線コネクタ 75">
          <a:extLst>
            <a:ext uri="{FF2B5EF4-FFF2-40B4-BE49-F238E27FC236}">
              <a16:creationId xmlns:a16="http://schemas.microsoft.com/office/drawing/2014/main" xmlns="" id="{00000000-0008-0000-0300-00004C000000}"/>
            </a:ext>
          </a:extLst>
        </xdr:cNvPr>
        <xdr:cNvCxnSpPr/>
      </xdr:nvCxnSpPr>
      <xdr:spPr>
        <a:xfrm>
          <a:off x="2336800" y="745610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123976</xdr:rowOff>
    </xdr:from>
    <xdr:to>
      <xdr:col>15</xdr:col>
      <xdr:colOff>133350</xdr:colOff>
      <xdr:row>43</xdr:row>
      <xdr:rowOff>54126</xdr:rowOff>
    </xdr:to>
    <xdr:sp macro="" textlink="">
      <xdr:nvSpPr>
        <xdr:cNvPr id="77" name="フローチャート: 判断 76">
          <a:extLst>
            <a:ext uri="{FF2B5EF4-FFF2-40B4-BE49-F238E27FC236}">
              <a16:creationId xmlns:a16="http://schemas.microsoft.com/office/drawing/2014/main" xmlns="" id="{00000000-0008-0000-0300-00004D000000}"/>
            </a:ext>
          </a:extLst>
        </xdr:cNvPr>
        <xdr:cNvSpPr/>
      </xdr:nvSpPr>
      <xdr:spPr>
        <a:xfrm>
          <a:off x="31750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64303</xdr:rowOff>
    </xdr:from>
    <xdr:ext cx="762000" cy="259045"/>
    <xdr:sp macro="" textlink="">
      <xdr:nvSpPr>
        <xdr:cNvPr id="78" name="テキスト ボックス 77">
          <a:extLst>
            <a:ext uri="{FF2B5EF4-FFF2-40B4-BE49-F238E27FC236}">
              <a16:creationId xmlns:a16="http://schemas.microsoft.com/office/drawing/2014/main" xmlns="" id="{00000000-0008-0000-0300-00004E000000}"/>
            </a:ext>
          </a:extLst>
        </xdr:cNvPr>
        <xdr:cNvSpPr txBox="1"/>
      </xdr:nvSpPr>
      <xdr:spPr>
        <a:xfrm>
          <a:off x="2844800" y="7093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83759</xdr:rowOff>
    </xdr:from>
    <xdr:to>
      <xdr:col>11</xdr:col>
      <xdr:colOff>31750</xdr:colOff>
      <xdr:row>43</xdr:row>
      <xdr:rowOff>95250</xdr:rowOff>
    </xdr:to>
    <xdr:cxnSp macro="">
      <xdr:nvCxnSpPr>
        <xdr:cNvPr id="79" name="直線コネクタ 78">
          <a:extLst>
            <a:ext uri="{FF2B5EF4-FFF2-40B4-BE49-F238E27FC236}">
              <a16:creationId xmlns:a16="http://schemas.microsoft.com/office/drawing/2014/main" xmlns="" id="{00000000-0008-0000-0300-00004F000000}"/>
            </a:ext>
          </a:extLst>
        </xdr:cNvPr>
        <xdr:cNvCxnSpPr/>
      </xdr:nvCxnSpPr>
      <xdr:spPr>
        <a:xfrm flipV="1">
          <a:off x="1447800" y="7456109"/>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146957</xdr:rowOff>
    </xdr:from>
    <xdr:to>
      <xdr:col>11</xdr:col>
      <xdr:colOff>82550</xdr:colOff>
      <xdr:row>43</xdr:row>
      <xdr:rowOff>77107</xdr:rowOff>
    </xdr:to>
    <xdr:sp macro="" textlink="">
      <xdr:nvSpPr>
        <xdr:cNvPr id="80" name="フローチャート: 判断 79">
          <a:extLst>
            <a:ext uri="{FF2B5EF4-FFF2-40B4-BE49-F238E27FC236}">
              <a16:creationId xmlns:a16="http://schemas.microsoft.com/office/drawing/2014/main" xmlns="" id="{00000000-0008-0000-0300-000050000000}"/>
            </a:ext>
          </a:extLst>
        </xdr:cNvPr>
        <xdr:cNvSpPr/>
      </xdr:nvSpPr>
      <xdr:spPr>
        <a:xfrm>
          <a:off x="2286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87284</xdr:rowOff>
    </xdr:from>
    <xdr:ext cx="762000" cy="259045"/>
    <xdr:sp macro="" textlink="">
      <xdr:nvSpPr>
        <xdr:cNvPr id="81" name="テキスト ボックス 80">
          <a:extLst>
            <a:ext uri="{FF2B5EF4-FFF2-40B4-BE49-F238E27FC236}">
              <a16:creationId xmlns:a16="http://schemas.microsoft.com/office/drawing/2014/main" xmlns="" id="{00000000-0008-0000-0300-000051000000}"/>
            </a:ext>
          </a:extLst>
        </xdr:cNvPr>
        <xdr:cNvSpPr txBox="1"/>
      </xdr:nvSpPr>
      <xdr:spPr>
        <a:xfrm>
          <a:off x="1955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169938</xdr:rowOff>
    </xdr:from>
    <xdr:to>
      <xdr:col>7</xdr:col>
      <xdr:colOff>31750</xdr:colOff>
      <xdr:row>43</xdr:row>
      <xdr:rowOff>100088</xdr:rowOff>
    </xdr:to>
    <xdr:sp macro="" textlink="">
      <xdr:nvSpPr>
        <xdr:cNvPr id="82" name="フローチャート: 判断 81">
          <a:extLst>
            <a:ext uri="{FF2B5EF4-FFF2-40B4-BE49-F238E27FC236}">
              <a16:creationId xmlns:a16="http://schemas.microsoft.com/office/drawing/2014/main" xmlns="" id="{00000000-0008-0000-0300-000052000000}"/>
            </a:ext>
          </a:extLst>
        </xdr:cNvPr>
        <xdr:cNvSpPr/>
      </xdr:nvSpPr>
      <xdr:spPr>
        <a:xfrm>
          <a:off x="1397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110265</xdr:rowOff>
    </xdr:from>
    <xdr:ext cx="762000" cy="259045"/>
    <xdr:sp macro="" textlink="">
      <xdr:nvSpPr>
        <xdr:cNvPr id="83" name="テキスト ボックス 82">
          <a:extLst>
            <a:ext uri="{FF2B5EF4-FFF2-40B4-BE49-F238E27FC236}">
              <a16:creationId xmlns:a16="http://schemas.microsoft.com/office/drawing/2014/main" xmlns="" id="{00000000-0008-0000-0300-000053000000}"/>
            </a:ext>
          </a:extLst>
        </xdr:cNvPr>
        <xdr:cNvSpPr txBox="1"/>
      </xdr:nvSpPr>
      <xdr:spPr>
        <a:xfrm>
          <a:off x="1066800" y="7139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xmlns=""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xmlns=""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xmlns=""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xmlns=""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xmlns=""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44450</xdr:rowOff>
    </xdr:from>
    <xdr:to>
      <xdr:col>23</xdr:col>
      <xdr:colOff>184150</xdr:colOff>
      <xdr:row>43</xdr:row>
      <xdr:rowOff>146050</xdr:rowOff>
    </xdr:to>
    <xdr:sp macro="" textlink="">
      <xdr:nvSpPr>
        <xdr:cNvPr id="89" name="楕円 88">
          <a:extLst>
            <a:ext uri="{FF2B5EF4-FFF2-40B4-BE49-F238E27FC236}">
              <a16:creationId xmlns:a16="http://schemas.microsoft.com/office/drawing/2014/main" xmlns="" id="{00000000-0008-0000-0300-000059000000}"/>
            </a:ext>
          </a:extLst>
        </xdr:cNvPr>
        <xdr:cNvSpPr/>
      </xdr:nvSpPr>
      <xdr:spPr>
        <a:xfrm>
          <a:off x="49022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16527</xdr:rowOff>
    </xdr:from>
    <xdr:ext cx="762000" cy="259045"/>
    <xdr:sp macro="" textlink="">
      <xdr:nvSpPr>
        <xdr:cNvPr id="90" name="財政力該当値テキスト">
          <a:extLst>
            <a:ext uri="{FF2B5EF4-FFF2-40B4-BE49-F238E27FC236}">
              <a16:creationId xmlns:a16="http://schemas.microsoft.com/office/drawing/2014/main" xmlns="" id="{00000000-0008-0000-0300-00005A000000}"/>
            </a:ext>
          </a:extLst>
        </xdr:cNvPr>
        <xdr:cNvSpPr txBox="1"/>
      </xdr:nvSpPr>
      <xdr:spPr>
        <a:xfrm>
          <a:off x="5041900" y="738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32959</xdr:rowOff>
    </xdr:from>
    <xdr:to>
      <xdr:col>19</xdr:col>
      <xdr:colOff>184150</xdr:colOff>
      <xdr:row>43</xdr:row>
      <xdr:rowOff>134559</xdr:rowOff>
    </xdr:to>
    <xdr:sp macro="" textlink="">
      <xdr:nvSpPr>
        <xdr:cNvPr id="91" name="楕円 90">
          <a:extLst>
            <a:ext uri="{FF2B5EF4-FFF2-40B4-BE49-F238E27FC236}">
              <a16:creationId xmlns:a16="http://schemas.microsoft.com/office/drawing/2014/main" xmlns="" id="{00000000-0008-0000-0300-00005B000000}"/>
            </a:ext>
          </a:extLst>
        </xdr:cNvPr>
        <xdr:cNvSpPr/>
      </xdr:nvSpPr>
      <xdr:spPr>
        <a:xfrm>
          <a:off x="4064000" y="7405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119336</xdr:rowOff>
    </xdr:from>
    <xdr:ext cx="736600" cy="259045"/>
    <xdr:sp macro="" textlink="">
      <xdr:nvSpPr>
        <xdr:cNvPr id="92" name="テキスト ボックス 91">
          <a:extLst>
            <a:ext uri="{FF2B5EF4-FFF2-40B4-BE49-F238E27FC236}">
              <a16:creationId xmlns:a16="http://schemas.microsoft.com/office/drawing/2014/main" xmlns="" id="{00000000-0008-0000-0300-00005C000000}"/>
            </a:ext>
          </a:extLst>
        </xdr:cNvPr>
        <xdr:cNvSpPr txBox="1"/>
      </xdr:nvSpPr>
      <xdr:spPr>
        <a:xfrm>
          <a:off x="3733800" y="74916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32959</xdr:rowOff>
    </xdr:from>
    <xdr:to>
      <xdr:col>15</xdr:col>
      <xdr:colOff>133350</xdr:colOff>
      <xdr:row>43</xdr:row>
      <xdr:rowOff>134559</xdr:rowOff>
    </xdr:to>
    <xdr:sp macro="" textlink="">
      <xdr:nvSpPr>
        <xdr:cNvPr id="93" name="楕円 92">
          <a:extLst>
            <a:ext uri="{FF2B5EF4-FFF2-40B4-BE49-F238E27FC236}">
              <a16:creationId xmlns:a16="http://schemas.microsoft.com/office/drawing/2014/main" xmlns="" id="{00000000-0008-0000-0300-00005D000000}"/>
            </a:ext>
          </a:extLst>
        </xdr:cNvPr>
        <xdr:cNvSpPr/>
      </xdr:nvSpPr>
      <xdr:spPr>
        <a:xfrm>
          <a:off x="3175000" y="7405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119336</xdr:rowOff>
    </xdr:from>
    <xdr:ext cx="762000" cy="259045"/>
    <xdr:sp macro="" textlink="">
      <xdr:nvSpPr>
        <xdr:cNvPr id="94" name="テキスト ボックス 93">
          <a:extLst>
            <a:ext uri="{FF2B5EF4-FFF2-40B4-BE49-F238E27FC236}">
              <a16:creationId xmlns:a16="http://schemas.microsoft.com/office/drawing/2014/main" xmlns="" id="{00000000-0008-0000-0300-00005E000000}"/>
            </a:ext>
          </a:extLst>
        </xdr:cNvPr>
        <xdr:cNvSpPr txBox="1"/>
      </xdr:nvSpPr>
      <xdr:spPr>
        <a:xfrm>
          <a:off x="2844800" y="7491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32959</xdr:rowOff>
    </xdr:from>
    <xdr:to>
      <xdr:col>11</xdr:col>
      <xdr:colOff>82550</xdr:colOff>
      <xdr:row>43</xdr:row>
      <xdr:rowOff>134559</xdr:rowOff>
    </xdr:to>
    <xdr:sp macro="" textlink="">
      <xdr:nvSpPr>
        <xdr:cNvPr id="95" name="楕円 94">
          <a:extLst>
            <a:ext uri="{FF2B5EF4-FFF2-40B4-BE49-F238E27FC236}">
              <a16:creationId xmlns:a16="http://schemas.microsoft.com/office/drawing/2014/main" xmlns="" id="{00000000-0008-0000-0300-00005F000000}"/>
            </a:ext>
          </a:extLst>
        </xdr:cNvPr>
        <xdr:cNvSpPr/>
      </xdr:nvSpPr>
      <xdr:spPr>
        <a:xfrm>
          <a:off x="2286000" y="7405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119336</xdr:rowOff>
    </xdr:from>
    <xdr:ext cx="762000" cy="259045"/>
    <xdr:sp macro="" textlink="">
      <xdr:nvSpPr>
        <xdr:cNvPr id="96" name="テキスト ボックス 95">
          <a:extLst>
            <a:ext uri="{FF2B5EF4-FFF2-40B4-BE49-F238E27FC236}">
              <a16:creationId xmlns:a16="http://schemas.microsoft.com/office/drawing/2014/main" xmlns="" id="{00000000-0008-0000-0300-000060000000}"/>
            </a:ext>
          </a:extLst>
        </xdr:cNvPr>
        <xdr:cNvSpPr txBox="1"/>
      </xdr:nvSpPr>
      <xdr:spPr>
        <a:xfrm>
          <a:off x="1955800" y="7491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44450</xdr:rowOff>
    </xdr:from>
    <xdr:to>
      <xdr:col>7</xdr:col>
      <xdr:colOff>31750</xdr:colOff>
      <xdr:row>43</xdr:row>
      <xdr:rowOff>146050</xdr:rowOff>
    </xdr:to>
    <xdr:sp macro="" textlink="">
      <xdr:nvSpPr>
        <xdr:cNvPr id="97" name="楕円 96">
          <a:extLst>
            <a:ext uri="{FF2B5EF4-FFF2-40B4-BE49-F238E27FC236}">
              <a16:creationId xmlns:a16="http://schemas.microsoft.com/office/drawing/2014/main" xmlns="" id="{00000000-0008-0000-0300-000061000000}"/>
            </a:ext>
          </a:extLst>
        </xdr:cNvPr>
        <xdr:cNvSpPr/>
      </xdr:nvSpPr>
      <xdr:spPr>
        <a:xfrm>
          <a:off x="1397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130827</xdr:rowOff>
    </xdr:from>
    <xdr:ext cx="762000" cy="259045"/>
    <xdr:sp macro="" textlink="">
      <xdr:nvSpPr>
        <xdr:cNvPr id="98" name="テキスト ボックス 97">
          <a:extLst>
            <a:ext uri="{FF2B5EF4-FFF2-40B4-BE49-F238E27FC236}">
              <a16:creationId xmlns:a16="http://schemas.microsoft.com/office/drawing/2014/main" xmlns="" id="{00000000-0008-0000-0300-000062000000}"/>
            </a:ext>
          </a:extLst>
        </xdr:cNvPr>
        <xdr:cNvSpPr txBox="1"/>
      </xdr:nvSpPr>
      <xdr:spPr>
        <a:xfrm>
          <a:off x="1066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xmlns=""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xmlns=""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xmlns=""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xmlns=""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xmlns=""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xmlns=""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xmlns=""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xmlns=""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xmlns=""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xmlns=""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xmlns=""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xmlns=""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xmlns=""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公債費が高い水準で推移していることや一部事務組合に係る負担金が固定化し、一般会計を圧迫している状況が、財政構造の硬直化に繋がっている。</a:t>
          </a:r>
          <a:endParaRPr lang="ja-JP" altLang="ja-JP" sz="1400">
            <a:effectLst/>
          </a:endParaRPr>
        </a:p>
        <a:p>
          <a:r>
            <a:rPr kumimoji="1" lang="ja-JP" altLang="ja-JP" sz="1100">
              <a:solidFill>
                <a:schemeClr val="dk1"/>
              </a:solidFill>
              <a:effectLst/>
              <a:latin typeface="+mn-lt"/>
              <a:ea typeface="+mn-ea"/>
              <a:cs typeface="+mn-cs"/>
            </a:rPr>
            <a:t>今後、投資的事業の抑制するべく、事業縮小や凍結を踏まえた検討を行い、経常収支比率の改善を図る。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xmlns=""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xmlns=""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xmlns=""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a:extLst>
            <a:ext uri="{FF2B5EF4-FFF2-40B4-BE49-F238E27FC236}">
              <a16:creationId xmlns:a16="http://schemas.microsoft.com/office/drawing/2014/main" xmlns="" id="{00000000-0008-0000-0300-000073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a:extLst>
            <a:ext uri="{FF2B5EF4-FFF2-40B4-BE49-F238E27FC236}">
              <a16:creationId xmlns:a16="http://schemas.microsoft.com/office/drawing/2014/main" xmlns="" id="{00000000-0008-0000-0300-000074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a:extLst>
            <a:ext uri="{FF2B5EF4-FFF2-40B4-BE49-F238E27FC236}">
              <a16:creationId xmlns:a16="http://schemas.microsoft.com/office/drawing/2014/main" xmlns="" id="{00000000-0008-0000-0300-000075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a:extLst>
            <a:ext uri="{FF2B5EF4-FFF2-40B4-BE49-F238E27FC236}">
              <a16:creationId xmlns:a16="http://schemas.microsoft.com/office/drawing/2014/main" xmlns="" id="{00000000-0008-0000-0300-000076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a:extLst>
            <a:ext uri="{FF2B5EF4-FFF2-40B4-BE49-F238E27FC236}">
              <a16:creationId xmlns:a16="http://schemas.microsoft.com/office/drawing/2014/main" xmlns="" id="{00000000-0008-0000-0300-000077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a:extLst>
            <a:ext uri="{FF2B5EF4-FFF2-40B4-BE49-F238E27FC236}">
              <a16:creationId xmlns:a16="http://schemas.microsoft.com/office/drawing/2014/main" xmlns="" id="{00000000-0008-0000-0300-000078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a:extLst>
            <a:ext uri="{FF2B5EF4-FFF2-40B4-BE49-F238E27FC236}">
              <a16:creationId xmlns:a16="http://schemas.microsoft.com/office/drawing/2014/main" xmlns="" id="{00000000-0008-0000-0300-000079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a:extLst>
            <a:ext uri="{FF2B5EF4-FFF2-40B4-BE49-F238E27FC236}">
              <a16:creationId xmlns:a16="http://schemas.microsoft.com/office/drawing/2014/main" xmlns="" id="{00000000-0008-0000-0300-00007A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xmlns=""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xmlns=""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xmlns=""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131826</xdr:rowOff>
    </xdr:from>
    <xdr:to>
      <xdr:col>23</xdr:col>
      <xdr:colOff>133350</xdr:colOff>
      <xdr:row>65</xdr:row>
      <xdr:rowOff>65786</xdr:rowOff>
    </xdr:to>
    <xdr:cxnSp macro="">
      <xdr:nvCxnSpPr>
        <xdr:cNvPr id="126" name="直線コネクタ 125">
          <a:extLst>
            <a:ext uri="{FF2B5EF4-FFF2-40B4-BE49-F238E27FC236}">
              <a16:creationId xmlns:a16="http://schemas.microsoft.com/office/drawing/2014/main" xmlns="" id="{00000000-0008-0000-0300-00007E000000}"/>
            </a:ext>
          </a:extLst>
        </xdr:cNvPr>
        <xdr:cNvCxnSpPr/>
      </xdr:nvCxnSpPr>
      <xdr:spPr>
        <a:xfrm flipV="1">
          <a:off x="4953000" y="10075926"/>
          <a:ext cx="0" cy="11341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37863</xdr:rowOff>
    </xdr:from>
    <xdr:ext cx="762000" cy="259045"/>
    <xdr:sp macro="" textlink="">
      <xdr:nvSpPr>
        <xdr:cNvPr id="127" name="財政構造の弾力性最小値テキスト">
          <a:extLst>
            <a:ext uri="{FF2B5EF4-FFF2-40B4-BE49-F238E27FC236}">
              <a16:creationId xmlns:a16="http://schemas.microsoft.com/office/drawing/2014/main" xmlns="" id="{00000000-0008-0000-0300-00007F000000}"/>
            </a:ext>
          </a:extLst>
        </xdr:cNvPr>
        <xdr:cNvSpPr txBox="1"/>
      </xdr:nvSpPr>
      <xdr:spPr>
        <a:xfrm>
          <a:off x="5041900" y="11182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65786</xdr:rowOff>
    </xdr:from>
    <xdr:to>
      <xdr:col>24</xdr:col>
      <xdr:colOff>12700</xdr:colOff>
      <xdr:row>65</xdr:row>
      <xdr:rowOff>65786</xdr:rowOff>
    </xdr:to>
    <xdr:cxnSp macro="">
      <xdr:nvCxnSpPr>
        <xdr:cNvPr id="128" name="直線コネクタ 127">
          <a:extLst>
            <a:ext uri="{FF2B5EF4-FFF2-40B4-BE49-F238E27FC236}">
              <a16:creationId xmlns:a16="http://schemas.microsoft.com/office/drawing/2014/main" xmlns="" id="{00000000-0008-0000-0300-000080000000}"/>
            </a:ext>
          </a:extLst>
        </xdr:cNvPr>
        <xdr:cNvCxnSpPr/>
      </xdr:nvCxnSpPr>
      <xdr:spPr>
        <a:xfrm>
          <a:off x="4864100" y="11210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46753</xdr:rowOff>
    </xdr:from>
    <xdr:ext cx="762000" cy="259045"/>
    <xdr:sp macro="" textlink="">
      <xdr:nvSpPr>
        <xdr:cNvPr id="129" name="財政構造の弾力性最大値テキスト">
          <a:extLst>
            <a:ext uri="{FF2B5EF4-FFF2-40B4-BE49-F238E27FC236}">
              <a16:creationId xmlns:a16="http://schemas.microsoft.com/office/drawing/2014/main" xmlns="" id="{00000000-0008-0000-0300-000081000000}"/>
            </a:ext>
          </a:extLst>
        </xdr:cNvPr>
        <xdr:cNvSpPr txBox="1"/>
      </xdr:nvSpPr>
      <xdr:spPr>
        <a:xfrm>
          <a:off x="5041900" y="9819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131826</xdr:rowOff>
    </xdr:from>
    <xdr:to>
      <xdr:col>24</xdr:col>
      <xdr:colOff>12700</xdr:colOff>
      <xdr:row>58</xdr:row>
      <xdr:rowOff>131826</xdr:rowOff>
    </xdr:to>
    <xdr:cxnSp macro="">
      <xdr:nvCxnSpPr>
        <xdr:cNvPr id="130" name="直線コネクタ 129">
          <a:extLst>
            <a:ext uri="{FF2B5EF4-FFF2-40B4-BE49-F238E27FC236}">
              <a16:creationId xmlns:a16="http://schemas.microsoft.com/office/drawing/2014/main" xmlns="" id="{00000000-0008-0000-0300-000082000000}"/>
            </a:ext>
          </a:extLst>
        </xdr:cNvPr>
        <xdr:cNvCxnSpPr/>
      </xdr:nvCxnSpPr>
      <xdr:spPr>
        <a:xfrm>
          <a:off x="4864100" y="10075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63500</xdr:rowOff>
    </xdr:from>
    <xdr:to>
      <xdr:col>23</xdr:col>
      <xdr:colOff>133350</xdr:colOff>
      <xdr:row>66</xdr:row>
      <xdr:rowOff>106680</xdr:rowOff>
    </xdr:to>
    <xdr:cxnSp macro="">
      <xdr:nvCxnSpPr>
        <xdr:cNvPr id="131" name="直線コネクタ 130">
          <a:extLst>
            <a:ext uri="{FF2B5EF4-FFF2-40B4-BE49-F238E27FC236}">
              <a16:creationId xmlns:a16="http://schemas.microsoft.com/office/drawing/2014/main" xmlns="" id="{00000000-0008-0000-0300-000083000000}"/>
            </a:ext>
          </a:extLst>
        </xdr:cNvPr>
        <xdr:cNvCxnSpPr/>
      </xdr:nvCxnSpPr>
      <xdr:spPr>
        <a:xfrm flipV="1">
          <a:off x="4114800" y="11036300"/>
          <a:ext cx="838200" cy="386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63263</xdr:rowOff>
    </xdr:from>
    <xdr:ext cx="762000" cy="259045"/>
    <xdr:sp macro="" textlink="">
      <xdr:nvSpPr>
        <xdr:cNvPr id="132" name="財政構造の弾力性平均値テキスト">
          <a:extLst>
            <a:ext uri="{FF2B5EF4-FFF2-40B4-BE49-F238E27FC236}">
              <a16:creationId xmlns:a16="http://schemas.microsoft.com/office/drawing/2014/main" xmlns="" id="{00000000-0008-0000-0300-000084000000}"/>
            </a:ext>
          </a:extLst>
        </xdr:cNvPr>
        <xdr:cNvSpPr txBox="1"/>
      </xdr:nvSpPr>
      <xdr:spPr>
        <a:xfrm>
          <a:off x="5041900" y="105217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46736</xdr:rowOff>
    </xdr:from>
    <xdr:to>
      <xdr:col>23</xdr:col>
      <xdr:colOff>184150</xdr:colOff>
      <xdr:row>62</xdr:row>
      <xdr:rowOff>148336</xdr:rowOff>
    </xdr:to>
    <xdr:sp macro="" textlink="">
      <xdr:nvSpPr>
        <xdr:cNvPr id="133" name="フローチャート: 判断 132">
          <a:extLst>
            <a:ext uri="{FF2B5EF4-FFF2-40B4-BE49-F238E27FC236}">
              <a16:creationId xmlns:a16="http://schemas.microsoft.com/office/drawing/2014/main" xmlns="" id="{00000000-0008-0000-0300-000085000000}"/>
            </a:ext>
          </a:extLst>
        </xdr:cNvPr>
        <xdr:cNvSpPr/>
      </xdr:nvSpPr>
      <xdr:spPr>
        <a:xfrm>
          <a:off x="4902200" y="106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66</xdr:row>
      <xdr:rowOff>43942</xdr:rowOff>
    </xdr:from>
    <xdr:to>
      <xdr:col>19</xdr:col>
      <xdr:colOff>133350</xdr:colOff>
      <xdr:row>66</xdr:row>
      <xdr:rowOff>106680</xdr:rowOff>
    </xdr:to>
    <xdr:cxnSp macro="">
      <xdr:nvCxnSpPr>
        <xdr:cNvPr id="134" name="直線コネクタ 133">
          <a:extLst>
            <a:ext uri="{FF2B5EF4-FFF2-40B4-BE49-F238E27FC236}">
              <a16:creationId xmlns:a16="http://schemas.microsoft.com/office/drawing/2014/main" xmlns="" id="{00000000-0008-0000-0300-000086000000}"/>
            </a:ext>
          </a:extLst>
        </xdr:cNvPr>
        <xdr:cNvCxnSpPr/>
      </xdr:nvCxnSpPr>
      <xdr:spPr>
        <a:xfrm>
          <a:off x="3225800" y="11359642"/>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22352</xdr:rowOff>
    </xdr:from>
    <xdr:to>
      <xdr:col>19</xdr:col>
      <xdr:colOff>184150</xdr:colOff>
      <xdr:row>64</xdr:row>
      <xdr:rowOff>123952</xdr:rowOff>
    </xdr:to>
    <xdr:sp macro="" textlink="">
      <xdr:nvSpPr>
        <xdr:cNvPr id="135" name="フローチャート: 判断 134">
          <a:extLst>
            <a:ext uri="{FF2B5EF4-FFF2-40B4-BE49-F238E27FC236}">
              <a16:creationId xmlns:a16="http://schemas.microsoft.com/office/drawing/2014/main" xmlns="" id="{00000000-0008-0000-0300-000087000000}"/>
            </a:ext>
          </a:extLst>
        </xdr:cNvPr>
        <xdr:cNvSpPr/>
      </xdr:nvSpPr>
      <xdr:spPr>
        <a:xfrm>
          <a:off x="4064000" y="1099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134129</xdr:rowOff>
    </xdr:from>
    <xdr:ext cx="736600" cy="259045"/>
    <xdr:sp macro="" textlink="">
      <xdr:nvSpPr>
        <xdr:cNvPr id="136" name="テキスト ボックス 135">
          <a:extLst>
            <a:ext uri="{FF2B5EF4-FFF2-40B4-BE49-F238E27FC236}">
              <a16:creationId xmlns:a16="http://schemas.microsoft.com/office/drawing/2014/main" xmlns="" id="{00000000-0008-0000-0300-000088000000}"/>
            </a:ext>
          </a:extLst>
        </xdr:cNvPr>
        <xdr:cNvSpPr txBox="1"/>
      </xdr:nvSpPr>
      <xdr:spPr>
        <a:xfrm>
          <a:off x="3733800" y="107640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66</xdr:row>
      <xdr:rowOff>43942</xdr:rowOff>
    </xdr:from>
    <xdr:to>
      <xdr:col>15</xdr:col>
      <xdr:colOff>82550</xdr:colOff>
      <xdr:row>66</xdr:row>
      <xdr:rowOff>87376</xdr:rowOff>
    </xdr:to>
    <xdr:cxnSp macro="">
      <xdr:nvCxnSpPr>
        <xdr:cNvPr id="137" name="直線コネクタ 136">
          <a:extLst>
            <a:ext uri="{FF2B5EF4-FFF2-40B4-BE49-F238E27FC236}">
              <a16:creationId xmlns:a16="http://schemas.microsoft.com/office/drawing/2014/main" xmlns="" id="{00000000-0008-0000-0300-000089000000}"/>
            </a:ext>
          </a:extLst>
        </xdr:cNvPr>
        <xdr:cNvCxnSpPr/>
      </xdr:nvCxnSpPr>
      <xdr:spPr>
        <a:xfrm flipV="1">
          <a:off x="2336800" y="11359642"/>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70612</xdr:rowOff>
    </xdr:from>
    <xdr:to>
      <xdr:col>15</xdr:col>
      <xdr:colOff>133350</xdr:colOff>
      <xdr:row>65</xdr:row>
      <xdr:rowOff>762</xdr:rowOff>
    </xdr:to>
    <xdr:sp macro="" textlink="">
      <xdr:nvSpPr>
        <xdr:cNvPr id="138" name="フローチャート: 判断 137">
          <a:extLst>
            <a:ext uri="{FF2B5EF4-FFF2-40B4-BE49-F238E27FC236}">
              <a16:creationId xmlns:a16="http://schemas.microsoft.com/office/drawing/2014/main" xmlns="" id="{00000000-0008-0000-0300-00008A000000}"/>
            </a:ext>
          </a:extLst>
        </xdr:cNvPr>
        <xdr:cNvSpPr/>
      </xdr:nvSpPr>
      <xdr:spPr>
        <a:xfrm>
          <a:off x="3175000" y="1104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10939</xdr:rowOff>
    </xdr:from>
    <xdr:ext cx="762000" cy="259045"/>
    <xdr:sp macro="" textlink="">
      <xdr:nvSpPr>
        <xdr:cNvPr id="139" name="テキスト ボックス 138">
          <a:extLst>
            <a:ext uri="{FF2B5EF4-FFF2-40B4-BE49-F238E27FC236}">
              <a16:creationId xmlns:a16="http://schemas.microsoft.com/office/drawing/2014/main" xmlns="" id="{00000000-0008-0000-0300-00008B000000}"/>
            </a:ext>
          </a:extLst>
        </xdr:cNvPr>
        <xdr:cNvSpPr txBox="1"/>
      </xdr:nvSpPr>
      <xdr:spPr>
        <a:xfrm>
          <a:off x="2844800" y="10812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66</xdr:row>
      <xdr:rowOff>508</xdr:rowOff>
    </xdr:from>
    <xdr:to>
      <xdr:col>11</xdr:col>
      <xdr:colOff>31750</xdr:colOff>
      <xdr:row>66</xdr:row>
      <xdr:rowOff>87376</xdr:rowOff>
    </xdr:to>
    <xdr:cxnSp macro="">
      <xdr:nvCxnSpPr>
        <xdr:cNvPr id="140" name="直線コネクタ 139">
          <a:extLst>
            <a:ext uri="{FF2B5EF4-FFF2-40B4-BE49-F238E27FC236}">
              <a16:creationId xmlns:a16="http://schemas.microsoft.com/office/drawing/2014/main" xmlns="" id="{00000000-0008-0000-0300-00008C000000}"/>
            </a:ext>
          </a:extLst>
        </xdr:cNvPr>
        <xdr:cNvCxnSpPr/>
      </xdr:nvCxnSpPr>
      <xdr:spPr>
        <a:xfrm>
          <a:off x="1447800" y="11316208"/>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51308</xdr:rowOff>
    </xdr:from>
    <xdr:to>
      <xdr:col>11</xdr:col>
      <xdr:colOff>82550</xdr:colOff>
      <xdr:row>64</xdr:row>
      <xdr:rowOff>152908</xdr:rowOff>
    </xdr:to>
    <xdr:sp macro="" textlink="">
      <xdr:nvSpPr>
        <xdr:cNvPr id="141" name="フローチャート: 判断 140">
          <a:extLst>
            <a:ext uri="{FF2B5EF4-FFF2-40B4-BE49-F238E27FC236}">
              <a16:creationId xmlns:a16="http://schemas.microsoft.com/office/drawing/2014/main" xmlns="" id="{00000000-0008-0000-0300-00008D000000}"/>
            </a:ext>
          </a:extLst>
        </xdr:cNvPr>
        <xdr:cNvSpPr/>
      </xdr:nvSpPr>
      <xdr:spPr>
        <a:xfrm>
          <a:off x="2286000" y="1102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163085</xdr:rowOff>
    </xdr:from>
    <xdr:ext cx="762000" cy="259045"/>
    <xdr:sp macro="" textlink="">
      <xdr:nvSpPr>
        <xdr:cNvPr id="142" name="テキスト ボックス 141">
          <a:extLst>
            <a:ext uri="{FF2B5EF4-FFF2-40B4-BE49-F238E27FC236}">
              <a16:creationId xmlns:a16="http://schemas.microsoft.com/office/drawing/2014/main" xmlns="" id="{00000000-0008-0000-0300-00008E000000}"/>
            </a:ext>
          </a:extLst>
        </xdr:cNvPr>
        <xdr:cNvSpPr txBox="1"/>
      </xdr:nvSpPr>
      <xdr:spPr>
        <a:xfrm>
          <a:off x="1955800" y="10792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17526</xdr:rowOff>
    </xdr:from>
    <xdr:to>
      <xdr:col>7</xdr:col>
      <xdr:colOff>31750</xdr:colOff>
      <xdr:row>64</xdr:row>
      <xdr:rowOff>119126</xdr:rowOff>
    </xdr:to>
    <xdr:sp macro="" textlink="">
      <xdr:nvSpPr>
        <xdr:cNvPr id="143" name="フローチャート: 判断 142">
          <a:extLst>
            <a:ext uri="{FF2B5EF4-FFF2-40B4-BE49-F238E27FC236}">
              <a16:creationId xmlns:a16="http://schemas.microsoft.com/office/drawing/2014/main" xmlns="" id="{00000000-0008-0000-0300-00008F000000}"/>
            </a:ext>
          </a:extLst>
        </xdr:cNvPr>
        <xdr:cNvSpPr/>
      </xdr:nvSpPr>
      <xdr:spPr>
        <a:xfrm>
          <a:off x="1397000" y="1099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129303</xdr:rowOff>
    </xdr:from>
    <xdr:ext cx="762000" cy="259045"/>
    <xdr:sp macro="" textlink="">
      <xdr:nvSpPr>
        <xdr:cNvPr id="144" name="テキスト ボックス 143">
          <a:extLst>
            <a:ext uri="{FF2B5EF4-FFF2-40B4-BE49-F238E27FC236}">
              <a16:creationId xmlns:a16="http://schemas.microsoft.com/office/drawing/2014/main" xmlns="" id="{00000000-0008-0000-0300-000090000000}"/>
            </a:ext>
          </a:extLst>
        </xdr:cNvPr>
        <xdr:cNvSpPr txBox="1"/>
      </xdr:nvSpPr>
      <xdr:spPr>
        <a:xfrm>
          <a:off x="1066800" y="10759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xmlns=""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xmlns=""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xmlns=""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xmlns=""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xmlns=""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12700</xdr:rowOff>
    </xdr:from>
    <xdr:to>
      <xdr:col>23</xdr:col>
      <xdr:colOff>184150</xdr:colOff>
      <xdr:row>64</xdr:row>
      <xdr:rowOff>114300</xdr:rowOff>
    </xdr:to>
    <xdr:sp macro="" textlink="">
      <xdr:nvSpPr>
        <xdr:cNvPr id="150" name="楕円 149">
          <a:extLst>
            <a:ext uri="{FF2B5EF4-FFF2-40B4-BE49-F238E27FC236}">
              <a16:creationId xmlns:a16="http://schemas.microsoft.com/office/drawing/2014/main" xmlns="" id="{00000000-0008-0000-0300-000096000000}"/>
            </a:ext>
          </a:extLst>
        </xdr:cNvPr>
        <xdr:cNvSpPr/>
      </xdr:nvSpPr>
      <xdr:spPr>
        <a:xfrm>
          <a:off x="4902200" y="1098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156227</xdr:rowOff>
    </xdr:from>
    <xdr:ext cx="762000" cy="259045"/>
    <xdr:sp macro="" textlink="">
      <xdr:nvSpPr>
        <xdr:cNvPr id="151" name="財政構造の弾力性該当値テキスト">
          <a:extLst>
            <a:ext uri="{FF2B5EF4-FFF2-40B4-BE49-F238E27FC236}">
              <a16:creationId xmlns:a16="http://schemas.microsoft.com/office/drawing/2014/main" xmlns="" id="{00000000-0008-0000-0300-000097000000}"/>
            </a:ext>
          </a:extLst>
        </xdr:cNvPr>
        <xdr:cNvSpPr txBox="1"/>
      </xdr:nvSpPr>
      <xdr:spPr>
        <a:xfrm>
          <a:off x="5041900" y="1095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66</xdr:row>
      <xdr:rowOff>55880</xdr:rowOff>
    </xdr:from>
    <xdr:to>
      <xdr:col>19</xdr:col>
      <xdr:colOff>184150</xdr:colOff>
      <xdr:row>66</xdr:row>
      <xdr:rowOff>157480</xdr:rowOff>
    </xdr:to>
    <xdr:sp macro="" textlink="">
      <xdr:nvSpPr>
        <xdr:cNvPr id="152" name="楕円 151">
          <a:extLst>
            <a:ext uri="{FF2B5EF4-FFF2-40B4-BE49-F238E27FC236}">
              <a16:creationId xmlns:a16="http://schemas.microsoft.com/office/drawing/2014/main" xmlns="" id="{00000000-0008-0000-0300-000098000000}"/>
            </a:ext>
          </a:extLst>
        </xdr:cNvPr>
        <xdr:cNvSpPr/>
      </xdr:nvSpPr>
      <xdr:spPr>
        <a:xfrm>
          <a:off x="4064000" y="1137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142257</xdr:rowOff>
    </xdr:from>
    <xdr:ext cx="736600" cy="259045"/>
    <xdr:sp macro="" textlink="">
      <xdr:nvSpPr>
        <xdr:cNvPr id="153" name="テキスト ボックス 152">
          <a:extLst>
            <a:ext uri="{FF2B5EF4-FFF2-40B4-BE49-F238E27FC236}">
              <a16:creationId xmlns:a16="http://schemas.microsoft.com/office/drawing/2014/main" xmlns="" id="{00000000-0008-0000-0300-000099000000}"/>
            </a:ext>
          </a:extLst>
        </xdr:cNvPr>
        <xdr:cNvSpPr txBox="1"/>
      </xdr:nvSpPr>
      <xdr:spPr>
        <a:xfrm>
          <a:off x="3733800" y="11457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164592</xdr:rowOff>
    </xdr:from>
    <xdr:to>
      <xdr:col>15</xdr:col>
      <xdr:colOff>133350</xdr:colOff>
      <xdr:row>66</xdr:row>
      <xdr:rowOff>94742</xdr:rowOff>
    </xdr:to>
    <xdr:sp macro="" textlink="">
      <xdr:nvSpPr>
        <xdr:cNvPr id="154" name="楕円 153">
          <a:extLst>
            <a:ext uri="{FF2B5EF4-FFF2-40B4-BE49-F238E27FC236}">
              <a16:creationId xmlns:a16="http://schemas.microsoft.com/office/drawing/2014/main" xmlns="" id="{00000000-0008-0000-0300-00009A000000}"/>
            </a:ext>
          </a:extLst>
        </xdr:cNvPr>
        <xdr:cNvSpPr/>
      </xdr:nvSpPr>
      <xdr:spPr>
        <a:xfrm>
          <a:off x="3175000" y="11308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79519</xdr:rowOff>
    </xdr:from>
    <xdr:ext cx="762000" cy="259045"/>
    <xdr:sp macro="" textlink="">
      <xdr:nvSpPr>
        <xdr:cNvPr id="155" name="テキスト ボックス 154">
          <a:extLst>
            <a:ext uri="{FF2B5EF4-FFF2-40B4-BE49-F238E27FC236}">
              <a16:creationId xmlns:a16="http://schemas.microsoft.com/office/drawing/2014/main" xmlns="" id="{00000000-0008-0000-0300-00009B000000}"/>
            </a:ext>
          </a:extLst>
        </xdr:cNvPr>
        <xdr:cNvSpPr txBox="1"/>
      </xdr:nvSpPr>
      <xdr:spPr>
        <a:xfrm>
          <a:off x="2844800" y="11395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66</xdr:row>
      <xdr:rowOff>36576</xdr:rowOff>
    </xdr:from>
    <xdr:to>
      <xdr:col>11</xdr:col>
      <xdr:colOff>82550</xdr:colOff>
      <xdr:row>66</xdr:row>
      <xdr:rowOff>138176</xdr:rowOff>
    </xdr:to>
    <xdr:sp macro="" textlink="">
      <xdr:nvSpPr>
        <xdr:cNvPr id="156" name="楕円 155">
          <a:extLst>
            <a:ext uri="{FF2B5EF4-FFF2-40B4-BE49-F238E27FC236}">
              <a16:creationId xmlns:a16="http://schemas.microsoft.com/office/drawing/2014/main" xmlns="" id="{00000000-0008-0000-0300-00009C000000}"/>
            </a:ext>
          </a:extLst>
        </xdr:cNvPr>
        <xdr:cNvSpPr/>
      </xdr:nvSpPr>
      <xdr:spPr>
        <a:xfrm>
          <a:off x="2286000" y="1135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122953</xdr:rowOff>
    </xdr:from>
    <xdr:ext cx="762000" cy="259045"/>
    <xdr:sp macro="" textlink="">
      <xdr:nvSpPr>
        <xdr:cNvPr id="157" name="テキスト ボックス 156">
          <a:extLst>
            <a:ext uri="{FF2B5EF4-FFF2-40B4-BE49-F238E27FC236}">
              <a16:creationId xmlns:a16="http://schemas.microsoft.com/office/drawing/2014/main" xmlns="" id="{00000000-0008-0000-0300-00009D000000}"/>
            </a:ext>
          </a:extLst>
        </xdr:cNvPr>
        <xdr:cNvSpPr txBox="1"/>
      </xdr:nvSpPr>
      <xdr:spPr>
        <a:xfrm>
          <a:off x="1955800" y="11438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121158</xdr:rowOff>
    </xdr:from>
    <xdr:to>
      <xdr:col>7</xdr:col>
      <xdr:colOff>31750</xdr:colOff>
      <xdr:row>66</xdr:row>
      <xdr:rowOff>51308</xdr:rowOff>
    </xdr:to>
    <xdr:sp macro="" textlink="">
      <xdr:nvSpPr>
        <xdr:cNvPr id="158" name="楕円 157">
          <a:extLst>
            <a:ext uri="{FF2B5EF4-FFF2-40B4-BE49-F238E27FC236}">
              <a16:creationId xmlns:a16="http://schemas.microsoft.com/office/drawing/2014/main" xmlns="" id="{00000000-0008-0000-0300-00009E000000}"/>
            </a:ext>
          </a:extLst>
        </xdr:cNvPr>
        <xdr:cNvSpPr/>
      </xdr:nvSpPr>
      <xdr:spPr>
        <a:xfrm>
          <a:off x="1397000" y="1126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36085</xdr:rowOff>
    </xdr:from>
    <xdr:ext cx="762000" cy="259045"/>
    <xdr:sp macro="" textlink="">
      <xdr:nvSpPr>
        <xdr:cNvPr id="159" name="テキスト ボックス 158">
          <a:extLst>
            <a:ext uri="{FF2B5EF4-FFF2-40B4-BE49-F238E27FC236}">
              <a16:creationId xmlns:a16="http://schemas.microsoft.com/office/drawing/2014/main" xmlns="" id="{00000000-0008-0000-0300-00009F000000}"/>
            </a:ext>
          </a:extLst>
        </xdr:cNvPr>
        <xdr:cNvSpPr txBox="1"/>
      </xdr:nvSpPr>
      <xdr:spPr>
        <a:xfrm>
          <a:off x="1066800" y="11351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xmlns=""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xmlns=""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xmlns=""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[222,704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xmlns=""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xmlns=""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xmlns=""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xmlns=""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xmlns=""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xmlns=""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xmlns=""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xmlns=""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xmlns=""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xmlns=""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本町の人口１人当たり人件費・物件費等決算額が類似団体内での平均値を下回っている要因は物件費であり、これは行政改革に基づき経費の削減に努めた結果である。今後も継続して経費削減を徹底していく。</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xmlns=""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xmlns=""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xmlns=""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a:extLst>
            <a:ext uri="{FF2B5EF4-FFF2-40B4-BE49-F238E27FC236}">
              <a16:creationId xmlns:a16="http://schemas.microsoft.com/office/drawing/2014/main" xmlns="" id="{00000000-0008-0000-0300-0000B0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a:extLst>
            <a:ext uri="{FF2B5EF4-FFF2-40B4-BE49-F238E27FC236}">
              <a16:creationId xmlns:a16="http://schemas.microsoft.com/office/drawing/2014/main" xmlns="" id="{00000000-0008-0000-0300-0000B1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a:extLst>
            <a:ext uri="{FF2B5EF4-FFF2-40B4-BE49-F238E27FC236}">
              <a16:creationId xmlns:a16="http://schemas.microsoft.com/office/drawing/2014/main" xmlns="" id="{00000000-0008-0000-0300-0000B2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a:extLst>
            <a:ext uri="{FF2B5EF4-FFF2-40B4-BE49-F238E27FC236}">
              <a16:creationId xmlns:a16="http://schemas.microsoft.com/office/drawing/2014/main" xmlns="" id="{00000000-0008-0000-0300-0000B3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a:extLst>
            <a:ext uri="{FF2B5EF4-FFF2-40B4-BE49-F238E27FC236}">
              <a16:creationId xmlns:a16="http://schemas.microsoft.com/office/drawing/2014/main" xmlns="" id="{00000000-0008-0000-0300-0000B4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a:extLst>
            <a:ext uri="{FF2B5EF4-FFF2-40B4-BE49-F238E27FC236}">
              <a16:creationId xmlns:a16="http://schemas.microsoft.com/office/drawing/2014/main" xmlns="" id="{00000000-0008-0000-0300-0000B5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a:extLst>
            <a:ext uri="{FF2B5EF4-FFF2-40B4-BE49-F238E27FC236}">
              <a16:creationId xmlns:a16="http://schemas.microsoft.com/office/drawing/2014/main" xmlns="" id="{00000000-0008-0000-0300-0000B6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a:extLst>
            <a:ext uri="{FF2B5EF4-FFF2-40B4-BE49-F238E27FC236}">
              <a16:creationId xmlns:a16="http://schemas.microsoft.com/office/drawing/2014/main" xmlns="" id="{00000000-0008-0000-0300-0000B7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a:extLst>
            <a:ext uri="{FF2B5EF4-FFF2-40B4-BE49-F238E27FC236}">
              <a16:creationId xmlns:a16="http://schemas.microsoft.com/office/drawing/2014/main" xmlns="" id="{00000000-0008-0000-0300-0000B8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a:extLst>
            <a:ext uri="{FF2B5EF4-FFF2-40B4-BE49-F238E27FC236}">
              <a16:creationId xmlns:a16="http://schemas.microsoft.com/office/drawing/2014/main" xmlns="" id="{00000000-0008-0000-0300-0000B9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xmlns="" id="{00000000-0008-0000-0300-0000BA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a:extLst>
            <a:ext uri="{FF2B5EF4-FFF2-40B4-BE49-F238E27FC236}">
              <a16:creationId xmlns:a16="http://schemas.microsoft.com/office/drawing/2014/main" xmlns="" id="{00000000-0008-0000-0300-0000BB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a:extLst>
            <a:ext uri="{FF2B5EF4-FFF2-40B4-BE49-F238E27FC236}">
              <a16:creationId xmlns:a16="http://schemas.microsoft.com/office/drawing/2014/main" xmlns="" id="{00000000-0008-0000-0300-0000BC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166018</xdr:rowOff>
    </xdr:from>
    <xdr:to>
      <xdr:col>23</xdr:col>
      <xdr:colOff>133350</xdr:colOff>
      <xdr:row>88</xdr:row>
      <xdr:rowOff>128623</xdr:rowOff>
    </xdr:to>
    <xdr:cxnSp macro="">
      <xdr:nvCxnSpPr>
        <xdr:cNvPr id="189" name="直線コネクタ 188">
          <a:extLst>
            <a:ext uri="{FF2B5EF4-FFF2-40B4-BE49-F238E27FC236}">
              <a16:creationId xmlns:a16="http://schemas.microsoft.com/office/drawing/2014/main" xmlns="" id="{00000000-0008-0000-0300-0000BD000000}"/>
            </a:ext>
          </a:extLst>
        </xdr:cNvPr>
        <xdr:cNvCxnSpPr/>
      </xdr:nvCxnSpPr>
      <xdr:spPr>
        <a:xfrm flipV="1">
          <a:off x="4953000" y="13710568"/>
          <a:ext cx="0" cy="15056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100700</xdr:rowOff>
    </xdr:from>
    <xdr:ext cx="762000" cy="259045"/>
    <xdr:sp macro="" textlink="">
      <xdr:nvSpPr>
        <xdr:cNvPr id="190" name="人件費・物件費等の状況最小値テキスト">
          <a:extLst>
            <a:ext uri="{FF2B5EF4-FFF2-40B4-BE49-F238E27FC236}">
              <a16:creationId xmlns:a16="http://schemas.microsoft.com/office/drawing/2014/main" xmlns="" id="{00000000-0008-0000-0300-0000BE000000}"/>
            </a:ext>
          </a:extLst>
        </xdr:cNvPr>
        <xdr:cNvSpPr txBox="1"/>
      </xdr:nvSpPr>
      <xdr:spPr>
        <a:xfrm>
          <a:off x="5041900" y="15188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128623</xdr:rowOff>
    </xdr:from>
    <xdr:to>
      <xdr:col>24</xdr:col>
      <xdr:colOff>12700</xdr:colOff>
      <xdr:row>88</xdr:row>
      <xdr:rowOff>128623</xdr:rowOff>
    </xdr:to>
    <xdr:cxnSp macro="">
      <xdr:nvCxnSpPr>
        <xdr:cNvPr id="191" name="直線コネクタ 190">
          <a:extLst>
            <a:ext uri="{FF2B5EF4-FFF2-40B4-BE49-F238E27FC236}">
              <a16:creationId xmlns:a16="http://schemas.microsoft.com/office/drawing/2014/main" xmlns="" id="{00000000-0008-0000-0300-0000BF000000}"/>
            </a:ext>
          </a:extLst>
        </xdr:cNvPr>
        <xdr:cNvCxnSpPr/>
      </xdr:nvCxnSpPr>
      <xdr:spPr>
        <a:xfrm>
          <a:off x="4864100" y="152162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80945</xdr:rowOff>
    </xdr:from>
    <xdr:ext cx="762000" cy="259045"/>
    <xdr:sp macro="" textlink="">
      <xdr:nvSpPr>
        <xdr:cNvPr id="192" name="人件費・物件費等の状況最大値テキスト">
          <a:extLst>
            <a:ext uri="{FF2B5EF4-FFF2-40B4-BE49-F238E27FC236}">
              <a16:creationId xmlns:a16="http://schemas.microsoft.com/office/drawing/2014/main" xmlns="" id="{00000000-0008-0000-0300-0000C0000000}"/>
            </a:ext>
          </a:extLst>
        </xdr:cNvPr>
        <xdr:cNvSpPr txBox="1"/>
      </xdr:nvSpPr>
      <xdr:spPr>
        <a:xfrm>
          <a:off x="5041900" y="13454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166018</xdr:rowOff>
    </xdr:from>
    <xdr:to>
      <xdr:col>24</xdr:col>
      <xdr:colOff>12700</xdr:colOff>
      <xdr:row>79</xdr:row>
      <xdr:rowOff>166018</xdr:rowOff>
    </xdr:to>
    <xdr:cxnSp macro="">
      <xdr:nvCxnSpPr>
        <xdr:cNvPr id="193" name="直線コネクタ 192">
          <a:extLst>
            <a:ext uri="{FF2B5EF4-FFF2-40B4-BE49-F238E27FC236}">
              <a16:creationId xmlns:a16="http://schemas.microsoft.com/office/drawing/2014/main" xmlns="" id="{00000000-0008-0000-0300-0000C1000000}"/>
            </a:ext>
          </a:extLst>
        </xdr:cNvPr>
        <xdr:cNvCxnSpPr/>
      </xdr:nvCxnSpPr>
      <xdr:spPr>
        <a:xfrm>
          <a:off x="4864100" y="13710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94979</xdr:rowOff>
    </xdr:from>
    <xdr:to>
      <xdr:col>23</xdr:col>
      <xdr:colOff>133350</xdr:colOff>
      <xdr:row>80</xdr:row>
      <xdr:rowOff>130321</xdr:rowOff>
    </xdr:to>
    <xdr:cxnSp macro="">
      <xdr:nvCxnSpPr>
        <xdr:cNvPr id="194" name="直線コネクタ 193">
          <a:extLst>
            <a:ext uri="{FF2B5EF4-FFF2-40B4-BE49-F238E27FC236}">
              <a16:creationId xmlns:a16="http://schemas.microsoft.com/office/drawing/2014/main" xmlns="" id="{00000000-0008-0000-0300-0000C2000000}"/>
            </a:ext>
          </a:extLst>
        </xdr:cNvPr>
        <xdr:cNvCxnSpPr/>
      </xdr:nvCxnSpPr>
      <xdr:spPr>
        <a:xfrm>
          <a:off x="4114800" y="13810979"/>
          <a:ext cx="838200" cy="35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156294</xdr:rowOff>
    </xdr:from>
    <xdr:ext cx="762000" cy="259045"/>
    <xdr:sp macro="" textlink="">
      <xdr:nvSpPr>
        <xdr:cNvPr id="195" name="人件費・物件費等の状況平均値テキスト">
          <a:extLst>
            <a:ext uri="{FF2B5EF4-FFF2-40B4-BE49-F238E27FC236}">
              <a16:creationId xmlns:a16="http://schemas.microsoft.com/office/drawing/2014/main" xmlns="" id="{00000000-0008-0000-0300-0000C3000000}"/>
            </a:ext>
          </a:extLst>
        </xdr:cNvPr>
        <xdr:cNvSpPr txBox="1"/>
      </xdr:nvSpPr>
      <xdr:spPr>
        <a:xfrm>
          <a:off x="5041900" y="138722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274,770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12767</xdr:rowOff>
    </xdr:from>
    <xdr:to>
      <xdr:col>23</xdr:col>
      <xdr:colOff>184150</xdr:colOff>
      <xdr:row>81</xdr:row>
      <xdr:rowOff>114367</xdr:rowOff>
    </xdr:to>
    <xdr:sp macro="" textlink="">
      <xdr:nvSpPr>
        <xdr:cNvPr id="196" name="フローチャート: 判断 195">
          <a:extLst>
            <a:ext uri="{FF2B5EF4-FFF2-40B4-BE49-F238E27FC236}">
              <a16:creationId xmlns:a16="http://schemas.microsoft.com/office/drawing/2014/main" xmlns="" id="{00000000-0008-0000-0300-0000C4000000}"/>
            </a:ext>
          </a:extLst>
        </xdr:cNvPr>
        <xdr:cNvSpPr/>
      </xdr:nvSpPr>
      <xdr:spPr>
        <a:xfrm>
          <a:off x="4902200" y="13900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45768</xdr:rowOff>
    </xdr:from>
    <xdr:to>
      <xdr:col>19</xdr:col>
      <xdr:colOff>133350</xdr:colOff>
      <xdr:row>80</xdr:row>
      <xdr:rowOff>94979</xdr:rowOff>
    </xdr:to>
    <xdr:cxnSp macro="">
      <xdr:nvCxnSpPr>
        <xdr:cNvPr id="197" name="直線コネクタ 196">
          <a:extLst>
            <a:ext uri="{FF2B5EF4-FFF2-40B4-BE49-F238E27FC236}">
              <a16:creationId xmlns:a16="http://schemas.microsoft.com/office/drawing/2014/main" xmlns="" id="{00000000-0008-0000-0300-0000C5000000}"/>
            </a:ext>
          </a:extLst>
        </xdr:cNvPr>
        <xdr:cNvCxnSpPr/>
      </xdr:nvCxnSpPr>
      <xdr:spPr>
        <a:xfrm>
          <a:off x="3225800" y="13761768"/>
          <a:ext cx="889000" cy="49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163063</xdr:rowOff>
    </xdr:from>
    <xdr:to>
      <xdr:col>19</xdr:col>
      <xdr:colOff>184150</xdr:colOff>
      <xdr:row>81</xdr:row>
      <xdr:rowOff>93213</xdr:rowOff>
    </xdr:to>
    <xdr:sp macro="" textlink="">
      <xdr:nvSpPr>
        <xdr:cNvPr id="198" name="フローチャート: 判断 197">
          <a:extLst>
            <a:ext uri="{FF2B5EF4-FFF2-40B4-BE49-F238E27FC236}">
              <a16:creationId xmlns:a16="http://schemas.microsoft.com/office/drawing/2014/main" xmlns="" id="{00000000-0008-0000-0300-0000C6000000}"/>
            </a:ext>
          </a:extLst>
        </xdr:cNvPr>
        <xdr:cNvSpPr/>
      </xdr:nvSpPr>
      <xdr:spPr>
        <a:xfrm>
          <a:off x="4064000" y="13879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77990</xdr:rowOff>
    </xdr:from>
    <xdr:ext cx="736600" cy="259045"/>
    <xdr:sp macro="" textlink="">
      <xdr:nvSpPr>
        <xdr:cNvPr id="199" name="テキスト ボックス 198">
          <a:extLst>
            <a:ext uri="{FF2B5EF4-FFF2-40B4-BE49-F238E27FC236}">
              <a16:creationId xmlns:a16="http://schemas.microsoft.com/office/drawing/2014/main" xmlns="" id="{00000000-0008-0000-0300-0000C7000000}"/>
            </a:ext>
          </a:extLst>
        </xdr:cNvPr>
        <xdr:cNvSpPr txBox="1"/>
      </xdr:nvSpPr>
      <xdr:spPr>
        <a:xfrm>
          <a:off x="3733800" y="139654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25112</xdr:rowOff>
    </xdr:from>
    <xdr:to>
      <xdr:col>15</xdr:col>
      <xdr:colOff>82550</xdr:colOff>
      <xdr:row>80</xdr:row>
      <xdr:rowOff>45768</xdr:rowOff>
    </xdr:to>
    <xdr:cxnSp macro="">
      <xdr:nvCxnSpPr>
        <xdr:cNvPr id="200" name="直線コネクタ 199">
          <a:extLst>
            <a:ext uri="{FF2B5EF4-FFF2-40B4-BE49-F238E27FC236}">
              <a16:creationId xmlns:a16="http://schemas.microsoft.com/office/drawing/2014/main" xmlns="" id="{00000000-0008-0000-0300-0000C8000000}"/>
            </a:ext>
          </a:extLst>
        </xdr:cNvPr>
        <xdr:cNvCxnSpPr/>
      </xdr:nvCxnSpPr>
      <xdr:spPr>
        <a:xfrm>
          <a:off x="2336800" y="13741112"/>
          <a:ext cx="889000" cy="20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128608</xdr:rowOff>
    </xdr:from>
    <xdr:to>
      <xdr:col>15</xdr:col>
      <xdr:colOff>133350</xdr:colOff>
      <xdr:row>81</xdr:row>
      <xdr:rowOff>58758</xdr:rowOff>
    </xdr:to>
    <xdr:sp macro="" textlink="">
      <xdr:nvSpPr>
        <xdr:cNvPr id="201" name="フローチャート: 判断 200">
          <a:extLst>
            <a:ext uri="{FF2B5EF4-FFF2-40B4-BE49-F238E27FC236}">
              <a16:creationId xmlns:a16="http://schemas.microsoft.com/office/drawing/2014/main" xmlns="" id="{00000000-0008-0000-0300-0000C9000000}"/>
            </a:ext>
          </a:extLst>
        </xdr:cNvPr>
        <xdr:cNvSpPr/>
      </xdr:nvSpPr>
      <xdr:spPr>
        <a:xfrm>
          <a:off x="3175000" y="13844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43535</xdr:rowOff>
    </xdr:from>
    <xdr:ext cx="762000" cy="259045"/>
    <xdr:sp macro="" textlink="">
      <xdr:nvSpPr>
        <xdr:cNvPr id="202" name="テキスト ボックス 201">
          <a:extLst>
            <a:ext uri="{FF2B5EF4-FFF2-40B4-BE49-F238E27FC236}">
              <a16:creationId xmlns:a16="http://schemas.microsoft.com/office/drawing/2014/main" xmlns="" id="{00000000-0008-0000-0300-0000CA000000}"/>
            </a:ext>
          </a:extLst>
        </xdr:cNvPr>
        <xdr:cNvSpPr txBox="1"/>
      </xdr:nvSpPr>
      <xdr:spPr>
        <a:xfrm>
          <a:off x="2844800" y="13930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23022</xdr:rowOff>
    </xdr:from>
    <xdr:to>
      <xdr:col>11</xdr:col>
      <xdr:colOff>31750</xdr:colOff>
      <xdr:row>80</xdr:row>
      <xdr:rowOff>25112</xdr:rowOff>
    </xdr:to>
    <xdr:cxnSp macro="">
      <xdr:nvCxnSpPr>
        <xdr:cNvPr id="203" name="直線コネクタ 202">
          <a:extLst>
            <a:ext uri="{FF2B5EF4-FFF2-40B4-BE49-F238E27FC236}">
              <a16:creationId xmlns:a16="http://schemas.microsoft.com/office/drawing/2014/main" xmlns="" id="{00000000-0008-0000-0300-0000CB000000}"/>
            </a:ext>
          </a:extLst>
        </xdr:cNvPr>
        <xdr:cNvCxnSpPr/>
      </xdr:nvCxnSpPr>
      <xdr:spPr>
        <a:xfrm>
          <a:off x="1447800" y="13739022"/>
          <a:ext cx="889000" cy="2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113649</xdr:rowOff>
    </xdr:from>
    <xdr:to>
      <xdr:col>11</xdr:col>
      <xdr:colOff>82550</xdr:colOff>
      <xdr:row>81</xdr:row>
      <xdr:rowOff>43799</xdr:rowOff>
    </xdr:to>
    <xdr:sp macro="" textlink="">
      <xdr:nvSpPr>
        <xdr:cNvPr id="204" name="フローチャート: 判断 203">
          <a:extLst>
            <a:ext uri="{FF2B5EF4-FFF2-40B4-BE49-F238E27FC236}">
              <a16:creationId xmlns:a16="http://schemas.microsoft.com/office/drawing/2014/main" xmlns="" id="{00000000-0008-0000-0300-0000CC000000}"/>
            </a:ext>
          </a:extLst>
        </xdr:cNvPr>
        <xdr:cNvSpPr/>
      </xdr:nvSpPr>
      <xdr:spPr>
        <a:xfrm>
          <a:off x="2286000" y="13829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28576</xdr:rowOff>
    </xdr:from>
    <xdr:ext cx="762000" cy="259045"/>
    <xdr:sp macro="" textlink="">
      <xdr:nvSpPr>
        <xdr:cNvPr id="205" name="テキスト ボックス 204">
          <a:extLst>
            <a:ext uri="{FF2B5EF4-FFF2-40B4-BE49-F238E27FC236}">
              <a16:creationId xmlns:a16="http://schemas.microsoft.com/office/drawing/2014/main" xmlns="" id="{00000000-0008-0000-0300-0000CD000000}"/>
            </a:ext>
          </a:extLst>
        </xdr:cNvPr>
        <xdr:cNvSpPr txBox="1"/>
      </xdr:nvSpPr>
      <xdr:spPr>
        <a:xfrm>
          <a:off x="1955800" y="13916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114312</xdr:rowOff>
    </xdr:from>
    <xdr:to>
      <xdr:col>7</xdr:col>
      <xdr:colOff>31750</xdr:colOff>
      <xdr:row>81</xdr:row>
      <xdr:rowOff>44462</xdr:rowOff>
    </xdr:to>
    <xdr:sp macro="" textlink="">
      <xdr:nvSpPr>
        <xdr:cNvPr id="206" name="フローチャート: 判断 205">
          <a:extLst>
            <a:ext uri="{FF2B5EF4-FFF2-40B4-BE49-F238E27FC236}">
              <a16:creationId xmlns:a16="http://schemas.microsoft.com/office/drawing/2014/main" xmlns="" id="{00000000-0008-0000-0300-0000CE000000}"/>
            </a:ext>
          </a:extLst>
        </xdr:cNvPr>
        <xdr:cNvSpPr/>
      </xdr:nvSpPr>
      <xdr:spPr>
        <a:xfrm>
          <a:off x="1397000" y="13830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29239</xdr:rowOff>
    </xdr:from>
    <xdr:ext cx="762000" cy="259045"/>
    <xdr:sp macro="" textlink="">
      <xdr:nvSpPr>
        <xdr:cNvPr id="207" name="テキスト ボックス 206">
          <a:extLst>
            <a:ext uri="{FF2B5EF4-FFF2-40B4-BE49-F238E27FC236}">
              <a16:creationId xmlns:a16="http://schemas.microsoft.com/office/drawing/2014/main" xmlns="" id="{00000000-0008-0000-0300-0000CF000000}"/>
            </a:ext>
          </a:extLst>
        </xdr:cNvPr>
        <xdr:cNvSpPr txBox="1"/>
      </xdr:nvSpPr>
      <xdr:spPr>
        <a:xfrm>
          <a:off x="1066800" y="13916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xmlns="" id="{00000000-0008-0000-0300-0000D0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xmlns="" id="{00000000-0008-0000-0300-0000D1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xmlns="" id="{00000000-0008-0000-0300-0000D2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xmlns="" id="{00000000-0008-0000-0300-0000D3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a:extLst>
            <a:ext uri="{FF2B5EF4-FFF2-40B4-BE49-F238E27FC236}">
              <a16:creationId xmlns:a16="http://schemas.microsoft.com/office/drawing/2014/main" xmlns="" id="{00000000-0008-0000-0300-0000D4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79521</xdr:rowOff>
    </xdr:from>
    <xdr:to>
      <xdr:col>23</xdr:col>
      <xdr:colOff>184150</xdr:colOff>
      <xdr:row>81</xdr:row>
      <xdr:rowOff>9671</xdr:rowOff>
    </xdr:to>
    <xdr:sp macro="" textlink="">
      <xdr:nvSpPr>
        <xdr:cNvPr id="213" name="楕円 212">
          <a:extLst>
            <a:ext uri="{FF2B5EF4-FFF2-40B4-BE49-F238E27FC236}">
              <a16:creationId xmlns:a16="http://schemas.microsoft.com/office/drawing/2014/main" xmlns="" id="{00000000-0008-0000-0300-0000D5000000}"/>
            </a:ext>
          </a:extLst>
        </xdr:cNvPr>
        <xdr:cNvSpPr/>
      </xdr:nvSpPr>
      <xdr:spPr>
        <a:xfrm>
          <a:off x="4902200" y="13795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79</xdr:row>
      <xdr:rowOff>96048</xdr:rowOff>
    </xdr:from>
    <xdr:ext cx="762000" cy="259045"/>
    <xdr:sp macro="" textlink="">
      <xdr:nvSpPr>
        <xdr:cNvPr id="214" name="人件費・物件費等の状況該当値テキスト">
          <a:extLst>
            <a:ext uri="{FF2B5EF4-FFF2-40B4-BE49-F238E27FC236}">
              <a16:creationId xmlns:a16="http://schemas.microsoft.com/office/drawing/2014/main" xmlns="" id="{00000000-0008-0000-0300-0000D6000000}"/>
            </a:ext>
          </a:extLst>
        </xdr:cNvPr>
        <xdr:cNvSpPr txBox="1"/>
      </xdr:nvSpPr>
      <xdr:spPr>
        <a:xfrm>
          <a:off x="5041900" y="13640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44179</xdr:rowOff>
    </xdr:from>
    <xdr:to>
      <xdr:col>19</xdr:col>
      <xdr:colOff>184150</xdr:colOff>
      <xdr:row>80</xdr:row>
      <xdr:rowOff>145779</xdr:rowOff>
    </xdr:to>
    <xdr:sp macro="" textlink="">
      <xdr:nvSpPr>
        <xdr:cNvPr id="215" name="楕円 214">
          <a:extLst>
            <a:ext uri="{FF2B5EF4-FFF2-40B4-BE49-F238E27FC236}">
              <a16:creationId xmlns:a16="http://schemas.microsoft.com/office/drawing/2014/main" xmlns="" id="{00000000-0008-0000-0300-0000D7000000}"/>
            </a:ext>
          </a:extLst>
        </xdr:cNvPr>
        <xdr:cNvSpPr/>
      </xdr:nvSpPr>
      <xdr:spPr>
        <a:xfrm>
          <a:off x="4064000" y="13760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78</xdr:row>
      <xdr:rowOff>155956</xdr:rowOff>
    </xdr:from>
    <xdr:ext cx="736600" cy="259045"/>
    <xdr:sp macro="" textlink="">
      <xdr:nvSpPr>
        <xdr:cNvPr id="216" name="テキスト ボックス 215">
          <a:extLst>
            <a:ext uri="{FF2B5EF4-FFF2-40B4-BE49-F238E27FC236}">
              <a16:creationId xmlns:a16="http://schemas.microsoft.com/office/drawing/2014/main" xmlns="" id="{00000000-0008-0000-0300-0000D8000000}"/>
            </a:ext>
          </a:extLst>
        </xdr:cNvPr>
        <xdr:cNvSpPr txBox="1"/>
      </xdr:nvSpPr>
      <xdr:spPr>
        <a:xfrm>
          <a:off x="3733800" y="135290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79</xdr:row>
      <xdr:rowOff>166418</xdr:rowOff>
    </xdr:from>
    <xdr:to>
      <xdr:col>15</xdr:col>
      <xdr:colOff>133350</xdr:colOff>
      <xdr:row>80</xdr:row>
      <xdr:rowOff>96568</xdr:rowOff>
    </xdr:to>
    <xdr:sp macro="" textlink="">
      <xdr:nvSpPr>
        <xdr:cNvPr id="217" name="楕円 216">
          <a:extLst>
            <a:ext uri="{FF2B5EF4-FFF2-40B4-BE49-F238E27FC236}">
              <a16:creationId xmlns:a16="http://schemas.microsoft.com/office/drawing/2014/main" xmlns="" id="{00000000-0008-0000-0300-0000D9000000}"/>
            </a:ext>
          </a:extLst>
        </xdr:cNvPr>
        <xdr:cNvSpPr/>
      </xdr:nvSpPr>
      <xdr:spPr>
        <a:xfrm>
          <a:off x="3175000" y="1371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78</xdr:row>
      <xdr:rowOff>106745</xdr:rowOff>
    </xdr:from>
    <xdr:ext cx="762000" cy="259045"/>
    <xdr:sp macro="" textlink="">
      <xdr:nvSpPr>
        <xdr:cNvPr id="218" name="テキスト ボックス 217">
          <a:extLst>
            <a:ext uri="{FF2B5EF4-FFF2-40B4-BE49-F238E27FC236}">
              <a16:creationId xmlns:a16="http://schemas.microsoft.com/office/drawing/2014/main" xmlns="" id="{00000000-0008-0000-0300-0000DA000000}"/>
            </a:ext>
          </a:extLst>
        </xdr:cNvPr>
        <xdr:cNvSpPr txBox="1"/>
      </xdr:nvSpPr>
      <xdr:spPr>
        <a:xfrm>
          <a:off x="2844800" y="1347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79</xdr:row>
      <xdr:rowOff>145762</xdr:rowOff>
    </xdr:from>
    <xdr:to>
      <xdr:col>11</xdr:col>
      <xdr:colOff>82550</xdr:colOff>
      <xdr:row>80</xdr:row>
      <xdr:rowOff>75912</xdr:rowOff>
    </xdr:to>
    <xdr:sp macro="" textlink="">
      <xdr:nvSpPr>
        <xdr:cNvPr id="219" name="楕円 218">
          <a:extLst>
            <a:ext uri="{FF2B5EF4-FFF2-40B4-BE49-F238E27FC236}">
              <a16:creationId xmlns:a16="http://schemas.microsoft.com/office/drawing/2014/main" xmlns="" id="{00000000-0008-0000-0300-0000DB000000}"/>
            </a:ext>
          </a:extLst>
        </xdr:cNvPr>
        <xdr:cNvSpPr/>
      </xdr:nvSpPr>
      <xdr:spPr>
        <a:xfrm>
          <a:off x="2286000" y="13690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86089</xdr:rowOff>
    </xdr:from>
    <xdr:ext cx="762000" cy="259045"/>
    <xdr:sp macro="" textlink="">
      <xdr:nvSpPr>
        <xdr:cNvPr id="220" name="テキスト ボックス 219">
          <a:extLst>
            <a:ext uri="{FF2B5EF4-FFF2-40B4-BE49-F238E27FC236}">
              <a16:creationId xmlns:a16="http://schemas.microsoft.com/office/drawing/2014/main" xmlns="" id="{00000000-0008-0000-0300-0000DC000000}"/>
            </a:ext>
          </a:extLst>
        </xdr:cNvPr>
        <xdr:cNvSpPr txBox="1"/>
      </xdr:nvSpPr>
      <xdr:spPr>
        <a:xfrm>
          <a:off x="1955800" y="13459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79</xdr:row>
      <xdr:rowOff>143672</xdr:rowOff>
    </xdr:from>
    <xdr:to>
      <xdr:col>7</xdr:col>
      <xdr:colOff>31750</xdr:colOff>
      <xdr:row>80</xdr:row>
      <xdr:rowOff>73822</xdr:rowOff>
    </xdr:to>
    <xdr:sp macro="" textlink="">
      <xdr:nvSpPr>
        <xdr:cNvPr id="221" name="楕円 220">
          <a:extLst>
            <a:ext uri="{FF2B5EF4-FFF2-40B4-BE49-F238E27FC236}">
              <a16:creationId xmlns:a16="http://schemas.microsoft.com/office/drawing/2014/main" xmlns="" id="{00000000-0008-0000-0300-0000DD000000}"/>
            </a:ext>
          </a:extLst>
        </xdr:cNvPr>
        <xdr:cNvSpPr/>
      </xdr:nvSpPr>
      <xdr:spPr>
        <a:xfrm>
          <a:off x="1397000" y="13688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83999</xdr:rowOff>
    </xdr:from>
    <xdr:ext cx="762000" cy="259045"/>
    <xdr:sp macro="" textlink="">
      <xdr:nvSpPr>
        <xdr:cNvPr id="222" name="テキスト ボックス 221">
          <a:extLst>
            <a:ext uri="{FF2B5EF4-FFF2-40B4-BE49-F238E27FC236}">
              <a16:creationId xmlns:a16="http://schemas.microsoft.com/office/drawing/2014/main" xmlns="" id="{00000000-0008-0000-0300-0000DE000000}"/>
            </a:ext>
          </a:extLst>
        </xdr:cNvPr>
        <xdr:cNvSpPr txBox="1"/>
      </xdr:nvSpPr>
      <xdr:spPr>
        <a:xfrm>
          <a:off x="1066800" y="13457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a:extLst>
            <a:ext uri="{FF2B5EF4-FFF2-40B4-BE49-F238E27FC236}">
              <a16:creationId xmlns:a16="http://schemas.microsoft.com/office/drawing/2014/main" xmlns="" id="{00000000-0008-0000-0300-0000DF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a:extLst>
            <a:ext uri="{FF2B5EF4-FFF2-40B4-BE49-F238E27FC236}">
              <a16:creationId xmlns:a16="http://schemas.microsoft.com/office/drawing/2014/main" xmlns="" id="{00000000-0008-0000-0300-0000E0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a:extLst>
            <a:ext uri="{FF2B5EF4-FFF2-40B4-BE49-F238E27FC236}">
              <a16:creationId xmlns:a16="http://schemas.microsoft.com/office/drawing/2014/main" xmlns="" id="{00000000-0008-0000-0300-0000E1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a:extLst>
            <a:ext uri="{FF2B5EF4-FFF2-40B4-BE49-F238E27FC236}">
              <a16:creationId xmlns:a16="http://schemas.microsoft.com/office/drawing/2014/main" xmlns="" id="{00000000-0008-0000-0300-0000E2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a:extLst>
            <a:ext uri="{FF2B5EF4-FFF2-40B4-BE49-F238E27FC236}">
              <a16:creationId xmlns:a16="http://schemas.microsoft.com/office/drawing/2014/main" xmlns="" id="{00000000-0008-0000-0300-0000E3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a:extLst>
            <a:ext uri="{FF2B5EF4-FFF2-40B4-BE49-F238E27FC236}">
              <a16:creationId xmlns:a16="http://schemas.microsoft.com/office/drawing/2014/main" xmlns="" id="{00000000-0008-0000-0300-0000E4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a:extLst>
            <a:ext uri="{FF2B5EF4-FFF2-40B4-BE49-F238E27FC236}">
              <a16:creationId xmlns:a16="http://schemas.microsoft.com/office/drawing/2014/main" xmlns="" id="{00000000-0008-0000-0300-0000E5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a:extLst>
            <a:ext uri="{FF2B5EF4-FFF2-40B4-BE49-F238E27FC236}">
              <a16:creationId xmlns:a16="http://schemas.microsoft.com/office/drawing/2014/main" xmlns="" id="{00000000-0008-0000-0300-0000E6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a:extLst>
            <a:ext uri="{FF2B5EF4-FFF2-40B4-BE49-F238E27FC236}">
              <a16:creationId xmlns:a16="http://schemas.microsoft.com/office/drawing/2014/main" xmlns="" id="{00000000-0008-0000-0300-0000E7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a:extLst>
            <a:ext uri="{FF2B5EF4-FFF2-40B4-BE49-F238E27FC236}">
              <a16:creationId xmlns:a16="http://schemas.microsoft.com/office/drawing/2014/main" xmlns="" id="{00000000-0008-0000-0300-0000E8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a:extLst>
            <a:ext uri="{FF2B5EF4-FFF2-40B4-BE49-F238E27FC236}">
              <a16:creationId xmlns:a16="http://schemas.microsoft.com/office/drawing/2014/main" xmlns="" id="{00000000-0008-0000-0300-0000E9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a:extLst>
            <a:ext uri="{FF2B5EF4-FFF2-40B4-BE49-F238E27FC236}">
              <a16:creationId xmlns:a16="http://schemas.microsoft.com/office/drawing/2014/main" xmlns="" id="{00000000-0008-0000-0300-0000EA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a:extLst>
            <a:ext uri="{FF2B5EF4-FFF2-40B4-BE49-F238E27FC236}">
              <a16:creationId xmlns:a16="http://schemas.microsoft.com/office/drawing/2014/main" xmlns="" id="{00000000-0008-0000-0300-0000EB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400">
              <a:effectLst/>
            </a:rPr>
            <a:t>前年度に引き続き、類似団体平均を</a:t>
          </a:r>
          <a:r>
            <a:rPr lang="en-US" altLang="ja-JP" sz="1400">
              <a:effectLst/>
            </a:rPr>
            <a:t>0.5</a:t>
          </a:r>
          <a:r>
            <a:rPr lang="ja-JP" altLang="en-US" sz="1400">
              <a:effectLst/>
            </a:rPr>
            <a:t>ポイント上回っている。</a:t>
          </a:r>
          <a:endParaRPr lang="en-US" altLang="ja-JP" sz="1400">
            <a:effectLst/>
          </a:endParaRPr>
        </a:p>
        <a:p>
          <a:r>
            <a:rPr lang="ja-JP" altLang="en-US" sz="1400">
              <a:effectLst/>
            </a:rPr>
            <a:t>国の動向に合わせて、適正な給与水準の維持に努める。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a:extLst>
            <a:ext uri="{FF2B5EF4-FFF2-40B4-BE49-F238E27FC236}">
              <a16:creationId xmlns:a16="http://schemas.microsoft.com/office/drawing/2014/main" xmlns="" id="{00000000-0008-0000-0300-0000EC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a:extLst>
            <a:ext uri="{FF2B5EF4-FFF2-40B4-BE49-F238E27FC236}">
              <a16:creationId xmlns:a16="http://schemas.microsoft.com/office/drawing/2014/main" xmlns="" id="{00000000-0008-0000-0300-0000ED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79375</xdr:rowOff>
    </xdr:from>
    <xdr:to>
      <xdr:col>85</xdr:col>
      <xdr:colOff>95250</xdr:colOff>
      <xdr:row>90</xdr:row>
      <xdr:rowOff>79375</xdr:rowOff>
    </xdr:to>
    <xdr:cxnSp macro="">
      <xdr:nvCxnSpPr>
        <xdr:cNvPr id="238" name="直線コネクタ 237">
          <a:extLst>
            <a:ext uri="{FF2B5EF4-FFF2-40B4-BE49-F238E27FC236}">
              <a16:creationId xmlns:a16="http://schemas.microsoft.com/office/drawing/2014/main" xmlns="" id="{00000000-0008-0000-0300-0000EE000000}"/>
            </a:ext>
          </a:extLst>
        </xdr:cNvPr>
        <xdr:cNvCxnSpPr/>
      </xdr:nvCxnSpPr>
      <xdr:spPr>
        <a:xfrm>
          <a:off x="12827000" y="1550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108602</xdr:rowOff>
    </xdr:from>
    <xdr:ext cx="762000" cy="259045"/>
    <xdr:sp macro="" textlink="">
      <xdr:nvSpPr>
        <xdr:cNvPr id="239" name="テキスト ボックス 238">
          <a:extLst>
            <a:ext uri="{FF2B5EF4-FFF2-40B4-BE49-F238E27FC236}">
              <a16:creationId xmlns:a16="http://schemas.microsoft.com/office/drawing/2014/main" xmlns="" id="{00000000-0008-0000-0300-0000EF000000}"/>
            </a:ext>
          </a:extLst>
        </xdr:cNvPr>
        <xdr:cNvSpPr txBox="1"/>
      </xdr:nvSpPr>
      <xdr:spPr>
        <a:xfrm>
          <a:off x="12065000" y="1536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0" name="直線コネクタ 239">
          <a:extLst>
            <a:ext uri="{FF2B5EF4-FFF2-40B4-BE49-F238E27FC236}">
              <a16:creationId xmlns:a16="http://schemas.microsoft.com/office/drawing/2014/main" xmlns="" id="{00000000-0008-0000-0300-0000F0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1" name="テキスト ボックス 240">
          <a:extLst>
            <a:ext uri="{FF2B5EF4-FFF2-40B4-BE49-F238E27FC236}">
              <a16:creationId xmlns:a16="http://schemas.microsoft.com/office/drawing/2014/main" xmlns="" id="{00000000-0008-0000-0300-0000F1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161925</xdr:rowOff>
    </xdr:from>
    <xdr:to>
      <xdr:col>85</xdr:col>
      <xdr:colOff>95250</xdr:colOff>
      <xdr:row>86</xdr:row>
      <xdr:rowOff>161925</xdr:rowOff>
    </xdr:to>
    <xdr:cxnSp macro="">
      <xdr:nvCxnSpPr>
        <xdr:cNvPr id="242" name="直線コネクタ 241">
          <a:extLst>
            <a:ext uri="{FF2B5EF4-FFF2-40B4-BE49-F238E27FC236}">
              <a16:creationId xmlns:a16="http://schemas.microsoft.com/office/drawing/2014/main" xmlns="" id="{00000000-0008-0000-0300-0000F2000000}"/>
            </a:ext>
          </a:extLst>
        </xdr:cNvPr>
        <xdr:cNvCxnSpPr/>
      </xdr:nvCxnSpPr>
      <xdr:spPr>
        <a:xfrm>
          <a:off x="12827000" y="1490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19702</xdr:rowOff>
    </xdr:from>
    <xdr:ext cx="762000" cy="259045"/>
    <xdr:sp macro="" textlink="">
      <xdr:nvSpPr>
        <xdr:cNvPr id="243" name="テキスト ボックス 242">
          <a:extLst>
            <a:ext uri="{FF2B5EF4-FFF2-40B4-BE49-F238E27FC236}">
              <a16:creationId xmlns:a16="http://schemas.microsoft.com/office/drawing/2014/main" xmlns="" id="{00000000-0008-0000-0300-0000F3000000}"/>
            </a:ext>
          </a:extLst>
        </xdr:cNvPr>
        <xdr:cNvSpPr txBox="1"/>
      </xdr:nvSpPr>
      <xdr:spPr>
        <a:xfrm>
          <a:off x="12065000" y="1476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4" name="直線コネクタ 243">
          <a:extLst>
            <a:ext uri="{FF2B5EF4-FFF2-40B4-BE49-F238E27FC236}">
              <a16:creationId xmlns:a16="http://schemas.microsoft.com/office/drawing/2014/main" xmlns="" id="{00000000-0008-0000-0300-0000F4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5" name="テキスト ボックス 244">
          <a:extLst>
            <a:ext uri="{FF2B5EF4-FFF2-40B4-BE49-F238E27FC236}">
              <a16:creationId xmlns:a16="http://schemas.microsoft.com/office/drawing/2014/main" xmlns="" id="{00000000-0008-0000-0300-0000F5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73025</xdr:rowOff>
    </xdr:from>
    <xdr:to>
      <xdr:col>85</xdr:col>
      <xdr:colOff>95250</xdr:colOff>
      <xdr:row>83</xdr:row>
      <xdr:rowOff>73025</xdr:rowOff>
    </xdr:to>
    <xdr:cxnSp macro="">
      <xdr:nvCxnSpPr>
        <xdr:cNvPr id="246" name="直線コネクタ 245">
          <a:extLst>
            <a:ext uri="{FF2B5EF4-FFF2-40B4-BE49-F238E27FC236}">
              <a16:creationId xmlns:a16="http://schemas.microsoft.com/office/drawing/2014/main" xmlns="" id="{00000000-0008-0000-0300-0000F6000000}"/>
            </a:ext>
          </a:extLst>
        </xdr:cNvPr>
        <xdr:cNvCxnSpPr/>
      </xdr:nvCxnSpPr>
      <xdr:spPr>
        <a:xfrm>
          <a:off x="12827000" y="1430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102252</xdr:rowOff>
    </xdr:from>
    <xdr:ext cx="762000" cy="259045"/>
    <xdr:sp macro="" textlink="">
      <xdr:nvSpPr>
        <xdr:cNvPr id="247" name="テキスト ボックス 246">
          <a:extLst>
            <a:ext uri="{FF2B5EF4-FFF2-40B4-BE49-F238E27FC236}">
              <a16:creationId xmlns:a16="http://schemas.microsoft.com/office/drawing/2014/main" xmlns="" id="{00000000-0008-0000-0300-0000F7000000}"/>
            </a:ext>
          </a:extLst>
        </xdr:cNvPr>
        <xdr:cNvSpPr txBox="1"/>
      </xdr:nvSpPr>
      <xdr:spPr>
        <a:xfrm>
          <a:off x="12065000" y="141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8" name="直線コネクタ 247">
          <a:extLst>
            <a:ext uri="{FF2B5EF4-FFF2-40B4-BE49-F238E27FC236}">
              <a16:creationId xmlns:a16="http://schemas.microsoft.com/office/drawing/2014/main" xmlns="" id="{00000000-0008-0000-0300-0000F8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9" name="テキスト ボックス 248">
          <a:extLst>
            <a:ext uri="{FF2B5EF4-FFF2-40B4-BE49-F238E27FC236}">
              <a16:creationId xmlns:a16="http://schemas.microsoft.com/office/drawing/2014/main" xmlns="" id="{00000000-0008-0000-0300-0000F9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79</xdr:row>
      <xdr:rowOff>155575</xdr:rowOff>
    </xdr:from>
    <xdr:to>
      <xdr:col>85</xdr:col>
      <xdr:colOff>95250</xdr:colOff>
      <xdr:row>79</xdr:row>
      <xdr:rowOff>155575</xdr:rowOff>
    </xdr:to>
    <xdr:cxnSp macro="">
      <xdr:nvCxnSpPr>
        <xdr:cNvPr id="250" name="直線コネクタ 249">
          <a:extLst>
            <a:ext uri="{FF2B5EF4-FFF2-40B4-BE49-F238E27FC236}">
              <a16:creationId xmlns:a16="http://schemas.microsoft.com/office/drawing/2014/main" xmlns="" id="{00000000-0008-0000-0300-0000FA000000}"/>
            </a:ext>
          </a:extLst>
        </xdr:cNvPr>
        <xdr:cNvCxnSpPr/>
      </xdr:nvCxnSpPr>
      <xdr:spPr>
        <a:xfrm>
          <a:off x="12827000" y="1370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13352</xdr:rowOff>
    </xdr:from>
    <xdr:ext cx="762000" cy="259045"/>
    <xdr:sp macro="" textlink="">
      <xdr:nvSpPr>
        <xdr:cNvPr id="251" name="テキスト ボックス 250">
          <a:extLst>
            <a:ext uri="{FF2B5EF4-FFF2-40B4-BE49-F238E27FC236}">
              <a16:creationId xmlns:a16="http://schemas.microsoft.com/office/drawing/2014/main" xmlns="" id="{00000000-0008-0000-0300-0000FB000000}"/>
            </a:ext>
          </a:extLst>
        </xdr:cNvPr>
        <xdr:cNvSpPr txBox="1"/>
      </xdr:nvSpPr>
      <xdr:spPr>
        <a:xfrm>
          <a:off x="12065000" y="135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a:extLst>
            <a:ext uri="{FF2B5EF4-FFF2-40B4-BE49-F238E27FC236}">
              <a16:creationId xmlns:a16="http://schemas.microsoft.com/office/drawing/2014/main" xmlns="" id="{00000000-0008-0000-0300-0000FC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a:extLst>
            <a:ext uri="{FF2B5EF4-FFF2-40B4-BE49-F238E27FC236}">
              <a16:creationId xmlns:a16="http://schemas.microsoft.com/office/drawing/2014/main" xmlns="" id="{00000000-0008-0000-0300-0000FD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a:extLst>
            <a:ext uri="{FF2B5EF4-FFF2-40B4-BE49-F238E27FC236}">
              <a16:creationId xmlns:a16="http://schemas.microsoft.com/office/drawing/2014/main" xmlns="" id="{00000000-0008-0000-0300-0000FE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104775</xdr:rowOff>
    </xdr:from>
    <xdr:to>
      <xdr:col>81</xdr:col>
      <xdr:colOff>44450</xdr:colOff>
      <xdr:row>89</xdr:row>
      <xdr:rowOff>29634</xdr:rowOff>
    </xdr:to>
    <xdr:cxnSp macro="">
      <xdr:nvCxnSpPr>
        <xdr:cNvPr id="255" name="直線コネクタ 254">
          <a:extLst>
            <a:ext uri="{FF2B5EF4-FFF2-40B4-BE49-F238E27FC236}">
              <a16:creationId xmlns:a16="http://schemas.microsoft.com/office/drawing/2014/main" xmlns="" id="{00000000-0008-0000-0300-0000FF000000}"/>
            </a:ext>
          </a:extLst>
        </xdr:cNvPr>
        <xdr:cNvCxnSpPr/>
      </xdr:nvCxnSpPr>
      <xdr:spPr>
        <a:xfrm flipV="1">
          <a:off x="17018000" y="13820775"/>
          <a:ext cx="0" cy="14679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1711</xdr:rowOff>
    </xdr:from>
    <xdr:ext cx="762000" cy="259045"/>
    <xdr:sp macro="" textlink="">
      <xdr:nvSpPr>
        <xdr:cNvPr id="256" name="給与水準   （国との比較）最小値テキスト">
          <a:extLst>
            <a:ext uri="{FF2B5EF4-FFF2-40B4-BE49-F238E27FC236}">
              <a16:creationId xmlns:a16="http://schemas.microsoft.com/office/drawing/2014/main" xmlns="" id="{00000000-0008-0000-0300-000000010000}"/>
            </a:ext>
          </a:extLst>
        </xdr:cNvPr>
        <xdr:cNvSpPr txBox="1"/>
      </xdr:nvSpPr>
      <xdr:spPr>
        <a:xfrm>
          <a:off x="17106900" y="15260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29634</xdr:rowOff>
    </xdr:from>
    <xdr:to>
      <xdr:col>81</xdr:col>
      <xdr:colOff>133350</xdr:colOff>
      <xdr:row>89</xdr:row>
      <xdr:rowOff>29634</xdr:rowOff>
    </xdr:to>
    <xdr:cxnSp macro="">
      <xdr:nvCxnSpPr>
        <xdr:cNvPr id="257" name="直線コネクタ 256">
          <a:extLst>
            <a:ext uri="{FF2B5EF4-FFF2-40B4-BE49-F238E27FC236}">
              <a16:creationId xmlns:a16="http://schemas.microsoft.com/office/drawing/2014/main" xmlns="" id="{00000000-0008-0000-0300-000001010000}"/>
            </a:ext>
          </a:extLst>
        </xdr:cNvPr>
        <xdr:cNvCxnSpPr/>
      </xdr:nvCxnSpPr>
      <xdr:spPr>
        <a:xfrm>
          <a:off x="16929100" y="15288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19702</xdr:rowOff>
    </xdr:from>
    <xdr:ext cx="762000" cy="259045"/>
    <xdr:sp macro="" textlink="">
      <xdr:nvSpPr>
        <xdr:cNvPr id="258" name="給与水準   （国との比較）最大値テキスト">
          <a:extLst>
            <a:ext uri="{FF2B5EF4-FFF2-40B4-BE49-F238E27FC236}">
              <a16:creationId xmlns:a16="http://schemas.microsoft.com/office/drawing/2014/main" xmlns="" id="{00000000-0008-0000-0300-000002010000}"/>
            </a:ext>
          </a:extLst>
        </xdr:cNvPr>
        <xdr:cNvSpPr txBox="1"/>
      </xdr:nvSpPr>
      <xdr:spPr>
        <a:xfrm>
          <a:off x="17106900" y="1356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104775</xdr:rowOff>
    </xdr:from>
    <xdr:to>
      <xdr:col>81</xdr:col>
      <xdr:colOff>133350</xdr:colOff>
      <xdr:row>80</xdr:row>
      <xdr:rowOff>104775</xdr:rowOff>
    </xdr:to>
    <xdr:cxnSp macro="">
      <xdr:nvCxnSpPr>
        <xdr:cNvPr id="259" name="直線コネクタ 258">
          <a:extLst>
            <a:ext uri="{FF2B5EF4-FFF2-40B4-BE49-F238E27FC236}">
              <a16:creationId xmlns:a16="http://schemas.microsoft.com/office/drawing/2014/main" xmlns="" id="{00000000-0008-0000-0300-000003010000}"/>
            </a:ext>
          </a:extLst>
        </xdr:cNvPr>
        <xdr:cNvCxnSpPr/>
      </xdr:nvCxnSpPr>
      <xdr:spPr>
        <a:xfrm>
          <a:off x="16929100" y="1382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31750</xdr:rowOff>
    </xdr:from>
    <xdr:to>
      <xdr:col>81</xdr:col>
      <xdr:colOff>44450</xdr:colOff>
      <xdr:row>85</xdr:row>
      <xdr:rowOff>31750</xdr:rowOff>
    </xdr:to>
    <xdr:cxnSp macro="">
      <xdr:nvCxnSpPr>
        <xdr:cNvPr id="260" name="直線コネクタ 259">
          <a:extLst>
            <a:ext uri="{FF2B5EF4-FFF2-40B4-BE49-F238E27FC236}">
              <a16:creationId xmlns:a16="http://schemas.microsoft.com/office/drawing/2014/main" xmlns="" id="{00000000-0008-0000-0300-000004010000}"/>
            </a:ext>
          </a:extLst>
        </xdr:cNvPr>
        <xdr:cNvCxnSpPr/>
      </xdr:nvCxnSpPr>
      <xdr:spPr>
        <a:xfrm>
          <a:off x="16179800" y="14605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118656</xdr:rowOff>
    </xdr:from>
    <xdr:ext cx="762000" cy="259045"/>
    <xdr:sp macro="" textlink="">
      <xdr:nvSpPr>
        <xdr:cNvPr id="261" name="給与水準   （国との比較）平均値テキスト">
          <a:extLst>
            <a:ext uri="{FF2B5EF4-FFF2-40B4-BE49-F238E27FC236}">
              <a16:creationId xmlns:a16="http://schemas.microsoft.com/office/drawing/2014/main" xmlns="" id="{00000000-0008-0000-0300-000005010000}"/>
            </a:ext>
          </a:extLst>
        </xdr:cNvPr>
        <xdr:cNvSpPr txBox="1"/>
      </xdr:nvSpPr>
      <xdr:spPr>
        <a:xfrm>
          <a:off x="17106900" y="143490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102129</xdr:rowOff>
    </xdr:from>
    <xdr:to>
      <xdr:col>81</xdr:col>
      <xdr:colOff>95250</xdr:colOff>
      <xdr:row>85</xdr:row>
      <xdr:rowOff>32279</xdr:rowOff>
    </xdr:to>
    <xdr:sp macro="" textlink="">
      <xdr:nvSpPr>
        <xdr:cNvPr id="262" name="フローチャート: 判断 261">
          <a:extLst>
            <a:ext uri="{FF2B5EF4-FFF2-40B4-BE49-F238E27FC236}">
              <a16:creationId xmlns:a16="http://schemas.microsoft.com/office/drawing/2014/main" xmlns="" id="{00000000-0008-0000-0300-000006010000}"/>
            </a:ext>
          </a:extLst>
        </xdr:cNvPr>
        <xdr:cNvSpPr/>
      </xdr:nvSpPr>
      <xdr:spPr>
        <a:xfrm>
          <a:off x="16967200" y="1450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112713</xdr:rowOff>
    </xdr:from>
    <xdr:to>
      <xdr:col>77</xdr:col>
      <xdr:colOff>44450</xdr:colOff>
      <xdr:row>85</xdr:row>
      <xdr:rowOff>31750</xdr:rowOff>
    </xdr:to>
    <xdr:cxnSp macro="">
      <xdr:nvCxnSpPr>
        <xdr:cNvPr id="263" name="直線コネクタ 262">
          <a:extLst>
            <a:ext uri="{FF2B5EF4-FFF2-40B4-BE49-F238E27FC236}">
              <a16:creationId xmlns:a16="http://schemas.microsoft.com/office/drawing/2014/main" xmlns="" id="{00000000-0008-0000-0300-000007010000}"/>
            </a:ext>
          </a:extLst>
        </xdr:cNvPr>
        <xdr:cNvCxnSpPr/>
      </xdr:nvCxnSpPr>
      <xdr:spPr>
        <a:xfrm>
          <a:off x="15290800" y="14514513"/>
          <a:ext cx="889000" cy="90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102129</xdr:rowOff>
    </xdr:from>
    <xdr:to>
      <xdr:col>77</xdr:col>
      <xdr:colOff>95250</xdr:colOff>
      <xdr:row>85</xdr:row>
      <xdr:rowOff>32279</xdr:rowOff>
    </xdr:to>
    <xdr:sp macro="" textlink="">
      <xdr:nvSpPr>
        <xdr:cNvPr id="264" name="フローチャート: 判断 263">
          <a:extLst>
            <a:ext uri="{FF2B5EF4-FFF2-40B4-BE49-F238E27FC236}">
              <a16:creationId xmlns:a16="http://schemas.microsoft.com/office/drawing/2014/main" xmlns="" id="{00000000-0008-0000-0300-000008010000}"/>
            </a:ext>
          </a:extLst>
        </xdr:cNvPr>
        <xdr:cNvSpPr/>
      </xdr:nvSpPr>
      <xdr:spPr>
        <a:xfrm>
          <a:off x="16129000" y="1450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42456</xdr:rowOff>
    </xdr:from>
    <xdr:ext cx="736600" cy="259045"/>
    <xdr:sp macro="" textlink="">
      <xdr:nvSpPr>
        <xdr:cNvPr id="265" name="テキスト ボックス 264">
          <a:extLst>
            <a:ext uri="{FF2B5EF4-FFF2-40B4-BE49-F238E27FC236}">
              <a16:creationId xmlns:a16="http://schemas.microsoft.com/office/drawing/2014/main" xmlns="" id="{00000000-0008-0000-0300-000009010000}"/>
            </a:ext>
          </a:extLst>
        </xdr:cNvPr>
        <xdr:cNvSpPr txBox="1"/>
      </xdr:nvSpPr>
      <xdr:spPr>
        <a:xfrm>
          <a:off x="15798800" y="142728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112713</xdr:rowOff>
    </xdr:from>
    <xdr:to>
      <xdr:col>72</xdr:col>
      <xdr:colOff>203200</xdr:colOff>
      <xdr:row>85</xdr:row>
      <xdr:rowOff>132291</xdr:rowOff>
    </xdr:to>
    <xdr:cxnSp macro="">
      <xdr:nvCxnSpPr>
        <xdr:cNvPr id="266" name="直線コネクタ 265">
          <a:extLst>
            <a:ext uri="{FF2B5EF4-FFF2-40B4-BE49-F238E27FC236}">
              <a16:creationId xmlns:a16="http://schemas.microsoft.com/office/drawing/2014/main" xmlns="" id="{00000000-0008-0000-0300-00000A010000}"/>
            </a:ext>
          </a:extLst>
        </xdr:cNvPr>
        <xdr:cNvCxnSpPr/>
      </xdr:nvCxnSpPr>
      <xdr:spPr>
        <a:xfrm flipV="1">
          <a:off x="14401800" y="14514513"/>
          <a:ext cx="889000" cy="191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71966</xdr:rowOff>
    </xdr:from>
    <xdr:to>
      <xdr:col>73</xdr:col>
      <xdr:colOff>44450</xdr:colOff>
      <xdr:row>85</xdr:row>
      <xdr:rowOff>2116</xdr:rowOff>
    </xdr:to>
    <xdr:sp macro="" textlink="">
      <xdr:nvSpPr>
        <xdr:cNvPr id="267" name="フローチャート: 判断 266">
          <a:extLst>
            <a:ext uri="{FF2B5EF4-FFF2-40B4-BE49-F238E27FC236}">
              <a16:creationId xmlns:a16="http://schemas.microsoft.com/office/drawing/2014/main" xmlns="" id="{00000000-0008-0000-0300-00000B010000}"/>
            </a:ext>
          </a:extLst>
        </xdr:cNvPr>
        <xdr:cNvSpPr/>
      </xdr:nvSpPr>
      <xdr:spPr>
        <a:xfrm>
          <a:off x="15240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158343</xdr:rowOff>
    </xdr:from>
    <xdr:ext cx="762000" cy="259045"/>
    <xdr:sp macro="" textlink="">
      <xdr:nvSpPr>
        <xdr:cNvPr id="268" name="テキスト ボックス 267">
          <a:extLst>
            <a:ext uri="{FF2B5EF4-FFF2-40B4-BE49-F238E27FC236}">
              <a16:creationId xmlns:a16="http://schemas.microsoft.com/office/drawing/2014/main" xmlns="" id="{00000000-0008-0000-0300-00000C010000}"/>
            </a:ext>
          </a:extLst>
        </xdr:cNvPr>
        <xdr:cNvSpPr txBox="1"/>
      </xdr:nvSpPr>
      <xdr:spPr>
        <a:xfrm>
          <a:off x="14909800" y="14560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31750</xdr:rowOff>
    </xdr:from>
    <xdr:to>
      <xdr:col>68</xdr:col>
      <xdr:colOff>152400</xdr:colOff>
      <xdr:row>85</xdr:row>
      <xdr:rowOff>132291</xdr:rowOff>
    </xdr:to>
    <xdr:cxnSp macro="">
      <xdr:nvCxnSpPr>
        <xdr:cNvPr id="269" name="直線コネクタ 268">
          <a:extLst>
            <a:ext uri="{FF2B5EF4-FFF2-40B4-BE49-F238E27FC236}">
              <a16:creationId xmlns:a16="http://schemas.microsoft.com/office/drawing/2014/main" xmlns="" id="{00000000-0008-0000-0300-00000D010000}"/>
            </a:ext>
          </a:extLst>
        </xdr:cNvPr>
        <xdr:cNvCxnSpPr/>
      </xdr:nvCxnSpPr>
      <xdr:spPr>
        <a:xfrm>
          <a:off x="13512800" y="14605000"/>
          <a:ext cx="889000" cy="100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41804</xdr:rowOff>
    </xdr:from>
    <xdr:to>
      <xdr:col>68</xdr:col>
      <xdr:colOff>203200</xdr:colOff>
      <xdr:row>84</xdr:row>
      <xdr:rowOff>143404</xdr:rowOff>
    </xdr:to>
    <xdr:sp macro="" textlink="">
      <xdr:nvSpPr>
        <xdr:cNvPr id="270" name="フローチャート: 判断 269">
          <a:extLst>
            <a:ext uri="{FF2B5EF4-FFF2-40B4-BE49-F238E27FC236}">
              <a16:creationId xmlns:a16="http://schemas.microsoft.com/office/drawing/2014/main" xmlns="" id="{00000000-0008-0000-0300-00000E010000}"/>
            </a:ext>
          </a:extLst>
        </xdr:cNvPr>
        <xdr:cNvSpPr/>
      </xdr:nvSpPr>
      <xdr:spPr>
        <a:xfrm>
          <a:off x="14351000" y="1444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153581</xdr:rowOff>
    </xdr:from>
    <xdr:ext cx="762000" cy="259045"/>
    <xdr:sp macro="" textlink="">
      <xdr:nvSpPr>
        <xdr:cNvPr id="271" name="テキスト ボックス 270">
          <a:extLst>
            <a:ext uri="{FF2B5EF4-FFF2-40B4-BE49-F238E27FC236}">
              <a16:creationId xmlns:a16="http://schemas.microsoft.com/office/drawing/2014/main" xmlns="" id="{00000000-0008-0000-0300-00000F010000}"/>
            </a:ext>
          </a:extLst>
        </xdr:cNvPr>
        <xdr:cNvSpPr txBox="1"/>
      </xdr:nvSpPr>
      <xdr:spPr>
        <a:xfrm>
          <a:off x="14020800" y="14212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41804</xdr:rowOff>
    </xdr:from>
    <xdr:to>
      <xdr:col>64</xdr:col>
      <xdr:colOff>152400</xdr:colOff>
      <xdr:row>84</xdr:row>
      <xdr:rowOff>143404</xdr:rowOff>
    </xdr:to>
    <xdr:sp macro="" textlink="">
      <xdr:nvSpPr>
        <xdr:cNvPr id="272" name="フローチャート: 判断 271">
          <a:extLst>
            <a:ext uri="{FF2B5EF4-FFF2-40B4-BE49-F238E27FC236}">
              <a16:creationId xmlns:a16="http://schemas.microsoft.com/office/drawing/2014/main" xmlns="" id="{00000000-0008-0000-0300-000010010000}"/>
            </a:ext>
          </a:extLst>
        </xdr:cNvPr>
        <xdr:cNvSpPr/>
      </xdr:nvSpPr>
      <xdr:spPr>
        <a:xfrm>
          <a:off x="13462000" y="1444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153581</xdr:rowOff>
    </xdr:from>
    <xdr:ext cx="762000" cy="259045"/>
    <xdr:sp macro="" textlink="">
      <xdr:nvSpPr>
        <xdr:cNvPr id="273" name="テキスト ボックス 272">
          <a:extLst>
            <a:ext uri="{FF2B5EF4-FFF2-40B4-BE49-F238E27FC236}">
              <a16:creationId xmlns:a16="http://schemas.microsoft.com/office/drawing/2014/main" xmlns="" id="{00000000-0008-0000-0300-000011010000}"/>
            </a:ext>
          </a:extLst>
        </xdr:cNvPr>
        <xdr:cNvSpPr txBox="1"/>
      </xdr:nvSpPr>
      <xdr:spPr>
        <a:xfrm>
          <a:off x="13131800" y="14212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xmlns="" id="{00000000-0008-0000-0300-000012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xmlns="" id="{00000000-0008-0000-0300-000013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xmlns="" id="{00000000-0008-0000-0300-000014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xmlns="" id="{00000000-0008-0000-0300-000015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xmlns="" id="{00000000-0008-0000-0300-000016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152400</xdr:rowOff>
    </xdr:from>
    <xdr:to>
      <xdr:col>81</xdr:col>
      <xdr:colOff>95250</xdr:colOff>
      <xdr:row>85</xdr:row>
      <xdr:rowOff>82550</xdr:rowOff>
    </xdr:to>
    <xdr:sp macro="" textlink="">
      <xdr:nvSpPr>
        <xdr:cNvPr id="279" name="楕円 278">
          <a:extLst>
            <a:ext uri="{FF2B5EF4-FFF2-40B4-BE49-F238E27FC236}">
              <a16:creationId xmlns:a16="http://schemas.microsoft.com/office/drawing/2014/main" xmlns="" id="{00000000-0008-0000-0300-000017010000}"/>
            </a:ext>
          </a:extLst>
        </xdr:cNvPr>
        <xdr:cNvSpPr/>
      </xdr:nvSpPr>
      <xdr:spPr>
        <a:xfrm>
          <a:off x="169672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124477</xdr:rowOff>
    </xdr:from>
    <xdr:ext cx="762000" cy="259045"/>
    <xdr:sp macro="" textlink="">
      <xdr:nvSpPr>
        <xdr:cNvPr id="280" name="給与水準   （国との比較）該当値テキスト">
          <a:extLst>
            <a:ext uri="{FF2B5EF4-FFF2-40B4-BE49-F238E27FC236}">
              <a16:creationId xmlns:a16="http://schemas.microsoft.com/office/drawing/2014/main" xmlns="" id="{00000000-0008-0000-0300-000018010000}"/>
            </a:ext>
          </a:extLst>
        </xdr:cNvPr>
        <xdr:cNvSpPr txBox="1"/>
      </xdr:nvSpPr>
      <xdr:spPr>
        <a:xfrm>
          <a:off x="17106900" y="1452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152400</xdr:rowOff>
    </xdr:from>
    <xdr:to>
      <xdr:col>77</xdr:col>
      <xdr:colOff>95250</xdr:colOff>
      <xdr:row>85</xdr:row>
      <xdr:rowOff>82550</xdr:rowOff>
    </xdr:to>
    <xdr:sp macro="" textlink="">
      <xdr:nvSpPr>
        <xdr:cNvPr id="281" name="楕円 280">
          <a:extLst>
            <a:ext uri="{FF2B5EF4-FFF2-40B4-BE49-F238E27FC236}">
              <a16:creationId xmlns:a16="http://schemas.microsoft.com/office/drawing/2014/main" xmlns="" id="{00000000-0008-0000-0300-000019010000}"/>
            </a:ext>
          </a:extLst>
        </xdr:cNvPr>
        <xdr:cNvSpPr/>
      </xdr:nvSpPr>
      <xdr:spPr>
        <a:xfrm>
          <a:off x="16129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67327</xdr:rowOff>
    </xdr:from>
    <xdr:ext cx="736600" cy="259045"/>
    <xdr:sp macro="" textlink="">
      <xdr:nvSpPr>
        <xdr:cNvPr id="282" name="テキスト ボックス 281">
          <a:extLst>
            <a:ext uri="{FF2B5EF4-FFF2-40B4-BE49-F238E27FC236}">
              <a16:creationId xmlns:a16="http://schemas.microsoft.com/office/drawing/2014/main" xmlns="" id="{00000000-0008-0000-0300-00001A010000}"/>
            </a:ext>
          </a:extLst>
        </xdr:cNvPr>
        <xdr:cNvSpPr txBox="1"/>
      </xdr:nvSpPr>
      <xdr:spPr>
        <a:xfrm>
          <a:off x="15798800" y="1464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61913</xdr:rowOff>
    </xdr:from>
    <xdr:to>
      <xdr:col>73</xdr:col>
      <xdr:colOff>44450</xdr:colOff>
      <xdr:row>84</xdr:row>
      <xdr:rowOff>163513</xdr:rowOff>
    </xdr:to>
    <xdr:sp macro="" textlink="">
      <xdr:nvSpPr>
        <xdr:cNvPr id="283" name="楕円 282">
          <a:extLst>
            <a:ext uri="{FF2B5EF4-FFF2-40B4-BE49-F238E27FC236}">
              <a16:creationId xmlns:a16="http://schemas.microsoft.com/office/drawing/2014/main" xmlns="" id="{00000000-0008-0000-0300-00001B010000}"/>
            </a:ext>
          </a:extLst>
        </xdr:cNvPr>
        <xdr:cNvSpPr/>
      </xdr:nvSpPr>
      <xdr:spPr>
        <a:xfrm>
          <a:off x="15240000" y="14463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2240</xdr:rowOff>
    </xdr:from>
    <xdr:ext cx="762000" cy="259045"/>
    <xdr:sp macro="" textlink="">
      <xdr:nvSpPr>
        <xdr:cNvPr id="284" name="テキスト ボックス 283">
          <a:extLst>
            <a:ext uri="{FF2B5EF4-FFF2-40B4-BE49-F238E27FC236}">
              <a16:creationId xmlns:a16="http://schemas.microsoft.com/office/drawing/2014/main" xmlns="" id="{00000000-0008-0000-0300-00001C010000}"/>
            </a:ext>
          </a:extLst>
        </xdr:cNvPr>
        <xdr:cNvSpPr txBox="1"/>
      </xdr:nvSpPr>
      <xdr:spPr>
        <a:xfrm>
          <a:off x="14909800" y="14232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81491</xdr:rowOff>
    </xdr:from>
    <xdr:to>
      <xdr:col>68</xdr:col>
      <xdr:colOff>203200</xdr:colOff>
      <xdr:row>86</xdr:row>
      <xdr:rowOff>11641</xdr:rowOff>
    </xdr:to>
    <xdr:sp macro="" textlink="">
      <xdr:nvSpPr>
        <xdr:cNvPr id="285" name="楕円 284">
          <a:extLst>
            <a:ext uri="{FF2B5EF4-FFF2-40B4-BE49-F238E27FC236}">
              <a16:creationId xmlns:a16="http://schemas.microsoft.com/office/drawing/2014/main" xmlns="" id="{00000000-0008-0000-0300-00001D010000}"/>
            </a:ext>
          </a:extLst>
        </xdr:cNvPr>
        <xdr:cNvSpPr/>
      </xdr:nvSpPr>
      <xdr:spPr>
        <a:xfrm>
          <a:off x="14351000" y="14654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167868</xdr:rowOff>
    </xdr:from>
    <xdr:ext cx="762000" cy="259045"/>
    <xdr:sp macro="" textlink="">
      <xdr:nvSpPr>
        <xdr:cNvPr id="286" name="テキスト ボックス 285">
          <a:extLst>
            <a:ext uri="{FF2B5EF4-FFF2-40B4-BE49-F238E27FC236}">
              <a16:creationId xmlns:a16="http://schemas.microsoft.com/office/drawing/2014/main" xmlns="" id="{00000000-0008-0000-0300-00001E010000}"/>
            </a:ext>
          </a:extLst>
        </xdr:cNvPr>
        <xdr:cNvSpPr txBox="1"/>
      </xdr:nvSpPr>
      <xdr:spPr>
        <a:xfrm>
          <a:off x="14020800" y="14741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152400</xdr:rowOff>
    </xdr:from>
    <xdr:to>
      <xdr:col>64</xdr:col>
      <xdr:colOff>152400</xdr:colOff>
      <xdr:row>85</xdr:row>
      <xdr:rowOff>82550</xdr:rowOff>
    </xdr:to>
    <xdr:sp macro="" textlink="">
      <xdr:nvSpPr>
        <xdr:cNvPr id="287" name="楕円 286">
          <a:extLst>
            <a:ext uri="{FF2B5EF4-FFF2-40B4-BE49-F238E27FC236}">
              <a16:creationId xmlns:a16="http://schemas.microsoft.com/office/drawing/2014/main" xmlns="" id="{00000000-0008-0000-0300-00001F010000}"/>
            </a:ext>
          </a:extLst>
        </xdr:cNvPr>
        <xdr:cNvSpPr/>
      </xdr:nvSpPr>
      <xdr:spPr>
        <a:xfrm>
          <a:off x="13462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67327</xdr:rowOff>
    </xdr:from>
    <xdr:ext cx="762000" cy="259045"/>
    <xdr:sp macro="" textlink="">
      <xdr:nvSpPr>
        <xdr:cNvPr id="288" name="テキスト ボックス 287">
          <a:extLst>
            <a:ext uri="{FF2B5EF4-FFF2-40B4-BE49-F238E27FC236}">
              <a16:creationId xmlns:a16="http://schemas.microsoft.com/office/drawing/2014/main" xmlns="" id="{00000000-0008-0000-0300-000020010000}"/>
            </a:ext>
          </a:extLst>
        </xdr:cNvPr>
        <xdr:cNvSpPr txBox="1"/>
      </xdr:nvSpPr>
      <xdr:spPr>
        <a:xfrm>
          <a:off x="13131800" y="146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a:extLst>
            <a:ext uri="{FF2B5EF4-FFF2-40B4-BE49-F238E27FC236}">
              <a16:creationId xmlns:a16="http://schemas.microsoft.com/office/drawing/2014/main" xmlns="" id="{00000000-0008-0000-0300-000021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0" name="テキスト ボックス 289">
          <a:extLst>
            <a:ext uri="{FF2B5EF4-FFF2-40B4-BE49-F238E27FC236}">
              <a16:creationId xmlns:a16="http://schemas.microsoft.com/office/drawing/2014/main" xmlns="" id="{00000000-0008-0000-0300-000022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1" name="テキスト ボックス 290">
          <a:extLst>
            <a:ext uri="{FF2B5EF4-FFF2-40B4-BE49-F238E27FC236}">
              <a16:creationId xmlns:a16="http://schemas.microsoft.com/office/drawing/2014/main" xmlns="" id="{00000000-0008-0000-0300-000023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a:extLst>
            <a:ext uri="{FF2B5EF4-FFF2-40B4-BE49-F238E27FC236}">
              <a16:creationId xmlns:a16="http://schemas.microsoft.com/office/drawing/2014/main" xmlns="" id="{00000000-0008-0000-0300-000024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a:extLst>
            <a:ext uri="{FF2B5EF4-FFF2-40B4-BE49-F238E27FC236}">
              <a16:creationId xmlns:a16="http://schemas.microsoft.com/office/drawing/2014/main" xmlns="" id="{00000000-0008-0000-0300-000025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a:extLst>
            <a:ext uri="{FF2B5EF4-FFF2-40B4-BE49-F238E27FC236}">
              <a16:creationId xmlns:a16="http://schemas.microsoft.com/office/drawing/2014/main" xmlns="" id="{00000000-0008-0000-0300-000026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a:extLst>
            <a:ext uri="{FF2B5EF4-FFF2-40B4-BE49-F238E27FC236}">
              <a16:creationId xmlns:a16="http://schemas.microsoft.com/office/drawing/2014/main" xmlns="" id="{00000000-0008-0000-0300-000027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a:extLst>
            <a:ext uri="{FF2B5EF4-FFF2-40B4-BE49-F238E27FC236}">
              <a16:creationId xmlns:a16="http://schemas.microsoft.com/office/drawing/2014/main" xmlns="" id="{00000000-0008-0000-0300-000028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a:extLst>
            <a:ext uri="{FF2B5EF4-FFF2-40B4-BE49-F238E27FC236}">
              <a16:creationId xmlns:a16="http://schemas.microsoft.com/office/drawing/2014/main" xmlns="" id="{00000000-0008-0000-0300-000029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a:extLst>
            <a:ext uri="{FF2B5EF4-FFF2-40B4-BE49-F238E27FC236}">
              <a16:creationId xmlns:a16="http://schemas.microsoft.com/office/drawing/2014/main" xmlns="" id="{00000000-0008-0000-0300-00002A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a:extLst>
            <a:ext uri="{FF2B5EF4-FFF2-40B4-BE49-F238E27FC236}">
              <a16:creationId xmlns:a16="http://schemas.microsoft.com/office/drawing/2014/main" xmlns="" id="{00000000-0008-0000-0300-00002B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a:extLst>
            <a:ext uri="{FF2B5EF4-FFF2-40B4-BE49-F238E27FC236}">
              <a16:creationId xmlns:a16="http://schemas.microsoft.com/office/drawing/2014/main" xmlns="" id="{00000000-0008-0000-0300-00002C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a:extLst>
            <a:ext uri="{FF2B5EF4-FFF2-40B4-BE49-F238E27FC236}">
              <a16:creationId xmlns:a16="http://schemas.microsoft.com/office/drawing/2014/main" xmlns="" id="{00000000-0008-0000-0300-00002D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昨年に比べ</a:t>
          </a:r>
          <a:r>
            <a:rPr kumimoji="1" lang="en-US" altLang="ja-JP" sz="1100">
              <a:solidFill>
                <a:schemeClr val="dk1"/>
              </a:solidFill>
              <a:effectLst/>
              <a:latin typeface="+mn-lt"/>
              <a:ea typeface="+mn-ea"/>
              <a:cs typeface="+mn-cs"/>
            </a:rPr>
            <a:t>0.25</a:t>
          </a:r>
          <a:r>
            <a:rPr kumimoji="1" lang="ja-JP" altLang="ja-JP" sz="1100">
              <a:solidFill>
                <a:schemeClr val="dk1"/>
              </a:solidFill>
              <a:effectLst/>
              <a:latin typeface="+mn-lt"/>
              <a:ea typeface="+mn-ea"/>
              <a:cs typeface="+mn-cs"/>
            </a:rPr>
            <a:t>人増加しているが、類似団体平均を下回っている。</a:t>
          </a:r>
          <a:endParaRPr lang="ja-JP" altLang="ja-JP" sz="1400">
            <a:effectLst/>
          </a:endParaRPr>
        </a:p>
        <a:p>
          <a:r>
            <a:rPr kumimoji="1" lang="ja-JP" altLang="ja-JP" sz="1100">
              <a:solidFill>
                <a:schemeClr val="dk1"/>
              </a:solidFill>
              <a:effectLst/>
              <a:latin typeface="+mn-lt"/>
              <a:ea typeface="+mn-ea"/>
              <a:cs typeface="+mn-cs"/>
            </a:rPr>
            <a:t>今後も適正な定員管理に努める。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302" name="テキスト ボックス 301">
          <a:extLst>
            <a:ext uri="{FF2B5EF4-FFF2-40B4-BE49-F238E27FC236}">
              <a16:creationId xmlns:a16="http://schemas.microsoft.com/office/drawing/2014/main" xmlns="" id="{00000000-0008-0000-0300-00002E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a:extLst>
            <a:ext uri="{FF2B5EF4-FFF2-40B4-BE49-F238E27FC236}">
              <a16:creationId xmlns:a16="http://schemas.microsoft.com/office/drawing/2014/main" xmlns="" id="{00000000-0008-0000-0300-00002F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a:extLst>
            <a:ext uri="{FF2B5EF4-FFF2-40B4-BE49-F238E27FC236}">
              <a16:creationId xmlns:a16="http://schemas.microsoft.com/office/drawing/2014/main" xmlns="" id="{00000000-0008-0000-0300-000030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5" name="直線コネクタ 304">
          <a:extLst>
            <a:ext uri="{FF2B5EF4-FFF2-40B4-BE49-F238E27FC236}">
              <a16:creationId xmlns:a16="http://schemas.microsoft.com/office/drawing/2014/main" xmlns="" id="{00000000-0008-0000-0300-000031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6" name="テキスト ボックス 305">
          <a:extLst>
            <a:ext uri="{FF2B5EF4-FFF2-40B4-BE49-F238E27FC236}">
              <a16:creationId xmlns:a16="http://schemas.microsoft.com/office/drawing/2014/main" xmlns="" id="{00000000-0008-0000-0300-000032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7" name="直線コネクタ 306">
          <a:extLst>
            <a:ext uri="{FF2B5EF4-FFF2-40B4-BE49-F238E27FC236}">
              <a16:creationId xmlns:a16="http://schemas.microsoft.com/office/drawing/2014/main" xmlns="" id="{00000000-0008-0000-0300-000033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8" name="テキスト ボックス 307">
          <a:extLst>
            <a:ext uri="{FF2B5EF4-FFF2-40B4-BE49-F238E27FC236}">
              <a16:creationId xmlns:a16="http://schemas.microsoft.com/office/drawing/2014/main" xmlns="" id="{00000000-0008-0000-0300-000034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9" name="直線コネクタ 308">
          <a:extLst>
            <a:ext uri="{FF2B5EF4-FFF2-40B4-BE49-F238E27FC236}">
              <a16:creationId xmlns:a16="http://schemas.microsoft.com/office/drawing/2014/main" xmlns="" id="{00000000-0008-0000-0300-000035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0" name="テキスト ボックス 309">
          <a:extLst>
            <a:ext uri="{FF2B5EF4-FFF2-40B4-BE49-F238E27FC236}">
              <a16:creationId xmlns:a16="http://schemas.microsoft.com/office/drawing/2014/main" xmlns="" id="{00000000-0008-0000-0300-000036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1" name="直線コネクタ 310">
          <a:extLst>
            <a:ext uri="{FF2B5EF4-FFF2-40B4-BE49-F238E27FC236}">
              <a16:creationId xmlns:a16="http://schemas.microsoft.com/office/drawing/2014/main" xmlns="" id="{00000000-0008-0000-0300-000037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2" name="テキスト ボックス 311">
          <a:extLst>
            <a:ext uri="{FF2B5EF4-FFF2-40B4-BE49-F238E27FC236}">
              <a16:creationId xmlns:a16="http://schemas.microsoft.com/office/drawing/2014/main" xmlns="" id="{00000000-0008-0000-0300-000038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3" name="直線コネクタ 312">
          <a:extLst>
            <a:ext uri="{FF2B5EF4-FFF2-40B4-BE49-F238E27FC236}">
              <a16:creationId xmlns:a16="http://schemas.microsoft.com/office/drawing/2014/main" xmlns="" id="{00000000-0008-0000-0300-000039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4" name="テキスト ボックス 313">
          <a:extLst>
            <a:ext uri="{FF2B5EF4-FFF2-40B4-BE49-F238E27FC236}">
              <a16:creationId xmlns:a16="http://schemas.microsoft.com/office/drawing/2014/main" xmlns="" id="{00000000-0008-0000-0300-00003A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a:extLst>
            <a:ext uri="{FF2B5EF4-FFF2-40B4-BE49-F238E27FC236}">
              <a16:creationId xmlns:a16="http://schemas.microsoft.com/office/drawing/2014/main" xmlns="" id="{00000000-0008-0000-0300-00003B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6" name="テキスト ボックス 315">
          <a:extLst>
            <a:ext uri="{FF2B5EF4-FFF2-40B4-BE49-F238E27FC236}">
              <a16:creationId xmlns:a16="http://schemas.microsoft.com/office/drawing/2014/main" xmlns="" id="{00000000-0008-0000-0300-00003C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7" name="定員管理の状況グラフ枠">
          <a:extLst>
            <a:ext uri="{FF2B5EF4-FFF2-40B4-BE49-F238E27FC236}">
              <a16:creationId xmlns:a16="http://schemas.microsoft.com/office/drawing/2014/main" xmlns="" id="{00000000-0008-0000-0300-00003D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147786</xdr:rowOff>
    </xdr:from>
    <xdr:to>
      <xdr:col>81</xdr:col>
      <xdr:colOff>44450</xdr:colOff>
      <xdr:row>67</xdr:row>
      <xdr:rowOff>154813</xdr:rowOff>
    </xdr:to>
    <xdr:cxnSp macro="">
      <xdr:nvCxnSpPr>
        <xdr:cNvPr id="318" name="直線コネクタ 317">
          <a:extLst>
            <a:ext uri="{FF2B5EF4-FFF2-40B4-BE49-F238E27FC236}">
              <a16:creationId xmlns:a16="http://schemas.microsoft.com/office/drawing/2014/main" xmlns="" id="{00000000-0008-0000-0300-00003E010000}"/>
            </a:ext>
          </a:extLst>
        </xdr:cNvPr>
        <xdr:cNvCxnSpPr/>
      </xdr:nvCxnSpPr>
      <xdr:spPr>
        <a:xfrm flipV="1">
          <a:off x="17018000" y="10263336"/>
          <a:ext cx="0" cy="13786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126890</xdr:rowOff>
    </xdr:from>
    <xdr:ext cx="762000" cy="259045"/>
    <xdr:sp macro="" textlink="">
      <xdr:nvSpPr>
        <xdr:cNvPr id="319" name="定員管理の状況最小値テキスト">
          <a:extLst>
            <a:ext uri="{FF2B5EF4-FFF2-40B4-BE49-F238E27FC236}">
              <a16:creationId xmlns:a16="http://schemas.microsoft.com/office/drawing/2014/main" xmlns="" id="{00000000-0008-0000-0300-00003F010000}"/>
            </a:ext>
          </a:extLst>
        </xdr:cNvPr>
        <xdr:cNvSpPr txBox="1"/>
      </xdr:nvSpPr>
      <xdr:spPr>
        <a:xfrm>
          <a:off x="17106900" y="11614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154813</xdr:rowOff>
    </xdr:from>
    <xdr:to>
      <xdr:col>81</xdr:col>
      <xdr:colOff>133350</xdr:colOff>
      <xdr:row>67</xdr:row>
      <xdr:rowOff>154813</xdr:rowOff>
    </xdr:to>
    <xdr:cxnSp macro="">
      <xdr:nvCxnSpPr>
        <xdr:cNvPr id="320" name="直線コネクタ 319">
          <a:extLst>
            <a:ext uri="{FF2B5EF4-FFF2-40B4-BE49-F238E27FC236}">
              <a16:creationId xmlns:a16="http://schemas.microsoft.com/office/drawing/2014/main" xmlns="" id="{00000000-0008-0000-0300-000040010000}"/>
            </a:ext>
          </a:extLst>
        </xdr:cNvPr>
        <xdr:cNvCxnSpPr/>
      </xdr:nvCxnSpPr>
      <xdr:spPr>
        <a:xfrm>
          <a:off x="16929100" y="11641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62713</xdr:rowOff>
    </xdr:from>
    <xdr:ext cx="762000" cy="259045"/>
    <xdr:sp macro="" textlink="">
      <xdr:nvSpPr>
        <xdr:cNvPr id="321" name="定員管理の状況最大値テキスト">
          <a:extLst>
            <a:ext uri="{FF2B5EF4-FFF2-40B4-BE49-F238E27FC236}">
              <a16:creationId xmlns:a16="http://schemas.microsoft.com/office/drawing/2014/main" xmlns="" id="{00000000-0008-0000-0300-000041010000}"/>
            </a:ext>
          </a:extLst>
        </xdr:cNvPr>
        <xdr:cNvSpPr txBox="1"/>
      </xdr:nvSpPr>
      <xdr:spPr>
        <a:xfrm>
          <a:off x="17106900" y="10006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147786</xdr:rowOff>
    </xdr:from>
    <xdr:to>
      <xdr:col>81</xdr:col>
      <xdr:colOff>133350</xdr:colOff>
      <xdr:row>59</xdr:row>
      <xdr:rowOff>147786</xdr:rowOff>
    </xdr:to>
    <xdr:cxnSp macro="">
      <xdr:nvCxnSpPr>
        <xdr:cNvPr id="322" name="直線コネクタ 321">
          <a:extLst>
            <a:ext uri="{FF2B5EF4-FFF2-40B4-BE49-F238E27FC236}">
              <a16:creationId xmlns:a16="http://schemas.microsoft.com/office/drawing/2014/main" xmlns="" id="{00000000-0008-0000-0300-000042010000}"/>
            </a:ext>
          </a:extLst>
        </xdr:cNvPr>
        <xdr:cNvCxnSpPr/>
      </xdr:nvCxnSpPr>
      <xdr:spPr>
        <a:xfrm>
          <a:off x="16929100" y="10263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32385</xdr:rowOff>
    </xdr:from>
    <xdr:to>
      <xdr:col>81</xdr:col>
      <xdr:colOff>44450</xdr:colOff>
      <xdr:row>62</xdr:row>
      <xdr:rowOff>52494</xdr:rowOff>
    </xdr:to>
    <xdr:cxnSp macro="">
      <xdr:nvCxnSpPr>
        <xdr:cNvPr id="323" name="直線コネクタ 322">
          <a:extLst>
            <a:ext uri="{FF2B5EF4-FFF2-40B4-BE49-F238E27FC236}">
              <a16:creationId xmlns:a16="http://schemas.microsoft.com/office/drawing/2014/main" xmlns="" id="{00000000-0008-0000-0300-000043010000}"/>
            </a:ext>
          </a:extLst>
        </xdr:cNvPr>
        <xdr:cNvCxnSpPr/>
      </xdr:nvCxnSpPr>
      <xdr:spPr>
        <a:xfrm>
          <a:off x="16179800" y="10662285"/>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162111</xdr:rowOff>
    </xdr:from>
    <xdr:ext cx="762000" cy="259045"/>
    <xdr:sp macro="" textlink="">
      <xdr:nvSpPr>
        <xdr:cNvPr id="324" name="定員管理の状況平均値テキスト">
          <a:extLst>
            <a:ext uri="{FF2B5EF4-FFF2-40B4-BE49-F238E27FC236}">
              <a16:creationId xmlns:a16="http://schemas.microsoft.com/office/drawing/2014/main" xmlns="" id="{00000000-0008-0000-0300-000044010000}"/>
            </a:ext>
          </a:extLst>
        </xdr:cNvPr>
        <xdr:cNvSpPr txBox="1"/>
      </xdr:nvSpPr>
      <xdr:spPr>
        <a:xfrm>
          <a:off x="17106900" y="106205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18584</xdr:rowOff>
    </xdr:from>
    <xdr:to>
      <xdr:col>81</xdr:col>
      <xdr:colOff>95250</xdr:colOff>
      <xdr:row>62</xdr:row>
      <xdr:rowOff>120184</xdr:rowOff>
    </xdr:to>
    <xdr:sp macro="" textlink="">
      <xdr:nvSpPr>
        <xdr:cNvPr id="325" name="フローチャート: 判断 324">
          <a:extLst>
            <a:ext uri="{FF2B5EF4-FFF2-40B4-BE49-F238E27FC236}">
              <a16:creationId xmlns:a16="http://schemas.microsoft.com/office/drawing/2014/main" xmlns="" id="{00000000-0008-0000-0300-000045010000}"/>
            </a:ext>
          </a:extLst>
        </xdr:cNvPr>
        <xdr:cNvSpPr/>
      </xdr:nvSpPr>
      <xdr:spPr>
        <a:xfrm>
          <a:off x="16967200" y="10648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32385</xdr:rowOff>
    </xdr:from>
    <xdr:to>
      <xdr:col>77</xdr:col>
      <xdr:colOff>44450</xdr:colOff>
      <xdr:row>62</xdr:row>
      <xdr:rowOff>44450</xdr:rowOff>
    </xdr:to>
    <xdr:cxnSp macro="">
      <xdr:nvCxnSpPr>
        <xdr:cNvPr id="326" name="直線コネクタ 325">
          <a:extLst>
            <a:ext uri="{FF2B5EF4-FFF2-40B4-BE49-F238E27FC236}">
              <a16:creationId xmlns:a16="http://schemas.microsoft.com/office/drawing/2014/main" xmlns="" id="{00000000-0008-0000-0300-000046010000}"/>
            </a:ext>
          </a:extLst>
        </xdr:cNvPr>
        <xdr:cNvCxnSpPr/>
      </xdr:nvCxnSpPr>
      <xdr:spPr>
        <a:xfrm flipV="1">
          <a:off x="15290800" y="10662285"/>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14563</xdr:rowOff>
    </xdr:from>
    <xdr:to>
      <xdr:col>77</xdr:col>
      <xdr:colOff>95250</xdr:colOff>
      <xdr:row>62</xdr:row>
      <xdr:rowOff>116163</xdr:rowOff>
    </xdr:to>
    <xdr:sp macro="" textlink="">
      <xdr:nvSpPr>
        <xdr:cNvPr id="327" name="フローチャート: 判断 326">
          <a:extLst>
            <a:ext uri="{FF2B5EF4-FFF2-40B4-BE49-F238E27FC236}">
              <a16:creationId xmlns:a16="http://schemas.microsoft.com/office/drawing/2014/main" xmlns="" id="{00000000-0008-0000-0300-000047010000}"/>
            </a:ext>
          </a:extLst>
        </xdr:cNvPr>
        <xdr:cNvSpPr/>
      </xdr:nvSpPr>
      <xdr:spPr>
        <a:xfrm>
          <a:off x="16129000" y="10644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100940</xdr:rowOff>
    </xdr:from>
    <xdr:ext cx="736600" cy="259045"/>
    <xdr:sp macro="" textlink="">
      <xdr:nvSpPr>
        <xdr:cNvPr id="328" name="テキスト ボックス 327">
          <a:extLst>
            <a:ext uri="{FF2B5EF4-FFF2-40B4-BE49-F238E27FC236}">
              <a16:creationId xmlns:a16="http://schemas.microsoft.com/office/drawing/2014/main" xmlns="" id="{00000000-0008-0000-0300-000048010000}"/>
            </a:ext>
          </a:extLst>
        </xdr:cNvPr>
        <xdr:cNvSpPr txBox="1"/>
      </xdr:nvSpPr>
      <xdr:spPr>
        <a:xfrm>
          <a:off x="15798800" y="107308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146727</xdr:rowOff>
    </xdr:from>
    <xdr:to>
      <xdr:col>72</xdr:col>
      <xdr:colOff>203200</xdr:colOff>
      <xdr:row>62</xdr:row>
      <xdr:rowOff>44450</xdr:rowOff>
    </xdr:to>
    <xdr:cxnSp macro="">
      <xdr:nvCxnSpPr>
        <xdr:cNvPr id="329" name="直線コネクタ 328">
          <a:extLst>
            <a:ext uri="{FF2B5EF4-FFF2-40B4-BE49-F238E27FC236}">
              <a16:creationId xmlns:a16="http://schemas.microsoft.com/office/drawing/2014/main" xmlns="" id="{00000000-0008-0000-0300-000049010000}"/>
            </a:ext>
          </a:extLst>
        </xdr:cNvPr>
        <xdr:cNvCxnSpPr/>
      </xdr:nvCxnSpPr>
      <xdr:spPr>
        <a:xfrm>
          <a:off x="14401800" y="10605177"/>
          <a:ext cx="889000" cy="69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16976</xdr:rowOff>
    </xdr:from>
    <xdr:to>
      <xdr:col>73</xdr:col>
      <xdr:colOff>44450</xdr:colOff>
      <xdr:row>62</xdr:row>
      <xdr:rowOff>118576</xdr:rowOff>
    </xdr:to>
    <xdr:sp macro="" textlink="">
      <xdr:nvSpPr>
        <xdr:cNvPr id="330" name="フローチャート: 判断 329">
          <a:extLst>
            <a:ext uri="{FF2B5EF4-FFF2-40B4-BE49-F238E27FC236}">
              <a16:creationId xmlns:a16="http://schemas.microsoft.com/office/drawing/2014/main" xmlns="" id="{00000000-0008-0000-0300-00004A010000}"/>
            </a:ext>
          </a:extLst>
        </xdr:cNvPr>
        <xdr:cNvSpPr/>
      </xdr:nvSpPr>
      <xdr:spPr>
        <a:xfrm>
          <a:off x="15240000" y="10646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103353</xdr:rowOff>
    </xdr:from>
    <xdr:ext cx="762000" cy="259045"/>
    <xdr:sp macro="" textlink="">
      <xdr:nvSpPr>
        <xdr:cNvPr id="331" name="テキスト ボックス 330">
          <a:extLst>
            <a:ext uri="{FF2B5EF4-FFF2-40B4-BE49-F238E27FC236}">
              <a16:creationId xmlns:a16="http://schemas.microsoft.com/office/drawing/2014/main" xmlns="" id="{00000000-0008-0000-0300-00004B010000}"/>
            </a:ext>
          </a:extLst>
        </xdr:cNvPr>
        <xdr:cNvSpPr txBox="1"/>
      </xdr:nvSpPr>
      <xdr:spPr>
        <a:xfrm>
          <a:off x="14909800" y="10733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124206</xdr:rowOff>
    </xdr:from>
    <xdr:to>
      <xdr:col>68</xdr:col>
      <xdr:colOff>152400</xdr:colOff>
      <xdr:row>61</xdr:row>
      <xdr:rowOff>146727</xdr:rowOff>
    </xdr:to>
    <xdr:cxnSp macro="">
      <xdr:nvCxnSpPr>
        <xdr:cNvPr id="332" name="直線コネクタ 331">
          <a:extLst>
            <a:ext uri="{FF2B5EF4-FFF2-40B4-BE49-F238E27FC236}">
              <a16:creationId xmlns:a16="http://schemas.microsoft.com/office/drawing/2014/main" xmlns="" id="{00000000-0008-0000-0300-00004C010000}"/>
            </a:ext>
          </a:extLst>
        </xdr:cNvPr>
        <xdr:cNvCxnSpPr/>
      </xdr:nvCxnSpPr>
      <xdr:spPr>
        <a:xfrm>
          <a:off x="13512800" y="10582656"/>
          <a:ext cx="889000" cy="22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14563</xdr:rowOff>
    </xdr:from>
    <xdr:to>
      <xdr:col>68</xdr:col>
      <xdr:colOff>203200</xdr:colOff>
      <xdr:row>62</xdr:row>
      <xdr:rowOff>116163</xdr:rowOff>
    </xdr:to>
    <xdr:sp macro="" textlink="">
      <xdr:nvSpPr>
        <xdr:cNvPr id="333" name="フローチャート: 判断 332">
          <a:extLst>
            <a:ext uri="{FF2B5EF4-FFF2-40B4-BE49-F238E27FC236}">
              <a16:creationId xmlns:a16="http://schemas.microsoft.com/office/drawing/2014/main" xmlns="" id="{00000000-0008-0000-0300-00004D010000}"/>
            </a:ext>
          </a:extLst>
        </xdr:cNvPr>
        <xdr:cNvSpPr/>
      </xdr:nvSpPr>
      <xdr:spPr>
        <a:xfrm>
          <a:off x="14351000" y="10644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100940</xdr:rowOff>
    </xdr:from>
    <xdr:ext cx="762000" cy="259045"/>
    <xdr:sp macro="" textlink="">
      <xdr:nvSpPr>
        <xdr:cNvPr id="334" name="テキスト ボックス 333">
          <a:extLst>
            <a:ext uri="{FF2B5EF4-FFF2-40B4-BE49-F238E27FC236}">
              <a16:creationId xmlns:a16="http://schemas.microsoft.com/office/drawing/2014/main" xmlns="" id="{00000000-0008-0000-0300-00004E010000}"/>
            </a:ext>
          </a:extLst>
        </xdr:cNvPr>
        <xdr:cNvSpPr txBox="1"/>
      </xdr:nvSpPr>
      <xdr:spPr>
        <a:xfrm>
          <a:off x="14020800" y="10730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19389</xdr:rowOff>
    </xdr:from>
    <xdr:to>
      <xdr:col>64</xdr:col>
      <xdr:colOff>152400</xdr:colOff>
      <xdr:row>62</xdr:row>
      <xdr:rowOff>120989</xdr:rowOff>
    </xdr:to>
    <xdr:sp macro="" textlink="">
      <xdr:nvSpPr>
        <xdr:cNvPr id="335" name="フローチャート: 判断 334">
          <a:extLst>
            <a:ext uri="{FF2B5EF4-FFF2-40B4-BE49-F238E27FC236}">
              <a16:creationId xmlns:a16="http://schemas.microsoft.com/office/drawing/2014/main" xmlns="" id="{00000000-0008-0000-0300-00004F010000}"/>
            </a:ext>
          </a:extLst>
        </xdr:cNvPr>
        <xdr:cNvSpPr/>
      </xdr:nvSpPr>
      <xdr:spPr>
        <a:xfrm>
          <a:off x="13462000" y="10649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105766</xdr:rowOff>
    </xdr:from>
    <xdr:ext cx="762000" cy="259045"/>
    <xdr:sp macro="" textlink="">
      <xdr:nvSpPr>
        <xdr:cNvPr id="336" name="テキスト ボックス 335">
          <a:extLst>
            <a:ext uri="{FF2B5EF4-FFF2-40B4-BE49-F238E27FC236}">
              <a16:creationId xmlns:a16="http://schemas.microsoft.com/office/drawing/2014/main" xmlns="" id="{00000000-0008-0000-0300-000050010000}"/>
            </a:ext>
          </a:extLst>
        </xdr:cNvPr>
        <xdr:cNvSpPr txBox="1"/>
      </xdr:nvSpPr>
      <xdr:spPr>
        <a:xfrm>
          <a:off x="13131800" y="10735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xmlns="" id="{00000000-0008-0000-0300-000051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xmlns="" id="{00000000-0008-0000-0300-000052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xmlns="" id="{00000000-0008-0000-0300-000053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xmlns="" id="{00000000-0008-0000-0300-000054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xmlns="" id="{00000000-0008-0000-0300-000055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1694</xdr:rowOff>
    </xdr:from>
    <xdr:to>
      <xdr:col>81</xdr:col>
      <xdr:colOff>95250</xdr:colOff>
      <xdr:row>62</xdr:row>
      <xdr:rowOff>103294</xdr:rowOff>
    </xdr:to>
    <xdr:sp macro="" textlink="">
      <xdr:nvSpPr>
        <xdr:cNvPr id="342" name="楕円 341">
          <a:extLst>
            <a:ext uri="{FF2B5EF4-FFF2-40B4-BE49-F238E27FC236}">
              <a16:creationId xmlns:a16="http://schemas.microsoft.com/office/drawing/2014/main" xmlns="" id="{00000000-0008-0000-0300-000056010000}"/>
            </a:ext>
          </a:extLst>
        </xdr:cNvPr>
        <xdr:cNvSpPr/>
      </xdr:nvSpPr>
      <xdr:spPr>
        <a:xfrm>
          <a:off x="16967200" y="1063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18221</xdr:rowOff>
    </xdr:from>
    <xdr:ext cx="762000" cy="259045"/>
    <xdr:sp macro="" textlink="">
      <xdr:nvSpPr>
        <xdr:cNvPr id="343" name="定員管理の状況該当値テキスト">
          <a:extLst>
            <a:ext uri="{FF2B5EF4-FFF2-40B4-BE49-F238E27FC236}">
              <a16:creationId xmlns:a16="http://schemas.microsoft.com/office/drawing/2014/main" xmlns="" id="{00000000-0008-0000-0300-000057010000}"/>
            </a:ext>
          </a:extLst>
        </xdr:cNvPr>
        <xdr:cNvSpPr txBox="1"/>
      </xdr:nvSpPr>
      <xdr:spPr>
        <a:xfrm>
          <a:off x="17106900" y="10476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153035</xdr:rowOff>
    </xdr:from>
    <xdr:to>
      <xdr:col>77</xdr:col>
      <xdr:colOff>95250</xdr:colOff>
      <xdr:row>62</xdr:row>
      <xdr:rowOff>83185</xdr:rowOff>
    </xdr:to>
    <xdr:sp macro="" textlink="">
      <xdr:nvSpPr>
        <xdr:cNvPr id="344" name="楕円 343">
          <a:extLst>
            <a:ext uri="{FF2B5EF4-FFF2-40B4-BE49-F238E27FC236}">
              <a16:creationId xmlns:a16="http://schemas.microsoft.com/office/drawing/2014/main" xmlns="" id="{00000000-0008-0000-0300-000058010000}"/>
            </a:ext>
          </a:extLst>
        </xdr:cNvPr>
        <xdr:cNvSpPr/>
      </xdr:nvSpPr>
      <xdr:spPr>
        <a:xfrm>
          <a:off x="16129000" y="10611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93362</xdr:rowOff>
    </xdr:from>
    <xdr:ext cx="736600" cy="259045"/>
    <xdr:sp macro="" textlink="">
      <xdr:nvSpPr>
        <xdr:cNvPr id="345" name="テキスト ボックス 344">
          <a:extLst>
            <a:ext uri="{FF2B5EF4-FFF2-40B4-BE49-F238E27FC236}">
              <a16:creationId xmlns:a16="http://schemas.microsoft.com/office/drawing/2014/main" xmlns="" id="{00000000-0008-0000-0300-000059010000}"/>
            </a:ext>
          </a:extLst>
        </xdr:cNvPr>
        <xdr:cNvSpPr txBox="1"/>
      </xdr:nvSpPr>
      <xdr:spPr>
        <a:xfrm>
          <a:off x="15798800" y="10380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165100</xdr:rowOff>
    </xdr:from>
    <xdr:to>
      <xdr:col>73</xdr:col>
      <xdr:colOff>44450</xdr:colOff>
      <xdr:row>62</xdr:row>
      <xdr:rowOff>95250</xdr:rowOff>
    </xdr:to>
    <xdr:sp macro="" textlink="">
      <xdr:nvSpPr>
        <xdr:cNvPr id="346" name="楕円 345">
          <a:extLst>
            <a:ext uri="{FF2B5EF4-FFF2-40B4-BE49-F238E27FC236}">
              <a16:creationId xmlns:a16="http://schemas.microsoft.com/office/drawing/2014/main" xmlns="" id="{00000000-0008-0000-0300-00005A010000}"/>
            </a:ext>
          </a:extLst>
        </xdr:cNvPr>
        <xdr:cNvSpPr/>
      </xdr:nvSpPr>
      <xdr:spPr>
        <a:xfrm>
          <a:off x="15240000" y="1062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105427</xdr:rowOff>
    </xdr:from>
    <xdr:ext cx="762000" cy="259045"/>
    <xdr:sp macro="" textlink="">
      <xdr:nvSpPr>
        <xdr:cNvPr id="347" name="テキスト ボックス 346">
          <a:extLst>
            <a:ext uri="{FF2B5EF4-FFF2-40B4-BE49-F238E27FC236}">
              <a16:creationId xmlns:a16="http://schemas.microsoft.com/office/drawing/2014/main" xmlns="" id="{00000000-0008-0000-0300-00005B010000}"/>
            </a:ext>
          </a:extLst>
        </xdr:cNvPr>
        <xdr:cNvSpPr txBox="1"/>
      </xdr:nvSpPr>
      <xdr:spPr>
        <a:xfrm>
          <a:off x="14909800" y="1039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95927</xdr:rowOff>
    </xdr:from>
    <xdr:to>
      <xdr:col>68</xdr:col>
      <xdr:colOff>203200</xdr:colOff>
      <xdr:row>62</xdr:row>
      <xdr:rowOff>26077</xdr:rowOff>
    </xdr:to>
    <xdr:sp macro="" textlink="">
      <xdr:nvSpPr>
        <xdr:cNvPr id="348" name="楕円 347">
          <a:extLst>
            <a:ext uri="{FF2B5EF4-FFF2-40B4-BE49-F238E27FC236}">
              <a16:creationId xmlns:a16="http://schemas.microsoft.com/office/drawing/2014/main" xmlns="" id="{00000000-0008-0000-0300-00005C010000}"/>
            </a:ext>
          </a:extLst>
        </xdr:cNvPr>
        <xdr:cNvSpPr/>
      </xdr:nvSpPr>
      <xdr:spPr>
        <a:xfrm>
          <a:off x="14351000" y="10554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36254</xdr:rowOff>
    </xdr:from>
    <xdr:ext cx="762000" cy="259045"/>
    <xdr:sp macro="" textlink="">
      <xdr:nvSpPr>
        <xdr:cNvPr id="349" name="テキスト ボックス 348">
          <a:extLst>
            <a:ext uri="{FF2B5EF4-FFF2-40B4-BE49-F238E27FC236}">
              <a16:creationId xmlns:a16="http://schemas.microsoft.com/office/drawing/2014/main" xmlns="" id="{00000000-0008-0000-0300-00005D010000}"/>
            </a:ext>
          </a:extLst>
        </xdr:cNvPr>
        <xdr:cNvSpPr txBox="1"/>
      </xdr:nvSpPr>
      <xdr:spPr>
        <a:xfrm>
          <a:off x="14020800" y="10323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73406</xdr:rowOff>
    </xdr:from>
    <xdr:to>
      <xdr:col>64</xdr:col>
      <xdr:colOff>152400</xdr:colOff>
      <xdr:row>62</xdr:row>
      <xdr:rowOff>3556</xdr:rowOff>
    </xdr:to>
    <xdr:sp macro="" textlink="">
      <xdr:nvSpPr>
        <xdr:cNvPr id="350" name="楕円 349">
          <a:extLst>
            <a:ext uri="{FF2B5EF4-FFF2-40B4-BE49-F238E27FC236}">
              <a16:creationId xmlns:a16="http://schemas.microsoft.com/office/drawing/2014/main" xmlns="" id="{00000000-0008-0000-0300-00005E010000}"/>
            </a:ext>
          </a:extLst>
        </xdr:cNvPr>
        <xdr:cNvSpPr/>
      </xdr:nvSpPr>
      <xdr:spPr>
        <a:xfrm>
          <a:off x="13462000" y="10531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13733</xdr:rowOff>
    </xdr:from>
    <xdr:ext cx="762000" cy="259045"/>
    <xdr:sp macro="" textlink="">
      <xdr:nvSpPr>
        <xdr:cNvPr id="351" name="テキスト ボックス 350">
          <a:extLst>
            <a:ext uri="{FF2B5EF4-FFF2-40B4-BE49-F238E27FC236}">
              <a16:creationId xmlns:a16="http://schemas.microsoft.com/office/drawing/2014/main" xmlns="" id="{00000000-0008-0000-0300-00005F010000}"/>
            </a:ext>
          </a:extLst>
        </xdr:cNvPr>
        <xdr:cNvSpPr txBox="1"/>
      </xdr:nvSpPr>
      <xdr:spPr>
        <a:xfrm>
          <a:off x="13131800" y="10300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2" name="正方形/長方形 351">
          <a:extLst>
            <a:ext uri="{FF2B5EF4-FFF2-40B4-BE49-F238E27FC236}">
              <a16:creationId xmlns:a16="http://schemas.microsoft.com/office/drawing/2014/main" xmlns="" id="{00000000-0008-0000-0300-000060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3" name="テキスト ボックス 352">
          <a:extLst>
            <a:ext uri="{FF2B5EF4-FFF2-40B4-BE49-F238E27FC236}">
              <a16:creationId xmlns:a16="http://schemas.microsoft.com/office/drawing/2014/main" xmlns="" id="{00000000-0008-0000-0300-000061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4" name="テキスト ボックス 353">
          <a:extLst>
            <a:ext uri="{FF2B5EF4-FFF2-40B4-BE49-F238E27FC236}">
              <a16:creationId xmlns:a16="http://schemas.microsoft.com/office/drawing/2014/main" xmlns="" id="{00000000-0008-0000-0300-000062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5" name="正方形/長方形 354">
          <a:extLst>
            <a:ext uri="{FF2B5EF4-FFF2-40B4-BE49-F238E27FC236}">
              <a16:creationId xmlns:a16="http://schemas.microsoft.com/office/drawing/2014/main" xmlns="" id="{00000000-0008-0000-0300-000063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6" name="正方形/長方形 355">
          <a:extLst>
            <a:ext uri="{FF2B5EF4-FFF2-40B4-BE49-F238E27FC236}">
              <a16:creationId xmlns:a16="http://schemas.microsoft.com/office/drawing/2014/main" xmlns="" id="{00000000-0008-0000-0300-000064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7" name="正方形/長方形 356">
          <a:extLst>
            <a:ext uri="{FF2B5EF4-FFF2-40B4-BE49-F238E27FC236}">
              <a16:creationId xmlns:a16="http://schemas.microsoft.com/office/drawing/2014/main" xmlns="" id="{00000000-0008-0000-0300-000065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8" name="正方形/長方形 357">
          <a:extLst>
            <a:ext uri="{FF2B5EF4-FFF2-40B4-BE49-F238E27FC236}">
              <a16:creationId xmlns:a16="http://schemas.microsoft.com/office/drawing/2014/main" xmlns="" id="{00000000-0008-0000-0300-000066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9" name="正方形/長方形 358">
          <a:extLst>
            <a:ext uri="{FF2B5EF4-FFF2-40B4-BE49-F238E27FC236}">
              <a16:creationId xmlns:a16="http://schemas.microsoft.com/office/drawing/2014/main" xmlns="" id="{00000000-0008-0000-0300-000067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0" name="正方形/長方形 359">
          <a:extLst>
            <a:ext uri="{FF2B5EF4-FFF2-40B4-BE49-F238E27FC236}">
              <a16:creationId xmlns:a16="http://schemas.microsoft.com/office/drawing/2014/main" xmlns="" id="{00000000-0008-0000-0300-000068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1" name="正方形/長方形 360">
          <a:extLst>
            <a:ext uri="{FF2B5EF4-FFF2-40B4-BE49-F238E27FC236}">
              <a16:creationId xmlns:a16="http://schemas.microsoft.com/office/drawing/2014/main" xmlns="" id="{00000000-0008-0000-0300-000069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2" name="正方形/長方形 361">
          <a:extLst>
            <a:ext uri="{FF2B5EF4-FFF2-40B4-BE49-F238E27FC236}">
              <a16:creationId xmlns:a16="http://schemas.microsoft.com/office/drawing/2014/main" xmlns="" id="{00000000-0008-0000-0300-00006A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3" name="正方形/長方形 362">
          <a:extLst>
            <a:ext uri="{FF2B5EF4-FFF2-40B4-BE49-F238E27FC236}">
              <a16:creationId xmlns:a16="http://schemas.microsoft.com/office/drawing/2014/main" xmlns="" id="{00000000-0008-0000-0300-00006B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4" name="テキスト ボックス 363">
          <a:extLst>
            <a:ext uri="{FF2B5EF4-FFF2-40B4-BE49-F238E27FC236}">
              <a16:creationId xmlns:a16="http://schemas.microsoft.com/office/drawing/2014/main" xmlns="" id="{00000000-0008-0000-0300-00006C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庁舎建設事業の起債の償還開始に伴い、比率算出式の分子となる元利償還金は増加したが、比率算出式の分母を構成する普通交付税の大幅な増額に伴い実質公債費率は減少しており、類似団体内の平均値を</a:t>
          </a:r>
          <a:r>
            <a:rPr kumimoji="1" lang="en-US" altLang="ja-JP" sz="1100">
              <a:solidFill>
                <a:schemeClr val="dk1"/>
              </a:solidFill>
              <a:effectLst/>
              <a:latin typeface="+mn-lt"/>
              <a:ea typeface="+mn-ea"/>
              <a:cs typeface="+mn-cs"/>
            </a:rPr>
            <a:t>0.3</a:t>
          </a:r>
          <a:r>
            <a:rPr kumimoji="1" lang="ja-JP" altLang="en-US" sz="1100">
              <a:solidFill>
                <a:schemeClr val="dk1"/>
              </a:solidFill>
              <a:effectLst/>
              <a:latin typeface="+mn-lt"/>
              <a:ea typeface="+mn-ea"/>
              <a:cs typeface="+mn-cs"/>
            </a:rPr>
            <a:t>％下回っている。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今後も元利償還金の増加が見込まれることから、投資的事業の計画的な実施により、起債の抑制に努める。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5" name="テキスト ボックス 364">
          <a:extLst>
            <a:ext uri="{FF2B5EF4-FFF2-40B4-BE49-F238E27FC236}">
              <a16:creationId xmlns:a16="http://schemas.microsoft.com/office/drawing/2014/main" xmlns="" id="{00000000-0008-0000-0300-00006D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6" name="直線コネクタ 365">
          <a:extLst>
            <a:ext uri="{FF2B5EF4-FFF2-40B4-BE49-F238E27FC236}">
              <a16:creationId xmlns:a16="http://schemas.microsoft.com/office/drawing/2014/main" xmlns="" id="{00000000-0008-0000-0300-00006E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7" name="テキスト ボックス 366">
          <a:extLst>
            <a:ext uri="{FF2B5EF4-FFF2-40B4-BE49-F238E27FC236}">
              <a16:creationId xmlns:a16="http://schemas.microsoft.com/office/drawing/2014/main" xmlns="" id="{00000000-0008-0000-0300-00006F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8" name="直線コネクタ 367">
          <a:extLst>
            <a:ext uri="{FF2B5EF4-FFF2-40B4-BE49-F238E27FC236}">
              <a16:creationId xmlns:a16="http://schemas.microsoft.com/office/drawing/2014/main" xmlns="" id="{00000000-0008-0000-0300-000070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9" name="テキスト ボックス 368">
          <a:extLst>
            <a:ext uri="{FF2B5EF4-FFF2-40B4-BE49-F238E27FC236}">
              <a16:creationId xmlns:a16="http://schemas.microsoft.com/office/drawing/2014/main" xmlns="" id="{00000000-0008-0000-0300-000071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70" name="直線コネクタ 369">
          <a:extLst>
            <a:ext uri="{FF2B5EF4-FFF2-40B4-BE49-F238E27FC236}">
              <a16:creationId xmlns:a16="http://schemas.microsoft.com/office/drawing/2014/main" xmlns="" id="{00000000-0008-0000-0300-000072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1" name="テキスト ボックス 370">
          <a:extLst>
            <a:ext uri="{FF2B5EF4-FFF2-40B4-BE49-F238E27FC236}">
              <a16:creationId xmlns:a16="http://schemas.microsoft.com/office/drawing/2014/main" xmlns="" id="{00000000-0008-0000-0300-000073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2" name="直線コネクタ 371">
          <a:extLst>
            <a:ext uri="{FF2B5EF4-FFF2-40B4-BE49-F238E27FC236}">
              <a16:creationId xmlns:a16="http://schemas.microsoft.com/office/drawing/2014/main" xmlns="" id="{00000000-0008-0000-0300-000074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3" name="テキスト ボックス 372">
          <a:extLst>
            <a:ext uri="{FF2B5EF4-FFF2-40B4-BE49-F238E27FC236}">
              <a16:creationId xmlns:a16="http://schemas.microsoft.com/office/drawing/2014/main" xmlns="" id="{00000000-0008-0000-0300-000075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4" name="直線コネクタ 373">
          <a:extLst>
            <a:ext uri="{FF2B5EF4-FFF2-40B4-BE49-F238E27FC236}">
              <a16:creationId xmlns:a16="http://schemas.microsoft.com/office/drawing/2014/main" xmlns="" id="{00000000-0008-0000-0300-000076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5" name="テキスト ボックス 374">
          <a:extLst>
            <a:ext uri="{FF2B5EF4-FFF2-40B4-BE49-F238E27FC236}">
              <a16:creationId xmlns:a16="http://schemas.microsoft.com/office/drawing/2014/main" xmlns="" id="{00000000-0008-0000-0300-000077010000}"/>
            </a:ext>
          </a:extLst>
        </xdr:cNvPr>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a:extLst>
            <a:ext uri="{FF2B5EF4-FFF2-40B4-BE49-F238E27FC236}">
              <a16:creationId xmlns:a16="http://schemas.microsoft.com/office/drawing/2014/main" xmlns="" id="{00000000-0008-0000-0300-000078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a:extLst>
            <a:ext uri="{FF2B5EF4-FFF2-40B4-BE49-F238E27FC236}">
              <a16:creationId xmlns:a16="http://schemas.microsoft.com/office/drawing/2014/main" xmlns="" id="{00000000-0008-0000-0300-000079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11684</xdr:rowOff>
    </xdr:from>
    <xdr:to>
      <xdr:col>81</xdr:col>
      <xdr:colOff>44450</xdr:colOff>
      <xdr:row>45</xdr:row>
      <xdr:rowOff>61214</xdr:rowOff>
    </xdr:to>
    <xdr:cxnSp macro="">
      <xdr:nvCxnSpPr>
        <xdr:cNvPr id="378" name="直線コネクタ 377">
          <a:extLst>
            <a:ext uri="{FF2B5EF4-FFF2-40B4-BE49-F238E27FC236}">
              <a16:creationId xmlns:a16="http://schemas.microsoft.com/office/drawing/2014/main" xmlns="" id="{00000000-0008-0000-0300-00007A010000}"/>
            </a:ext>
          </a:extLst>
        </xdr:cNvPr>
        <xdr:cNvCxnSpPr/>
      </xdr:nvCxnSpPr>
      <xdr:spPr>
        <a:xfrm flipV="1">
          <a:off x="17018000" y="6183884"/>
          <a:ext cx="0" cy="15925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33291</xdr:rowOff>
    </xdr:from>
    <xdr:ext cx="762000" cy="259045"/>
    <xdr:sp macro="" textlink="">
      <xdr:nvSpPr>
        <xdr:cNvPr id="379" name="公債費負担の状況最小値テキスト">
          <a:extLst>
            <a:ext uri="{FF2B5EF4-FFF2-40B4-BE49-F238E27FC236}">
              <a16:creationId xmlns:a16="http://schemas.microsoft.com/office/drawing/2014/main" xmlns="" id="{00000000-0008-0000-0300-00007B010000}"/>
            </a:ext>
          </a:extLst>
        </xdr:cNvPr>
        <xdr:cNvSpPr txBox="1"/>
      </xdr:nvSpPr>
      <xdr:spPr>
        <a:xfrm>
          <a:off x="17106900" y="7748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61214</xdr:rowOff>
    </xdr:from>
    <xdr:to>
      <xdr:col>81</xdr:col>
      <xdr:colOff>133350</xdr:colOff>
      <xdr:row>45</xdr:row>
      <xdr:rowOff>61214</xdr:rowOff>
    </xdr:to>
    <xdr:cxnSp macro="">
      <xdr:nvCxnSpPr>
        <xdr:cNvPr id="380" name="直線コネクタ 379">
          <a:extLst>
            <a:ext uri="{FF2B5EF4-FFF2-40B4-BE49-F238E27FC236}">
              <a16:creationId xmlns:a16="http://schemas.microsoft.com/office/drawing/2014/main" xmlns="" id="{00000000-0008-0000-0300-00007C010000}"/>
            </a:ext>
          </a:extLst>
        </xdr:cNvPr>
        <xdr:cNvCxnSpPr/>
      </xdr:nvCxnSpPr>
      <xdr:spPr>
        <a:xfrm>
          <a:off x="16929100" y="7776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98061</xdr:rowOff>
    </xdr:from>
    <xdr:ext cx="762000" cy="259045"/>
    <xdr:sp macro="" textlink="">
      <xdr:nvSpPr>
        <xdr:cNvPr id="381" name="公債費負担の状況最大値テキスト">
          <a:extLst>
            <a:ext uri="{FF2B5EF4-FFF2-40B4-BE49-F238E27FC236}">
              <a16:creationId xmlns:a16="http://schemas.microsoft.com/office/drawing/2014/main" xmlns="" id="{00000000-0008-0000-0300-00007D010000}"/>
            </a:ext>
          </a:extLst>
        </xdr:cNvPr>
        <xdr:cNvSpPr txBox="1"/>
      </xdr:nvSpPr>
      <xdr:spPr>
        <a:xfrm>
          <a:off x="17106900" y="5927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11684</xdr:rowOff>
    </xdr:from>
    <xdr:to>
      <xdr:col>81</xdr:col>
      <xdr:colOff>133350</xdr:colOff>
      <xdr:row>36</xdr:row>
      <xdr:rowOff>11684</xdr:rowOff>
    </xdr:to>
    <xdr:cxnSp macro="">
      <xdr:nvCxnSpPr>
        <xdr:cNvPr id="382" name="直線コネクタ 381">
          <a:extLst>
            <a:ext uri="{FF2B5EF4-FFF2-40B4-BE49-F238E27FC236}">
              <a16:creationId xmlns:a16="http://schemas.microsoft.com/office/drawing/2014/main" xmlns="" id="{00000000-0008-0000-0300-00007E010000}"/>
            </a:ext>
          </a:extLst>
        </xdr:cNvPr>
        <xdr:cNvCxnSpPr/>
      </xdr:nvCxnSpPr>
      <xdr:spPr>
        <a:xfrm>
          <a:off x="16929100" y="6183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3810</xdr:rowOff>
    </xdr:from>
    <xdr:to>
      <xdr:col>81</xdr:col>
      <xdr:colOff>44450</xdr:colOff>
      <xdr:row>41</xdr:row>
      <xdr:rowOff>52070</xdr:rowOff>
    </xdr:to>
    <xdr:cxnSp macro="">
      <xdr:nvCxnSpPr>
        <xdr:cNvPr id="383" name="直線コネクタ 382">
          <a:extLst>
            <a:ext uri="{FF2B5EF4-FFF2-40B4-BE49-F238E27FC236}">
              <a16:creationId xmlns:a16="http://schemas.microsoft.com/office/drawing/2014/main" xmlns="" id="{00000000-0008-0000-0300-00007F010000}"/>
            </a:ext>
          </a:extLst>
        </xdr:cNvPr>
        <xdr:cNvCxnSpPr/>
      </xdr:nvCxnSpPr>
      <xdr:spPr>
        <a:xfrm flipV="1">
          <a:off x="16179800" y="7033260"/>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125493</xdr:rowOff>
    </xdr:from>
    <xdr:ext cx="762000" cy="259045"/>
    <xdr:sp macro="" textlink="">
      <xdr:nvSpPr>
        <xdr:cNvPr id="384" name="公債費負担の状況平均値テキスト">
          <a:extLst>
            <a:ext uri="{FF2B5EF4-FFF2-40B4-BE49-F238E27FC236}">
              <a16:creationId xmlns:a16="http://schemas.microsoft.com/office/drawing/2014/main" xmlns="" id="{00000000-0008-0000-0300-000080010000}"/>
            </a:ext>
          </a:extLst>
        </xdr:cNvPr>
        <xdr:cNvSpPr txBox="1"/>
      </xdr:nvSpPr>
      <xdr:spPr>
        <a:xfrm>
          <a:off x="17106900" y="69834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153416</xdr:rowOff>
    </xdr:from>
    <xdr:to>
      <xdr:col>81</xdr:col>
      <xdr:colOff>95250</xdr:colOff>
      <xdr:row>41</xdr:row>
      <xdr:rowOff>83566</xdr:rowOff>
    </xdr:to>
    <xdr:sp macro="" textlink="">
      <xdr:nvSpPr>
        <xdr:cNvPr id="385" name="フローチャート: 判断 384">
          <a:extLst>
            <a:ext uri="{FF2B5EF4-FFF2-40B4-BE49-F238E27FC236}">
              <a16:creationId xmlns:a16="http://schemas.microsoft.com/office/drawing/2014/main" xmlns="" id="{00000000-0008-0000-0300-000081010000}"/>
            </a:ext>
          </a:extLst>
        </xdr:cNvPr>
        <xdr:cNvSpPr/>
      </xdr:nvSpPr>
      <xdr:spPr>
        <a:xfrm>
          <a:off x="16967200" y="7011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52070</xdr:rowOff>
    </xdr:from>
    <xdr:to>
      <xdr:col>77</xdr:col>
      <xdr:colOff>44450</xdr:colOff>
      <xdr:row>41</xdr:row>
      <xdr:rowOff>138938</xdr:rowOff>
    </xdr:to>
    <xdr:cxnSp macro="">
      <xdr:nvCxnSpPr>
        <xdr:cNvPr id="386" name="直線コネクタ 385">
          <a:extLst>
            <a:ext uri="{FF2B5EF4-FFF2-40B4-BE49-F238E27FC236}">
              <a16:creationId xmlns:a16="http://schemas.microsoft.com/office/drawing/2014/main" xmlns="" id="{00000000-0008-0000-0300-000082010000}"/>
            </a:ext>
          </a:extLst>
        </xdr:cNvPr>
        <xdr:cNvCxnSpPr/>
      </xdr:nvCxnSpPr>
      <xdr:spPr>
        <a:xfrm flipV="1">
          <a:off x="15290800" y="7081520"/>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30226</xdr:rowOff>
    </xdr:from>
    <xdr:to>
      <xdr:col>77</xdr:col>
      <xdr:colOff>95250</xdr:colOff>
      <xdr:row>41</xdr:row>
      <xdr:rowOff>131826</xdr:rowOff>
    </xdr:to>
    <xdr:sp macro="" textlink="">
      <xdr:nvSpPr>
        <xdr:cNvPr id="387" name="フローチャート: 判断 386">
          <a:extLst>
            <a:ext uri="{FF2B5EF4-FFF2-40B4-BE49-F238E27FC236}">
              <a16:creationId xmlns:a16="http://schemas.microsoft.com/office/drawing/2014/main" xmlns="" id="{00000000-0008-0000-0300-000083010000}"/>
            </a:ext>
          </a:extLst>
        </xdr:cNvPr>
        <xdr:cNvSpPr/>
      </xdr:nvSpPr>
      <xdr:spPr>
        <a:xfrm>
          <a:off x="16129000" y="70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116603</xdr:rowOff>
    </xdr:from>
    <xdr:ext cx="736600" cy="259045"/>
    <xdr:sp macro="" textlink="">
      <xdr:nvSpPr>
        <xdr:cNvPr id="388" name="テキスト ボックス 387">
          <a:extLst>
            <a:ext uri="{FF2B5EF4-FFF2-40B4-BE49-F238E27FC236}">
              <a16:creationId xmlns:a16="http://schemas.microsoft.com/office/drawing/2014/main" xmlns="" id="{00000000-0008-0000-0300-000084010000}"/>
            </a:ext>
          </a:extLst>
        </xdr:cNvPr>
        <xdr:cNvSpPr txBox="1"/>
      </xdr:nvSpPr>
      <xdr:spPr>
        <a:xfrm>
          <a:off x="15798800" y="71460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138938</xdr:rowOff>
    </xdr:from>
    <xdr:to>
      <xdr:col>72</xdr:col>
      <xdr:colOff>203200</xdr:colOff>
      <xdr:row>42</xdr:row>
      <xdr:rowOff>54356</xdr:rowOff>
    </xdr:to>
    <xdr:cxnSp macro="">
      <xdr:nvCxnSpPr>
        <xdr:cNvPr id="389" name="直線コネクタ 388">
          <a:extLst>
            <a:ext uri="{FF2B5EF4-FFF2-40B4-BE49-F238E27FC236}">
              <a16:creationId xmlns:a16="http://schemas.microsoft.com/office/drawing/2014/main" xmlns="" id="{00000000-0008-0000-0300-000085010000}"/>
            </a:ext>
          </a:extLst>
        </xdr:cNvPr>
        <xdr:cNvCxnSpPr/>
      </xdr:nvCxnSpPr>
      <xdr:spPr>
        <a:xfrm flipV="1">
          <a:off x="14401800" y="7168388"/>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30226</xdr:rowOff>
    </xdr:from>
    <xdr:to>
      <xdr:col>73</xdr:col>
      <xdr:colOff>44450</xdr:colOff>
      <xdr:row>41</xdr:row>
      <xdr:rowOff>131826</xdr:rowOff>
    </xdr:to>
    <xdr:sp macro="" textlink="">
      <xdr:nvSpPr>
        <xdr:cNvPr id="390" name="フローチャート: 判断 389">
          <a:extLst>
            <a:ext uri="{FF2B5EF4-FFF2-40B4-BE49-F238E27FC236}">
              <a16:creationId xmlns:a16="http://schemas.microsoft.com/office/drawing/2014/main" xmlns="" id="{00000000-0008-0000-0300-000086010000}"/>
            </a:ext>
          </a:extLst>
        </xdr:cNvPr>
        <xdr:cNvSpPr/>
      </xdr:nvSpPr>
      <xdr:spPr>
        <a:xfrm>
          <a:off x="15240000" y="70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142003</xdr:rowOff>
    </xdr:from>
    <xdr:ext cx="762000" cy="259045"/>
    <xdr:sp macro="" textlink="">
      <xdr:nvSpPr>
        <xdr:cNvPr id="391" name="テキスト ボックス 390">
          <a:extLst>
            <a:ext uri="{FF2B5EF4-FFF2-40B4-BE49-F238E27FC236}">
              <a16:creationId xmlns:a16="http://schemas.microsoft.com/office/drawing/2014/main" xmlns="" id="{00000000-0008-0000-0300-000087010000}"/>
            </a:ext>
          </a:extLst>
        </xdr:cNvPr>
        <xdr:cNvSpPr txBox="1"/>
      </xdr:nvSpPr>
      <xdr:spPr>
        <a:xfrm>
          <a:off x="14909800" y="682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54356</xdr:rowOff>
    </xdr:from>
    <xdr:to>
      <xdr:col>68</xdr:col>
      <xdr:colOff>152400</xdr:colOff>
      <xdr:row>43</xdr:row>
      <xdr:rowOff>8382</xdr:rowOff>
    </xdr:to>
    <xdr:cxnSp macro="">
      <xdr:nvCxnSpPr>
        <xdr:cNvPr id="392" name="直線コネクタ 391">
          <a:extLst>
            <a:ext uri="{FF2B5EF4-FFF2-40B4-BE49-F238E27FC236}">
              <a16:creationId xmlns:a16="http://schemas.microsoft.com/office/drawing/2014/main" xmlns="" id="{00000000-0008-0000-0300-000088010000}"/>
            </a:ext>
          </a:extLst>
        </xdr:cNvPr>
        <xdr:cNvCxnSpPr/>
      </xdr:nvCxnSpPr>
      <xdr:spPr>
        <a:xfrm flipV="1">
          <a:off x="13512800" y="7255256"/>
          <a:ext cx="8890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10922</xdr:rowOff>
    </xdr:from>
    <xdr:to>
      <xdr:col>68</xdr:col>
      <xdr:colOff>203200</xdr:colOff>
      <xdr:row>41</xdr:row>
      <xdr:rowOff>112522</xdr:rowOff>
    </xdr:to>
    <xdr:sp macro="" textlink="">
      <xdr:nvSpPr>
        <xdr:cNvPr id="393" name="フローチャート: 判断 392">
          <a:extLst>
            <a:ext uri="{FF2B5EF4-FFF2-40B4-BE49-F238E27FC236}">
              <a16:creationId xmlns:a16="http://schemas.microsoft.com/office/drawing/2014/main" xmlns="" id="{00000000-0008-0000-0300-000089010000}"/>
            </a:ext>
          </a:extLst>
        </xdr:cNvPr>
        <xdr:cNvSpPr/>
      </xdr:nvSpPr>
      <xdr:spPr>
        <a:xfrm>
          <a:off x="143510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122699</xdr:rowOff>
    </xdr:from>
    <xdr:ext cx="762000" cy="259045"/>
    <xdr:sp macro="" textlink="">
      <xdr:nvSpPr>
        <xdr:cNvPr id="394" name="テキスト ボックス 393">
          <a:extLst>
            <a:ext uri="{FF2B5EF4-FFF2-40B4-BE49-F238E27FC236}">
              <a16:creationId xmlns:a16="http://schemas.microsoft.com/office/drawing/2014/main" xmlns="" id="{00000000-0008-0000-0300-00008A010000}"/>
            </a:ext>
          </a:extLst>
        </xdr:cNvPr>
        <xdr:cNvSpPr txBox="1"/>
      </xdr:nvSpPr>
      <xdr:spPr>
        <a:xfrm>
          <a:off x="14020800" y="680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1270</xdr:rowOff>
    </xdr:from>
    <xdr:to>
      <xdr:col>64</xdr:col>
      <xdr:colOff>152400</xdr:colOff>
      <xdr:row>41</xdr:row>
      <xdr:rowOff>102870</xdr:rowOff>
    </xdr:to>
    <xdr:sp macro="" textlink="">
      <xdr:nvSpPr>
        <xdr:cNvPr id="395" name="フローチャート: 判断 394">
          <a:extLst>
            <a:ext uri="{FF2B5EF4-FFF2-40B4-BE49-F238E27FC236}">
              <a16:creationId xmlns:a16="http://schemas.microsoft.com/office/drawing/2014/main" xmlns="" id="{00000000-0008-0000-0300-00008B010000}"/>
            </a:ext>
          </a:extLst>
        </xdr:cNvPr>
        <xdr:cNvSpPr/>
      </xdr:nvSpPr>
      <xdr:spPr>
        <a:xfrm>
          <a:off x="13462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113047</xdr:rowOff>
    </xdr:from>
    <xdr:ext cx="762000" cy="259045"/>
    <xdr:sp macro="" textlink="">
      <xdr:nvSpPr>
        <xdr:cNvPr id="396" name="テキスト ボックス 395">
          <a:extLst>
            <a:ext uri="{FF2B5EF4-FFF2-40B4-BE49-F238E27FC236}">
              <a16:creationId xmlns:a16="http://schemas.microsoft.com/office/drawing/2014/main" xmlns="" id="{00000000-0008-0000-0300-00008C010000}"/>
            </a:ext>
          </a:extLst>
        </xdr:cNvPr>
        <xdr:cNvSpPr txBox="1"/>
      </xdr:nvSpPr>
      <xdr:spPr>
        <a:xfrm>
          <a:off x="13131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xmlns="" id="{00000000-0008-0000-0300-00008D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xmlns="" id="{00000000-0008-0000-0300-00008E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xmlns="" id="{00000000-0008-0000-0300-00008F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xmlns="" id="{00000000-0008-0000-0300-000090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xmlns="" id="{00000000-0008-0000-0300-000091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124460</xdr:rowOff>
    </xdr:from>
    <xdr:to>
      <xdr:col>81</xdr:col>
      <xdr:colOff>95250</xdr:colOff>
      <xdr:row>41</xdr:row>
      <xdr:rowOff>54610</xdr:rowOff>
    </xdr:to>
    <xdr:sp macro="" textlink="">
      <xdr:nvSpPr>
        <xdr:cNvPr id="402" name="楕円 401">
          <a:extLst>
            <a:ext uri="{FF2B5EF4-FFF2-40B4-BE49-F238E27FC236}">
              <a16:creationId xmlns:a16="http://schemas.microsoft.com/office/drawing/2014/main" xmlns="" id="{00000000-0008-0000-0300-000092010000}"/>
            </a:ext>
          </a:extLst>
        </xdr:cNvPr>
        <xdr:cNvSpPr/>
      </xdr:nvSpPr>
      <xdr:spPr>
        <a:xfrm>
          <a:off x="169672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140987</xdr:rowOff>
    </xdr:from>
    <xdr:ext cx="762000" cy="259045"/>
    <xdr:sp macro="" textlink="">
      <xdr:nvSpPr>
        <xdr:cNvPr id="403" name="公債費負担の状況該当値テキスト">
          <a:extLst>
            <a:ext uri="{FF2B5EF4-FFF2-40B4-BE49-F238E27FC236}">
              <a16:creationId xmlns:a16="http://schemas.microsoft.com/office/drawing/2014/main" xmlns="" id="{00000000-0008-0000-0300-000093010000}"/>
            </a:ext>
          </a:extLst>
        </xdr:cNvPr>
        <xdr:cNvSpPr txBox="1"/>
      </xdr:nvSpPr>
      <xdr:spPr>
        <a:xfrm>
          <a:off x="17106900" y="6827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1270</xdr:rowOff>
    </xdr:from>
    <xdr:to>
      <xdr:col>77</xdr:col>
      <xdr:colOff>95250</xdr:colOff>
      <xdr:row>41</xdr:row>
      <xdr:rowOff>102870</xdr:rowOff>
    </xdr:to>
    <xdr:sp macro="" textlink="">
      <xdr:nvSpPr>
        <xdr:cNvPr id="404" name="楕円 403">
          <a:extLst>
            <a:ext uri="{FF2B5EF4-FFF2-40B4-BE49-F238E27FC236}">
              <a16:creationId xmlns:a16="http://schemas.microsoft.com/office/drawing/2014/main" xmlns="" id="{00000000-0008-0000-0300-000094010000}"/>
            </a:ext>
          </a:extLst>
        </xdr:cNvPr>
        <xdr:cNvSpPr/>
      </xdr:nvSpPr>
      <xdr:spPr>
        <a:xfrm>
          <a:off x="1612900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113047</xdr:rowOff>
    </xdr:from>
    <xdr:ext cx="736600" cy="259045"/>
    <xdr:sp macro="" textlink="">
      <xdr:nvSpPr>
        <xdr:cNvPr id="405" name="テキスト ボックス 404">
          <a:extLst>
            <a:ext uri="{FF2B5EF4-FFF2-40B4-BE49-F238E27FC236}">
              <a16:creationId xmlns:a16="http://schemas.microsoft.com/office/drawing/2014/main" xmlns="" id="{00000000-0008-0000-0300-000095010000}"/>
            </a:ext>
          </a:extLst>
        </xdr:cNvPr>
        <xdr:cNvSpPr txBox="1"/>
      </xdr:nvSpPr>
      <xdr:spPr>
        <a:xfrm>
          <a:off x="15798800" y="6799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88138</xdr:rowOff>
    </xdr:from>
    <xdr:to>
      <xdr:col>73</xdr:col>
      <xdr:colOff>44450</xdr:colOff>
      <xdr:row>42</xdr:row>
      <xdr:rowOff>18288</xdr:rowOff>
    </xdr:to>
    <xdr:sp macro="" textlink="">
      <xdr:nvSpPr>
        <xdr:cNvPr id="406" name="楕円 405">
          <a:extLst>
            <a:ext uri="{FF2B5EF4-FFF2-40B4-BE49-F238E27FC236}">
              <a16:creationId xmlns:a16="http://schemas.microsoft.com/office/drawing/2014/main" xmlns="" id="{00000000-0008-0000-0300-000096010000}"/>
            </a:ext>
          </a:extLst>
        </xdr:cNvPr>
        <xdr:cNvSpPr/>
      </xdr:nvSpPr>
      <xdr:spPr>
        <a:xfrm>
          <a:off x="15240000" y="7117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3065</xdr:rowOff>
    </xdr:from>
    <xdr:ext cx="762000" cy="259045"/>
    <xdr:sp macro="" textlink="">
      <xdr:nvSpPr>
        <xdr:cNvPr id="407" name="テキスト ボックス 406">
          <a:extLst>
            <a:ext uri="{FF2B5EF4-FFF2-40B4-BE49-F238E27FC236}">
              <a16:creationId xmlns:a16="http://schemas.microsoft.com/office/drawing/2014/main" xmlns="" id="{00000000-0008-0000-0300-000097010000}"/>
            </a:ext>
          </a:extLst>
        </xdr:cNvPr>
        <xdr:cNvSpPr txBox="1"/>
      </xdr:nvSpPr>
      <xdr:spPr>
        <a:xfrm>
          <a:off x="14909800" y="7203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3556</xdr:rowOff>
    </xdr:from>
    <xdr:to>
      <xdr:col>68</xdr:col>
      <xdr:colOff>203200</xdr:colOff>
      <xdr:row>42</xdr:row>
      <xdr:rowOff>105156</xdr:rowOff>
    </xdr:to>
    <xdr:sp macro="" textlink="">
      <xdr:nvSpPr>
        <xdr:cNvPr id="408" name="楕円 407">
          <a:extLst>
            <a:ext uri="{FF2B5EF4-FFF2-40B4-BE49-F238E27FC236}">
              <a16:creationId xmlns:a16="http://schemas.microsoft.com/office/drawing/2014/main" xmlns="" id="{00000000-0008-0000-0300-000098010000}"/>
            </a:ext>
          </a:extLst>
        </xdr:cNvPr>
        <xdr:cNvSpPr/>
      </xdr:nvSpPr>
      <xdr:spPr>
        <a:xfrm>
          <a:off x="14351000" y="720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89933</xdr:rowOff>
    </xdr:from>
    <xdr:ext cx="762000" cy="259045"/>
    <xdr:sp macro="" textlink="">
      <xdr:nvSpPr>
        <xdr:cNvPr id="409" name="テキスト ボックス 408">
          <a:extLst>
            <a:ext uri="{FF2B5EF4-FFF2-40B4-BE49-F238E27FC236}">
              <a16:creationId xmlns:a16="http://schemas.microsoft.com/office/drawing/2014/main" xmlns="" id="{00000000-0008-0000-0300-000099010000}"/>
            </a:ext>
          </a:extLst>
        </xdr:cNvPr>
        <xdr:cNvSpPr txBox="1"/>
      </xdr:nvSpPr>
      <xdr:spPr>
        <a:xfrm>
          <a:off x="14020800" y="7290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129032</xdr:rowOff>
    </xdr:from>
    <xdr:to>
      <xdr:col>64</xdr:col>
      <xdr:colOff>152400</xdr:colOff>
      <xdr:row>43</xdr:row>
      <xdr:rowOff>59182</xdr:rowOff>
    </xdr:to>
    <xdr:sp macro="" textlink="">
      <xdr:nvSpPr>
        <xdr:cNvPr id="410" name="楕円 409">
          <a:extLst>
            <a:ext uri="{FF2B5EF4-FFF2-40B4-BE49-F238E27FC236}">
              <a16:creationId xmlns:a16="http://schemas.microsoft.com/office/drawing/2014/main" xmlns="" id="{00000000-0008-0000-0300-00009A010000}"/>
            </a:ext>
          </a:extLst>
        </xdr:cNvPr>
        <xdr:cNvSpPr/>
      </xdr:nvSpPr>
      <xdr:spPr>
        <a:xfrm>
          <a:off x="13462000" y="7329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43959</xdr:rowOff>
    </xdr:from>
    <xdr:ext cx="762000" cy="259045"/>
    <xdr:sp macro="" textlink="">
      <xdr:nvSpPr>
        <xdr:cNvPr id="411" name="テキスト ボックス 410">
          <a:extLst>
            <a:ext uri="{FF2B5EF4-FFF2-40B4-BE49-F238E27FC236}">
              <a16:creationId xmlns:a16="http://schemas.microsoft.com/office/drawing/2014/main" xmlns="" id="{00000000-0008-0000-0300-00009B010000}"/>
            </a:ext>
          </a:extLst>
        </xdr:cNvPr>
        <xdr:cNvSpPr txBox="1"/>
      </xdr:nvSpPr>
      <xdr:spPr>
        <a:xfrm>
          <a:off x="13131800" y="7416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a:extLst>
            <a:ext uri="{FF2B5EF4-FFF2-40B4-BE49-F238E27FC236}">
              <a16:creationId xmlns:a16="http://schemas.microsoft.com/office/drawing/2014/main" xmlns="" id="{00000000-0008-0000-0300-00009C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a:extLst>
            <a:ext uri="{FF2B5EF4-FFF2-40B4-BE49-F238E27FC236}">
              <a16:creationId xmlns:a16="http://schemas.microsoft.com/office/drawing/2014/main" xmlns="" id="{00000000-0008-0000-0300-00009D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a:extLst>
            <a:ext uri="{FF2B5EF4-FFF2-40B4-BE49-F238E27FC236}">
              <a16:creationId xmlns:a16="http://schemas.microsoft.com/office/drawing/2014/main" xmlns="" id="{00000000-0008-0000-0300-00009E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a:extLst>
            <a:ext uri="{FF2B5EF4-FFF2-40B4-BE49-F238E27FC236}">
              <a16:creationId xmlns:a16="http://schemas.microsoft.com/office/drawing/2014/main" xmlns="" id="{00000000-0008-0000-0300-00009F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a:extLst>
            <a:ext uri="{FF2B5EF4-FFF2-40B4-BE49-F238E27FC236}">
              <a16:creationId xmlns:a16="http://schemas.microsoft.com/office/drawing/2014/main" xmlns="" id="{00000000-0008-0000-0300-0000A0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a:extLst>
            <a:ext uri="{FF2B5EF4-FFF2-40B4-BE49-F238E27FC236}">
              <a16:creationId xmlns:a16="http://schemas.microsoft.com/office/drawing/2014/main" xmlns="" id="{00000000-0008-0000-0300-0000A1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a:extLst>
            <a:ext uri="{FF2B5EF4-FFF2-40B4-BE49-F238E27FC236}">
              <a16:creationId xmlns:a16="http://schemas.microsoft.com/office/drawing/2014/main" xmlns="" id="{00000000-0008-0000-0300-0000A2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a:extLst>
            <a:ext uri="{FF2B5EF4-FFF2-40B4-BE49-F238E27FC236}">
              <a16:creationId xmlns:a16="http://schemas.microsoft.com/office/drawing/2014/main" xmlns="" id="{00000000-0008-0000-0300-0000A3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a:extLst>
            <a:ext uri="{FF2B5EF4-FFF2-40B4-BE49-F238E27FC236}">
              <a16:creationId xmlns:a16="http://schemas.microsoft.com/office/drawing/2014/main" xmlns="" id="{00000000-0008-0000-0300-0000A4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a:extLst>
            <a:ext uri="{FF2B5EF4-FFF2-40B4-BE49-F238E27FC236}">
              <a16:creationId xmlns:a16="http://schemas.microsoft.com/office/drawing/2014/main" xmlns="" id="{00000000-0008-0000-0300-0000A5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a:extLst>
            <a:ext uri="{FF2B5EF4-FFF2-40B4-BE49-F238E27FC236}">
              <a16:creationId xmlns:a16="http://schemas.microsoft.com/office/drawing/2014/main" xmlns="" id="{00000000-0008-0000-0300-0000A6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a:extLst>
            <a:ext uri="{FF2B5EF4-FFF2-40B4-BE49-F238E27FC236}">
              <a16:creationId xmlns:a16="http://schemas.microsoft.com/office/drawing/2014/main" xmlns="" id="{00000000-0008-0000-0300-0000A7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a:extLst>
            <a:ext uri="{FF2B5EF4-FFF2-40B4-BE49-F238E27FC236}">
              <a16:creationId xmlns:a16="http://schemas.microsoft.com/office/drawing/2014/main" xmlns="" id="{00000000-0008-0000-0300-0000A8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200">
              <a:effectLst/>
            </a:rPr>
            <a:t>　比率算出式の分子となる地方債残高の減少、退職手当負担見込額の減少と分母となる充当可能基金の増加により当該比率が減少した。</a:t>
          </a:r>
          <a:endParaRPr lang="en-US" altLang="ja-JP" sz="1200">
            <a:effectLst/>
          </a:endParaRPr>
        </a:p>
        <a:p>
          <a:r>
            <a:rPr lang="ja-JP" altLang="en-US" sz="1200">
              <a:effectLst/>
            </a:rPr>
            <a:t>　しかしながら類似団体と比較してもかなり高い数値であることや公営企業債等繰入額は増加しており、今後も増加していくことが見込まれる、投資的事業を計画的に実施し、起債の抑制に努める。</a:t>
          </a:r>
          <a:endParaRPr lang="ja-JP" altLang="ja-JP" sz="1200">
            <a:effectLst/>
          </a:endParaRPr>
        </a:p>
      </xdr:txBody>
    </xdr:sp>
    <xdr:clientData/>
  </xdr:twoCellAnchor>
  <xdr:oneCellAnchor>
    <xdr:from>
      <xdr:col>61</xdr:col>
      <xdr:colOff>6350</xdr:colOff>
      <xdr:row>10</xdr:row>
      <xdr:rowOff>63500</xdr:rowOff>
    </xdr:from>
    <xdr:ext cx="298543" cy="225703"/>
    <xdr:sp macro="" textlink="">
      <xdr:nvSpPr>
        <xdr:cNvPr id="425" name="テキスト ボックス 424">
          <a:extLst>
            <a:ext uri="{FF2B5EF4-FFF2-40B4-BE49-F238E27FC236}">
              <a16:creationId xmlns:a16="http://schemas.microsoft.com/office/drawing/2014/main" xmlns="" id="{00000000-0008-0000-0300-0000A9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a:extLst>
            <a:ext uri="{FF2B5EF4-FFF2-40B4-BE49-F238E27FC236}">
              <a16:creationId xmlns:a16="http://schemas.microsoft.com/office/drawing/2014/main" xmlns="" id="{00000000-0008-0000-0300-0000AA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a:extLst>
            <a:ext uri="{FF2B5EF4-FFF2-40B4-BE49-F238E27FC236}">
              <a16:creationId xmlns:a16="http://schemas.microsoft.com/office/drawing/2014/main" xmlns="" id="{00000000-0008-0000-0300-0000AB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8" name="直線コネクタ 427">
          <a:extLst>
            <a:ext uri="{FF2B5EF4-FFF2-40B4-BE49-F238E27FC236}">
              <a16:creationId xmlns:a16="http://schemas.microsoft.com/office/drawing/2014/main" xmlns="" id="{00000000-0008-0000-0300-0000AC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9" name="テキスト ボックス 428">
          <a:extLst>
            <a:ext uri="{FF2B5EF4-FFF2-40B4-BE49-F238E27FC236}">
              <a16:creationId xmlns:a16="http://schemas.microsoft.com/office/drawing/2014/main" xmlns="" id="{00000000-0008-0000-0300-0000AD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0" name="直線コネクタ 429">
          <a:extLst>
            <a:ext uri="{FF2B5EF4-FFF2-40B4-BE49-F238E27FC236}">
              <a16:creationId xmlns:a16="http://schemas.microsoft.com/office/drawing/2014/main" xmlns="" id="{00000000-0008-0000-0300-0000AE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1" name="テキスト ボックス 430">
          <a:extLst>
            <a:ext uri="{FF2B5EF4-FFF2-40B4-BE49-F238E27FC236}">
              <a16:creationId xmlns:a16="http://schemas.microsoft.com/office/drawing/2014/main" xmlns="" id="{00000000-0008-0000-0300-0000AF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a:extLst>
            <a:ext uri="{FF2B5EF4-FFF2-40B4-BE49-F238E27FC236}">
              <a16:creationId xmlns:a16="http://schemas.microsoft.com/office/drawing/2014/main" xmlns="" id="{00000000-0008-0000-0300-0000B0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a:extLst>
            <a:ext uri="{FF2B5EF4-FFF2-40B4-BE49-F238E27FC236}">
              <a16:creationId xmlns:a16="http://schemas.microsoft.com/office/drawing/2014/main" xmlns="" id="{00000000-0008-0000-0300-0000B1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4" name="直線コネクタ 433">
          <a:extLst>
            <a:ext uri="{FF2B5EF4-FFF2-40B4-BE49-F238E27FC236}">
              <a16:creationId xmlns:a16="http://schemas.microsoft.com/office/drawing/2014/main" xmlns="" id="{00000000-0008-0000-0300-0000B2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5" name="テキスト ボックス 434">
          <a:extLst>
            <a:ext uri="{FF2B5EF4-FFF2-40B4-BE49-F238E27FC236}">
              <a16:creationId xmlns:a16="http://schemas.microsoft.com/office/drawing/2014/main" xmlns="" id="{00000000-0008-0000-0300-0000B3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6" name="直線コネクタ 435">
          <a:extLst>
            <a:ext uri="{FF2B5EF4-FFF2-40B4-BE49-F238E27FC236}">
              <a16:creationId xmlns:a16="http://schemas.microsoft.com/office/drawing/2014/main" xmlns="" id="{00000000-0008-0000-0300-0000B4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7" name="テキスト ボックス 436">
          <a:extLst>
            <a:ext uri="{FF2B5EF4-FFF2-40B4-BE49-F238E27FC236}">
              <a16:creationId xmlns:a16="http://schemas.microsoft.com/office/drawing/2014/main" xmlns="" id="{00000000-0008-0000-0300-0000B5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xmlns=""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xmlns=""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46567</xdr:rowOff>
    </xdr:to>
    <xdr:cxnSp macro="">
      <xdr:nvCxnSpPr>
        <xdr:cNvPr id="440" name="直線コネクタ 439">
          <a:extLst>
            <a:ext uri="{FF2B5EF4-FFF2-40B4-BE49-F238E27FC236}">
              <a16:creationId xmlns:a16="http://schemas.microsoft.com/office/drawing/2014/main" xmlns="" id="{00000000-0008-0000-0300-0000B8010000}"/>
            </a:ext>
          </a:extLst>
        </xdr:cNvPr>
        <xdr:cNvCxnSpPr/>
      </xdr:nvCxnSpPr>
      <xdr:spPr>
        <a:xfrm flipV="1">
          <a:off x="17018000" y="2370667"/>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18644</xdr:rowOff>
    </xdr:from>
    <xdr:ext cx="762000" cy="259045"/>
    <xdr:sp macro="" textlink="">
      <xdr:nvSpPr>
        <xdr:cNvPr id="441" name="将来負担の状況最小値テキスト">
          <a:extLst>
            <a:ext uri="{FF2B5EF4-FFF2-40B4-BE49-F238E27FC236}">
              <a16:creationId xmlns:a16="http://schemas.microsoft.com/office/drawing/2014/main" xmlns="" id="{00000000-0008-0000-0300-0000B9010000}"/>
            </a:ext>
          </a:extLst>
        </xdr:cNvPr>
        <xdr:cNvSpPr txBox="1"/>
      </xdr:nvSpPr>
      <xdr:spPr>
        <a:xfrm>
          <a:off x="17106900" y="379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46567</xdr:rowOff>
    </xdr:from>
    <xdr:to>
      <xdr:col>81</xdr:col>
      <xdr:colOff>133350</xdr:colOff>
      <xdr:row>22</xdr:row>
      <xdr:rowOff>46567</xdr:rowOff>
    </xdr:to>
    <xdr:cxnSp macro="">
      <xdr:nvCxnSpPr>
        <xdr:cNvPr id="442" name="直線コネクタ 441">
          <a:extLst>
            <a:ext uri="{FF2B5EF4-FFF2-40B4-BE49-F238E27FC236}">
              <a16:creationId xmlns:a16="http://schemas.microsoft.com/office/drawing/2014/main" xmlns="" id="{00000000-0008-0000-0300-0000BA010000}"/>
            </a:ext>
          </a:extLst>
        </xdr:cNvPr>
        <xdr:cNvCxnSpPr/>
      </xdr:nvCxnSpPr>
      <xdr:spPr>
        <a:xfrm>
          <a:off x="16929100" y="381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43" name="将来負担の状況最大値テキスト">
          <a:extLst>
            <a:ext uri="{FF2B5EF4-FFF2-40B4-BE49-F238E27FC236}">
              <a16:creationId xmlns:a16="http://schemas.microsoft.com/office/drawing/2014/main" xmlns="" id="{00000000-0008-0000-0300-0000BB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4" name="直線コネクタ 443">
          <a:extLst>
            <a:ext uri="{FF2B5EF4-FFF2-40B4-BE49-F238E27FC236}">
              <a16:creationId xmlns:a16="http://schemas.microsoft.com/office/drawing/2014/main" xmlns="" id="{00000000-0008-0000-0300-0000BC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20</xdr:row>
      <xdr:rowOff>82479</xdr:rowOff>
    </xdr:from>
    <xdr:to>
      <xdr:col>81</xdr:col>
      <xdr:colOff>44450</xdr:colOff>
      <xdr:row>21</xdr:row>
      <xdr:rowOff>120156</xdr:rowOff>
    </xdr:to>
    <xdr:cxnSp macro="">
      <xdr:nvCxnSpPr>
        <xdr:cNvPr id="445" name="直線コネクタ 444">
          <a:extLst>
            <a:ext uri="{FF2B5EF4-FFF2-40B4-BE49-F238E27FC236}">
              <a16:creationId xmlns:a16="http://schemas.microsoft.com/office/drawing/2014/main" xmlns="" id="{00000000-0008-0000-0300-0000BD010000}"/>
            </a:ext>
          </a:extLst>
        </xdr:cNvPr>
        <xdr:cNvCxnSpPr/>
      </xdr:nvCxnSpPr>
      <xdr:spPr>
        <a:xfrm flipV="1">
          <a:off x="16179800" y="3511479"/>
          <a:ext cx="838200" cy="209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120244</xdr:rowOff>
    </xdr:from>
    <xdr:ext cx="762000" cy="259045"/>
    <xdr:sp macro="" textlink="">
      <xdr:nvSpPr>
        <xdr:cNvPr id="446" name="将来負担の状況平均値テキスト">
          <a:extLst>
            <a:ext uri="{FF2B5EF4-FFF2-40B4-BE49-F238E27FC236}">
              <a16:creationId xmlns:a16="http://schemas.microsoft.com/office/drawing/2014/main" xmlns="" id="{00000000-0008-0000-0300-0000BE010000}"/>
            </a:ext>
          </a:extLst>
        </xdr:cNvPr>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7" name="フローチャート: 判断 446">
          <a:extLst>
            <a:ext uri="{FF2B5EF4-FFF2-40B4-BE49-F238E27FC236}">
              <a16:creationId xmlns:a16="http://schemas.microsoft.com/office/drawing/2014/main" xmlns="" id="{00000000-0008-0000-0300-0000BF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21</xdr:row>
      <xdr:rowOff>120156</xdr:rowOff>
    </xdr:from>
    <xdr:to>
      <xdr:col>77</xdr:col>
      <xdr:colOff>44450</xdr:colOff>
      <xdr:row>22</xdr:row>
      <xdr:rowOff>14393</xdr:rowOff>
    </xdr:to>
    <xdr:cxnSp macro="">
      <xdr:nvCxnSpPr>
        <xdr:cNvPr id="448" name="直線コネクタ 447">
          <a:extLst>
            <a:ext uri="{FF2B5EF4-FFF2-40B4-BE49-F238E27FC236}">
              <a16:creationId xmlns:a16="http://schemas.microsoft.com/office/drawing/2014/main" xmlns="" id="{00000000-0008-0000-0300-0000C0010000}"/>
            </a:ext>
          </a:extLst>
        </xdr:cNvPr>
        <xdr:cNvCxnSpPr/>
      </xdr:nvCxnSpPr>
      <xdr:spPr>
        <a:xfrm flipV="1">
          <a:off x="15290800" y="3720606"/>
          <a:ext cx="889000" cy="65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136596</xdr:rowOff>
    </xdr:from>
    <xdr:to>
      <xdr:col>77</xdr:col>
      <xdr:colOff>95250</xdr:colOff>
      <xdr:row>14</xdr:row>
      <xdr:rowOff>66746</xdr:rowOff>
    </xdr:to>
    <xdr:sp macro="" textlink="">
      <xdr:nvSpPr>
        <xdr:cNvPr id="449" name="フローチャート: 判断 448">
          <a:extLst>
            <a:ext uri="{FF2B5EF4-FFF2-40B4-BE49-F238E27FC236}">
              <a16:creationId xmlns:a16="http://schemas.microsoft.com/office/drawing/2014/main" xmlns="" id="{00000000-0008-0000-0300-0000C1010000}"/>
            </a:ext>
          </a:extLst>
        </xdr:cNvPr>
        <xdr:cNvSpPr/>
      </xdr:nvSpPr>
      <xdr:spPr>
        <a:xfrm>
          <a:off x="16129000" y="2365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76923</xdr:rowOff>
    </xdr:from>
    <xdr:ext cx="736600" cy="259045"/>
    <xdr:sp macro="" textlink="">
      <xdr:nvSpPr>
        <xdr:cNvPr id="450" name="テキスト ボックス 449">
          <a:extLst>
            <a:ext uri="{FF2B5EF4-FFF2-40B4-BE49-F238E27FC236}">
              <a16:creationId xmlns:a16="http://schemas.microsoft.com/office/drawing/2014/main" xmlns="" id="{00000000-0008-0000-0300-0000C2010000}"/>
            </a:ext>
          </a:extLst>
        </xdr:cNvPr>
        <xdr:cNvSpPr txBox="1"/>
      </xdr:nvSpPr>
      <xdr:spPr>
        <a:xfrm>
          <a:off x="15798800" y="21343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22</xdr:row>
      <xdr:rowOff>14393</xdr:rowOff>
    </xdr:from>
    <xdr:to>
      <xdr:col>72</xdr:col>
      <xdr:colOff>203200</xdr:colOff>
      <xdr:row>23</xdr:row>
      <xdr:rowOff>48048</xdr:rowOff>
    </xdr:to>
    <xdr:cxnSp macro="">
      <xdr:nvCxnSpPr>
        <xdr:cNvPr id="451" name="直線コネクタ 450">
          <a:extLst>
            <a:ext uri="{FF2B5EF4-FFF2-40B4-BE49-F238E27FC236}">
              <a16:creationId xmlns:a16="http://schemas.microsoft.com/office/drawing/2014/main" xmlns="" id="{00000000-0008-0000-0300-0000C3010000}"/>
            </a:ext>
          </a:extLst>
        </xdr:cNvPr>
        <xdr:cNvCxnSpPr/>
      </xdr:nvCxnSpPr>
      <xdr:spPr>
        <a:xfrm flipV="1">
          <a:off x="14401800" y="3786293"/>
          <a:ext cx="889000" cy="205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131233</xdr:rowOff>
    </xdr:from>
    <xdr:to>
      <xdr:col>73</xdr:col>
      <xdr:colOff>44450</xdr:colOff>
      <xdr:row>14</xdr:row>
      <xdr:rowOff>61383</xdr:rowOff>
    </xdr:to>
    <xdr:sp macro="" textlink="">
      <xdr:nvSpPr>
        <xdr:cNvPr id="452" name="フローチャート: 判断 451">
          <a:extLst>
            <a:ext uri="{FF2B5EF4-FFF2-40B4-BE49-F238E27FC236}">
              <a16:creationId xmlns:a16="http://schemas.microsoft.com/office/drawing/2014/main" xmlns="" id="{00000000-0008-0000-0300-0000C4010000}"/>
            </a:ext>
          </a:extLst>
        </xdr:cNvPr>
        <xdr:cNvSpPr/>
      </xdr:nvSpPr>
      <xdr:spPr>
        <a:xfrm>
          <a:off x="15240000" y="236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71560</xdr:rowOff>
    </xdr:from>
    <xdr:ext cx="762000" cy="259045"/>
    <xdr:sp macro="" textlink="">
      <xdr:nvSpPr>
        <xdr:cNvPr id="453" name="テキスト ボックス 452">
          <a:extLst>
            <a:ext uri="{FF2B5EF4-FFF2-40B4-BE49-F238E27FC236}">
              <a16:creationId xmlns:a16="http://schemas.microsoft.com/office/drawing/2014/main" xmlns="" id="{00000000-0008-0000-0300-0000C5010000}"/>
            </a:ext>
          </a:extLst>
        </xdr:cNvPr>
        <xdr:cNvSpPr txBox="1"/>
      </xdr:nvSpPr>
      <xdr:spPr>
        <a:xfrm>
          <a:off x="14909800" y="2128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19</xdr:row>
      <xdr:rowOff>150707</xdr:rowOff>
    </xdr:from>
    <xdr:to>
      <xdr:col>68</xdr:col>
      <xdr:colOff>152400</xdr:colOff>
      <xdr:row>23</xdr:row>
      <xdr:rowOff>48048</xdr:rowOff>
    </xdr:to>
    <xdr:cxnSp macro="">
      <xdr:nvCxnSpPr>
        <xdr:cNvPr id="454" name="直線コネクタ 453">
          <a:extLst>
            <a:ext uri="{FF2B5EF4-FFF2-40B4-BE49-F238E27FC236}">
              <a16:creationId xmlns:a16="http://schemas.microsoft.com/office/drawing/2014/main" xmlns="" id="{00000000-0008-0000-0300-0000C6010000}"/>
            </a:ext>
          </a:extLst>
        </xdr:cNvPr>
        <xdr:cNvCxnSpPr/>
      </xdr:nvCxnSpPr>
      <xdr:spPr>
        <a:xfrm>
          <a:off x="13512800" y="3408257"/>
          <a:ext cx="889000" cy="583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21449</xdr:rowOff>
    </xdr:from>
    <xdr:to>
      <xdr:col>68</xdr:col>
      <xdr:colOff>203200</xdr:colOff>
      <xdr:row>14</xdr:row>
      <xdr:rowOff>123049</xdr:rowOff>
    </xdr:to>
    <xdr:sp macro="" textlink="">
      <xdr:nvSpPr>
        <xdr:cNvPr id="455" name="フローチャート: 判断 454">
          <a:extLst>
            <a:ext uri="{FF2B5EF4-FFF2-40B4-BE49-F238E27FC236}">
              <a16:creationId xmlns:a16="http://schemas.microsoft.com/office/drawing/2014/main" xmlns="" id="{00000000-0008-0000-0300-0000C7010000}"/>
            </a:ext>
          </a:extLst>
        </xdr:cNvPr>
        <xdr:cNvSpPr/>
      </xdr:nvSpPr>
      <xdr:spPr>
        <a:xfrm>
          <a:off x="14351000" y="2421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133226</xdr:rowOff>
    </xdr:from>
    <xdr:ext cx="762000" cy="259045"/>
    <xdr:sp macro="" textlink="">
      <xdr:nvSpPr>
        <xdr:cNvPr id="456" name="テキスト ボックス 455">
          <a:extLst>
            <a:ext uri="{FF2B5EF4-FFF2-40B4-BE49-F238E27FC236}">
              <a16:creationId xmlns:a16="http://schemas.microsoft.com/office/drawing/2014/main" xmlns="" id="{00000000-0008-0000-0300-0000C8010000}"/>
            </a:ext>
          </a:extLst>
        </xdr:cNvPr>
        <xdr:cNvSpPr txBox="1"/>
      </xdr:nvSpPr>
      <xdr:spPr>
        <a:xfrm>
          <a:off x="14020800" y="2190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61807</xdr:rowOff>
    </xdr:from>
    <xdr:to>
      <xdr:col>64</xdr:col>
      <xdr:colOff>152400</xdr:colOff>
      <xdr:row>15</xdr:row>
      <xdr:rowOff>163407</xdr:rowOff>
    </xdr:to>
    <xdr:sp macro="" textlink="">
      <xdr:nvSpPr>
        <xdr:cNvPr id="457" name="フローチャート: 判断 456">
          <a:extLst>
            <a:ext uri="{FF2B5EF4-FFF2-40B4-BE49-F238E27FC236}">
              <a16:creationId xmlns:a16="http://schemas.microsoft.com/office/drawing/2014/main" xmlns="" id="{00000000-0008-0000-0300-0000C9010000}"/>
            </a:ext>
          </a:extLst>
        </xdr:cNvPr>
        <xdr:cNvSpPr/>
      </xdr:nvSpPr>
      <xdr:spPr>
        <a:xfrm>
          <a:off x="13462000" y="2633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2134</xdr:rowOff>
    </xdr:from>
    <xdr:ext cx="762000" cy="259045"/>
    <xdr:sp macro="" textlink="">
      <xdr:nvSpPr>
        <xdr:cNvPr id="458" name="テキスト ボックス 457">
          <a:extLst>
            <a:ext uri="{FF2B5EF4-FFF2-40B4-BE49-F238E27FC236}">
              <a16:creationId xmlns:a16="http://schemas.microsoft.com/office/drawing/2014/main" xmlns="" id="{00000000-0008-0000-0300-0000CA010000}"/>
            </a:ext>
          </a:extLst>
        </xdr:cNvPr>
        <xdr:cNvSpPr txBox="1"/>
      </xdr:nvSpPr>
      <xdr:spPr>
        <a:xfrm>
          <a:off x="13131800" y="2402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xmlns="" id="{00000000-0008-0000-0300-0000CB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xmlns="" id="{00000000-0008-0000-0300-0000CC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xmlns="" id="{00000000-0008-0000-0300-0000CD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xmlns="" id="{00000000-0008-0000-0300-0000CE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xmlns="" id="{00000000-0008-0000-0300-0000CF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20</xdr:row>
      <xdr:rowOff>31679</xdr:rowOff>
    </xdr:from>
    <xdr:to>
      <xdr:col>81</xdr:col>
      <xdr:colOff>95250</xdr:colOff>
      <xdr:row>20</xdr:row>
      <xdr:rowOff>133279</xdr:rowOff>
    </xdr:to>
    <xdr:sp macro="" textlink="">
      <xdr:nvSpPr>
        <xdr:cNvPr id="464" name="楕円 463">
          <a:extLst>
            <a:ext uri="{FF2B5EF4-FFF2-40B4-BE49-F238E27FC236}">
              <a16:creationId xmlns:a16="http://schemas.microsoft.com/office/drawing/2014/main" xmlns="" id="{00000000-0008-0000-0300-0000D0010000}"/>
            </a:ext>
          </a:extLst>
        </xdr:cNvPr>
        <xdr:cNvSpPr/>
      </xdr:nvSpPr>
      <xdr:spPr>
        <a:xfrm>
          <a:off x="16967200" y="3460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20</xdr:row>
      <xdr:rowOff>3756</xdr:rowOff>
    </xdr:from>
    <xdr:ext cx="762000" cy="259045"/>
    <xdr:sp macro="" textlink="">
      <xdr:nvSpPr>
        <xdr:cNvPr id="465" name="将来負担の状況該当値テキスト">
          <a:extLst>
            <a:ext uri="{FF2B5EF4-FFF2-40B4-BE49-F238E27FC236}">
              <a16:creationId xmlns:a16="http://schemas.microsoft.com/office/drawing/2014/main" xmlns="" id="{00000000-0008-0000-0300-0000D1010000}"/>
            </a:ext>
          </a:extLst>
        </xdr:cNvPr>
        <xdr:cNvSpPr txBox="1"/>
      </xdr:nvSpPr>
      <xdr:spPr>
        <a:xfrm>
          <a:off x="17106900" y="3432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21</xdr:row>
      <xdr:rowOff>69356</xdr:rowOff>
    </xdr:from>
    <xdr:to>
      <xdr:col>77</xdr:col>
      <xdr:colOff>95250</xdr:colOff>
      <xdr:row>21</xdr:row>
      <xdr:rowOff>170956</xdr:rowOff>
    </xdr:to>
    <xdr:sp macro="" textlink="">
      <xdr:nvSpPr>
        <xdr:cNvPr id="466" name="楕円 465">
          <a:extLst>
            <a:ext uri="{FF2B5EF4-FFF2-40B4-BE49-F238E27FC236}">
              <a16:creationId xmlns:a16="http://schemas.microsoft.com/office/drawing/2014/main" xmlns="" id="{00000000-0008-0000-0300-0000D2010000}"/>
            </a:ext>
          </a:extLst>
        </xdr:cNvPr>
        <xdr:cNvSpPr/>
      </xdr:nvSpPr>
      <xdr:spPr>
        <a:xfrm>
          <a:off x="16129000" y="3669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21</xdr:row>
      <xdr:rowOff>155733</xdr:rowOff>
    </xdr:from>
    <xdr:ext cx="736600" cy="259045"/>
    <xdr:sp macro="" textlink="">
      <xdr:nvSpPr>
        <xdr:cNvPr id="467" name="テキスト ボックス 466">
          <a:extLst>
            <a:ext uri="{FF2B5EF4-FFF2-40B4-BE49-F238E27FC236}">
              <a16:creationId xmlns:a16="http://schemas.microsoft.com/office/drawing/2014/main" xmlns="" id="{00000000-0008-0000-0300-0000D3010000}"/>
            </a:ext>
          </a:extLst>
        </xdr:cNvPr>
        <xdr:cNvSpPr txBox="1"/>
      </xdr:nvSpPr>
      <xdr:spPr>
        <a:xfrm>
          <a:off x="15798800" y="37561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21</xdr:row>
      <xdr:rowOff>135043</xdr:rowOff>
    </xdr:from>
    <xdr:to>
      <xdr:col>73</xdr:col>
      <xdr:colOff>44450</xdr:colOff>
      <xdr:row>22</xdr:row>
      <xdr:rowOff>65193</xdr:rowOff>
    </xdr:to>
    <xdr:sp macro="" textlink="">
      <xdr:nvSpPr>
        <xdr:cNvPr id="468" name="楕円 467">
          <a:extLst>
            <a:ext uri="{FF2B5EF4-FFF2-40B4-BE49-F238E27FC236}">
              <a16:creationId xmlns:a16="http://schemas.microsoft.com/office/drawing/2014/main" xmlns="" id="{00000000-0008-0000-0300-0000D4010000}"/>
            </a:ext>
          </a:extLst>
        </xdr:cNvPr>
        <xdr:cNvSpPr/>
      </xdr:nvSpPr>
      <xdr:spPr>
        <a:xfrm>
          <a:off x="15240000" y="3735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22</xdr:row>
      <xdr:rowOff>49970</xdr:rowOff>
    </xdr:from>
    <xdr:ext cx="762000" cy="259045"/>
    <xdr:sp macro="" textlink="">
      <xdr:nvSpPr>
        <xdr:cNvPr id="469" name="テキスト ボックス 468">
          <a:extLst>
            <a:ext uri="{FF2B5EF4-FFF2-40B4-BE49-F238E27FC236}">
              <a16:creationId xmlns:a16="http://schemas.microsoft.com/office/drawing/2014/main" xmlns="" id="{00000000-0008-0000-0300-0000D5010000}"/>
            </a:ext>
          </a:extLst>
        </xdr:cNvPr>
        <xdr:cNvSpPr txBox="1"/>
      </xdr:nvSpPr>
      <xdr:spPr>
        <a:xfrm>
          <a:off x="14909800" y="3821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22</xdr:row>
      <xdr:rowOff>168698</xdr:rowOff>
    </xdr:from>
    <xdr:to>
      <xdr:col>68</xdr:col>
      <xdr:colOff>203200</xdr:colOff>
      <xdr:row>23</xdr:row>
      <xdr:rowOff>98848</xdr:rowOff>
    </xdr:to>
    <xdr:sp macro="" textlink="">
      <xdr:nvSpPr>
        <xdr:cNvPr id="470" name="楕円 469">
          <a:extLst>
            <a:ext uri="{FF2B5EF4-FFF2-40B4-BE49-F238E27FC236}">
              <a16:creationId xmlns:a16="http://schemas.microsoft.com/office/drawing/2014/main" xmlns="" id="{00000000-0008-0000-0300-0000D6010000}"/>
            </a:ext>
          </a:extLst>
        </xdr:cNvPr>
        <xdr:cNvSpPr/>
      </xdr:nvSpPr>
      <xdr:spPr>
        <a:xfrm>
          <a:off x="14351000" y="3940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23</xdr:row>
      <xdr:rowOff>83625</xdr:rowOff>
    </xdr:from>
    <xdr:ext cx="762000" cy="259045"/>
    <xdr:sp macro="" textlink="">
      <xdr:nvSpPr>
        <xdr:cNvPr id="471" name="テキスト ボックス 470">
          <a:extLst>
            <a:ext uri="{FF2B5EF4-FFF2-40B4-BE49-F238E27FC236}">
              <a16:creationId xmlns:a16="http://schemas.microsoft.com/office/drawing/2014/main" xmlns="" id="{00000000-0008-0000-0300-0000D7010000}"/>
            </a:ext>
          </a:extLst>
        </xdr:cNvPr>
        <xdr:cNvSpPr txBox="1"/>
      </xdr:nvSpPr>
      <xdr:spPr>
        <a:xfrm>
          <a:off x="14020800" y="40269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19</xdr:row>
      <xdr:rowOff>99907</xdr:rowOff>
    </xdr:from>
    <xdr:to>
      <xdr:col>64</xdr:col>
      <xdr:colOff>152400</xdr:colOff>
      <xdr:row>20</xdr:row>
      <xdr:rowOff>30057</xdr:rowOff>
    </xdr:to>
    <xdr:sp macro="" textlink="">
      <xdr:nvSpPr>
        <xdr:cNvPr id="472" name="楕円 471">
          <a:extLst>
            <a:ext uri="{FF2B5EF4-FFF2-40B4-BE49-F238E27FC236}">
              <a16:creationId xmlns:a16="http://schemas.microsoft.com/office/drawing/2014/main" xmlns="" id="{00000000-0008-0000-0300-0000D8010000}"/>
            </a:ext>
          </a:extLst>
        </xdr:cNvPr>
        <xdr:cNvSpPr/>
      </xdr:nvSpPr>
      <xdr:spPr>
        <a:xfrm>
          <a:off x="13462000" y="335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20</xdr:row>
      <xdr:rowOff>14834</xdr:rowOff>
    </xdr:from>
    <xdr:ext cx="762000" cy="259045"/>
    <xdr:sp macro="" textlink="">
      <xdr:nvSpPr>
        <xdr:cNvPr id="473" name="テキスト ボックス 472">
          <a:extLst>
            <a:ext uri="{FF2B5EF4-FFF2-40B4-BE49-F238E27FC236}">
              <a16:creationId xmlns:a16="http://schemas.microsoft.com/office/drawing/2014/main" xmlns="" id="{00000000-0008-0000-0300-0000D9010000}"/>
            </a:ext>
          </a:extLst>
        </xdr:cNvPr>
        <xdr:cNvSpPr txBox="1"/>
      </xdr:nvSpPr>
      <xdr:spPr>
        <a:xfrm>
          <a:off x="13131800" y="3443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xmlns=""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xmlns=""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xmlns=""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xmlns=""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福岡県小竹町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xmlns=""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xmlns=""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xmlns=""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xmlns=""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xmlns=""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xmlns=""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xmlns=""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7,281
7,053
14.28
5,654,263
5,390,412
230,302
2,942,098
5,830,764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xmlns=""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xmlns=""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xmlns=""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8.0
85.1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xmlns=""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xmlns=""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xmlns=""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xmlns=""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xmlns=""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xmlns=""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xmlns=""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xmlns=""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xmlns=""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xmlns=""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xmlns=""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xmlns=""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xmlns=""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xmlns=""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xmlns=""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xmlns=""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xmlns=""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xmlns=""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xmlns=""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xmlns=""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xmlns=""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xmlns=""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xmlns=""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xmlns=""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xmlns=""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xmlns=""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xmlns=""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xmlns=""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xmlns=""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前年度に比べ</a:t>
          </a:r>
          <a:r>
            <a:rPr kumimoji="1" lang="en-US" altLang="ja-JP" sz="1100">
              <a:solidFill>
                <a:schemeClr val="dk1"/>
              </a:solidFill>
              <a:effectLst/>
              <a:latin typeface="+mn-lt"/>
              <a:ea typeface="+mn-ea"/>
              <a:cs typeface="+mn-cs"/>
            </a:rPr>
            <a:t>3.1</a:t>
          </a:r>
          <a:r>
            <a:rPr kumimoji="1" lang="ja-JP" altLang="en-US" sz="1100">
              <a:solidFill>
                <a:schemeClr val="dk1"/>
              </a:solidFill>
              <a:effectLst/>
              <a:latin typeface="+mn-lt"/>
              <a:ea typeface="+mn-ea"/>
              <a:cs typeface="+mn-cs"/>
            </a:rPr>
            <a:t>ポイント減少したが、未だ類似団体平均を上回っている。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人件費の抑制は、行財政改革を進めるうえで避けられない課題である。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今後も業務の効率化を図り、</a:t>
          </a:r>
          <a:r>
            <a:rPr kumimoji="1" lang="en-US" altLang="ja-JP" sz="1100">
              <a:solidFill>
                <a:schemeClr val="dk1"/>
              </a:solidFill>
              <a:effectLst/>
              <a:latin typeface="+mn-lt"/>
              <a:ea typeface="+mn-ea"/>
              <a:cs typeface="+mn-cs"/>
            </a:rPr>
            <a:t>R3</a:t>
          </a:r>
          <a:r>
            <a:rPr kumimoji="1" lang="ja-JP" altLang="en-US" sz="1100">
              <a:solidFill>
                <a:schemeClr val="dk1"/>
              </a:solidFill>
              <a:effectLst/>
              <a:latin typeface="+mn-lt"/>
              <a:ea typeface="+mn-ea"/>
              <a:cs typeface="+mn-cs"/>
            </a:rPr>
            <a:t>年度に策定した人材管理計画に基づき、人件費の抑制に努める。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xmlns=""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xmlns=""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xmlns=""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xmlns=""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xmlns=""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xmlns=""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xmlns=""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xmlns=""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xmlns=""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xmlns=""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xmlns=""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xmlns=""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xmlns=""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xmlns=""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xmlns=""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xmlns=""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168910</xdr:rowOff>
    </xdr:from>
    <xdr:to>
      <xdr:col>24</xdr:col>
      <xdr:colOff>25400</xdr:colOff>
      <xdr:row>42</xdr:row>
      <xdr:rowOff>27940</xdr:rowOff>
    </xdr:to>
    <xdr:cxnSp macro="">
      <xdr:nvCxnSpPr>
        <xdr:cNvPr id="61" name="直線コネクタ 60">
          <a:extLst>
            <a:ext uri="{FF2B5EF4-FFF2-40B4-BE49-F238E27FC236}">
              <a16:creationId xmlns:a16="http://schemas.microsoft.com/office/drawing/2014/main" xmlns="" id="{00000000-0008-0000-0400-00003D000000}"/>
            </a:ext>
          </a:extLst>
        </xdr:cNvPr>
        <xdr:cNvCxnSpPr/>
      </xdr:nvCxnSpPr>
      <xdr:spPr>
        <a:xfrm flipV="1">
          <a:off x="4826000" y="582676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17</xdr:rowOff>
    </xdr:from>
    <xdr:ext cx="762000" cy="259045"/>
    <xdr:sp macro="" textlink="">
      <xdr:nvSpPr>
        <xdr:cNvPr id="62" name="人件費最小値テキスト">
          <a:extLst>
            <a:ext uri="{FF2B5EF4-FFF2-40B4-BE49-F238E27FC236}">
              <a16:creationId xmlns:a16="http://schemas.microsoft.com/office/drawing/2014/main" xmlns="" id="{00000000-0008-0000-0400-00003E000000}"/>
            </a:ext>
          </a:extLst>
        </xdr:cNvPr>
        <xdr:cNvSpPr txBox="1"/>
      </xdr:nvSpPr>
      <xdr:spPr>
        <a:xfrm>
          <a:off x="4914900" y="720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27940</xdr:rowOff>
    </xdr:from>
    <xdr:to>
      <xdr:col>24</xdr:col>
      <xdr:colOff>114300</xdr:colOff>
      <xdr:row>42</xdr:row>
      <xdr:rowOff>27940</xdr:rowOff>
    </xdr:to>
    <xdr:cxnSp macro="">
      <xdr:nvCxnSpPr>
        <xdr:cNvPr id="63" name="直線コネクタ 62">
          <a:extLst>
            <a:ext uri="{FF2B5EF4-FFF2-40B4-BE49-F238E27FC236}">
              <a16:creationId xmlns:a16="http://schemas.microsoft.com/office/drawing/2014/main" xmlns="" id="{00000000-0008-0000-0400-00003F000000}"/>
            </a:ext>
          </a:extLst>
        </xdr:cNvPr>
        <xdr:cNvCxnSpPr/>
      </xdr:nvCxnSpPr>
      <xdr:spPr>
        <a:xfrm>
          <a:off x="4737100" y="7228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83837</xdr:rowOff>
    </xdr:from>
    <xdr:ext cx="762000" cy="259045"/>
    <xdr:sp macro="" textlink="">
      <xdr:nvSpPr>
        <xdr:cNvPr id="64" name="人件費最大値テキスト">
          <a:extLst>
            <a:ext uri="{FF2B5EF4-FFF2-40B4-BE49-F238E27FC236}">
              <a16:creationId xmlns:a16="http://schemas.microsoft.com/office/drawing/2014/main" xmlns="" id="{00000000-0008-0000-0400-000040000000}"/>
            </a:ext>
          </a:extLst>
        </xdr:cNvPr>
        <xdr:cNvSpPr txBox="1"/>
      </xdr:nvSpPr>
      <xdr:spPr>
        <a:xfrm>
          <a:off x="4914900" y="5570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168910</xdr:rowOff>
    </xdr:from>
    <xdr:to>
      <xdr:col>24</xdr:col>
      <xdr:colOff>114300</xdr:colOff>
      <xdr:row>33</xdr:row>
      <xdr:rowOff>168910</xdr:rowOff>
    </xdr:to>
    <xdr:cxnSp macro="">
      <xdr:nvCxnSpPr>
        <xdr:cNvPr id="65" name="直線コネクタ 64">
          <a:extLst>
            <a:ext uri="{FF2B5EF4-FFF2-40B4-BE49-F238E27FC236}">
              <a16:creationId xmlns:a16="http://schemas.microsoft.com/office/drawing/2014/main" xmlns="" id="{00000000-0008-0000-0400-000041000000}"/>
            </a:ext>
          </a:extLst>
        </xdr:cNvPr>
        <xdr:cNvCxnSpPr/>
      </xdr:nvCxnSpPr>
      <xdr:spPr>
        <a:xfrm>
          <a:off x="4737100" y="5826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119380</xdr:rowOff>
    </xdr:from>
    <xdr:to>
      <xdr:col>24</xdr:col>
      <xdr:colOff>25400</xdr:colOff>
      <xdr:row>40</xdr:row>
      <xdr:rowOff>12700</xdr:rowOff>
    </xdr:to>
    <xdr:cxnSp macro="">
      <xdr:nvCxnSpPr>
        <xdr:cNvPr id="66" name="直線コネクタ 65">
          <a:extLst>
            <a:ext uri="{FF2B5EF4-FFF2-40B4-BE49-F238E27FC236}">
              <a16:creationId xmlns:a16="http://schemas.microsoft.com/office/drawing/2014/main" xmlns="" id="{00000000-0008-0000-0400-000042000000}"/>
            </a:ext>
          </a:extLst>
        </xdr:cNvPr>
        <xdr:cNvCxnSpPr/>
      </xdr:nvCxnSpPr>
      <xdr:spPr>
        <a:xfrm flipV="1">
          <a:off x="3987800" y="6634480"/>
          <a:ext cx="838200" cy="236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161307</xdr:rowOff>
    </xdr:from>
    <xdr:ext cx="762000" cy="259045"/>
    <xdr:sp macro="" textlink="">
      <xdr:nvSpPr>
        <xdr:cNvPr id="67" name="人件費平均値テキスト">
          <a:extLst>
            <a:ext uri="{FF2B5EF4-FFF2-40B4-BE49-F238E27FC236}">
              <a16:creationId xmlns:a16="http://schemas.microsoft.com/office/drawing/2014/main" xmlns="" id="{00000000-0008-0000-0400-000043000000}"/>
            </a:ext>
          </a:extLst>
        </xdr:cNvPr>
        <xdr:cNvSpPr txBox="1"/>
      </xdr:nvSpPr>
      <xdr:spPr>
        <a:xfrm>
          <a:off x="4914900" y="6162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144780</xdr:rowOff>
    </xdr:from>
    <xdr:to>
      <xdr:col>24</xdr:col>
      <xdr:colOff>76200</xdr:colOff>
      <xdr:row>37</xdr:row>
      <xdr:rowOff>74930</xdr:rowOff>
    </xdr:to>
    <xdr:sp macro="" textlink="">
      <xdr:nvSpPr>
        <xdr:cNvPr id="68" name="フローチャート: 判断 67">
          <a:extLst>
            <a:ext uri="{FF2B5EF4-FFF2-40B4-BE49-F238E27FC236}">
              <a16:creationId xmlns:a16="http://schemas.microsoft.com/office/drawing/2014/main" xmlns="" id="{00000000-0008-0000-0400-000044000000}"/>
            </a:ext>
          </a:extLst>
        </xdr:cNvPr>
        <xdr:cNvSpPr/>
      </xdr:nvSpPr>
      <xdr:spPr>
        <a:xfrm>
          <a:off x="4775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157480</xdr:rowOff>
    </xdr:from>
    <xdr:to>
      <xdr:col>19</xdr:col>
      <xdr:colOff>187325</xdr:colOff>
      <xdr:row>40</xdr:row>
      <xdr:rowOff>12700</xdr:rowOff>
    </xdr:to>
    <xdr:cxnSp macro="">
      <xdr:nvCxnSpPr>
        <xdr:cNvPr id="69" name="直線コネクタ 68">
          <a:extLst>
            <a:ext uri="{FF2B5EF4-FFF2-40B4-BE49-F238E27FC236}">
              <a16:creationId xmlns:a16="http://schemas.microsoft.com/office/drawing/2014/main" xmlns="" id="{00000000-0008-0000-0400-000045000000}"/>
            </a:ext>
          </a:extLst>
        </xdr:cNvPr>
        <xdr:cNvCxnSpPr/>
      </xdr:nvCxnSpPr>
      <xdr:spPr>
        <a:xfrm>
          <a:off x="3098800" y="6672580"/>
          <a:ext cx="889000" cy="19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156210</xdr:rowOff>
    </xdr:from>
    <xdr:to>
      <xdr:col>20</xdr:col>
      <xdr:colOff>38100</xdr:colOff>
      <xdr:row>38</xdr:row>
      <xdr:rowOff>86360</xdr:rowOff>
    </xdr:to>
    <xdr:sp macro="" textlink="">
      <xdr:nvSpPr>
        <xdr:cNvPr id="70" name="フローチャート: 判断 69">
          <a:extLst>
            <a:ext uri="{FF2B5EF4-FFF2-40B4-BE49-F238E27FC236}">
              <a16:creationId xmlns:a16="http://schemas.microsoft.com/office/drawing/2014/main" xmlns="" id="{00000000-0008-0000-0400-000046000000}"/>
            </a:ext>
          </a:extLst>
        </xdr:cNvPr>
        <xdr:cNvSpPr/>
      </xdr:nvSpPr>
      <xdr:spPr>
        <a:xfrm>
          <a:off x="3937000" y="649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96537</xdr:rowOff>
    </xdr:from>
    <xdr:ext cx="736600" cy="259045"/>
    <xdr:sp macro="" textlink="">
      <xdr:nvSpPr>
        <xdr:cNvPr id="71" name="テキスト ボックス 70">
          <a:extLst>
            <a:ext uri="{FF2B5EF4-FFF2-40B4-BE49-F238E27FC236}">
              <a16:creationId xmlns:a16="http://schemas.microsoft.com/office/drawing/2014/main" xmlns="" id="{00000000-0008-0000-0400-000047000000}"/>
            </a:ext>
          </a:extLst>
        </xdr:cNvPr>
        <xdr:cNvSpPr txBox="1"/>
      </xdr:nvSpPr>
      <xdr:spPr>
        <a:xfrm>
          <a:off x="3606800" y="6268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104140</xdr:rowOff>
    </xdr:from>
    <xdr:to>
      <xdr:col>15</xdr:col>
      <xdr:colOff>98425</xdr:colOff>
      <xdr:row>38</xdr:row>
      <xdr:rowOff>157480</xdr:rowOff>
    </xdr:to>
    <xdr:cxnSp macro="">
      <xdr:nvCxnSpPr>
        <xdr:cNvPr id="72" name="直線コネクタ 71">
          <a:extLst>
            <a:ext uri="{FF2B5EF4-FFF2-40B4-BE49-F238E27FC236}">
              <a16:creationId xmlns:a16="http://schemas.microsoft.com/office/drawing/2014/main" xmlns="" id="{00000000-0008-0000-0400-000048000000}"/>
            </a:ext>
          </a:extLst>
        </xdr:cNvPr>
        <xdr:cNvCxnSpPr/>
      </xdr:nvCxnSpPr>
      <xdr:spPr>
        <a:xfrm>
          <a:off x="2209800" y="66192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64770</xdr:rowOff>
    </xdr:from>
    <xdr:to>
      <xdr:col>15</xdr:col>
      <xdr:colOff>149225</xdr:colOff>
      <xdr:row>37</xdr:row>
      <xdr:rowOff>166370</xdr:rowOff>
    </xdr:to>
    <xdr:sp macro="" textlink="">
      <xdr:nvSpPr>
        <xdr:cNvPr id="73" name="フローチャート: 判断 72">
          <a:extLst>
            <a:ext uri="{FF2B5EF4-FFF2-40B4-BE49-F238E27FC236}">
              <a16:creationId xmlns:a16="http://schemas.microsoft.com/office/drawing/2014/main" xmlns="" id="{00000000-0008-0000-0400-000049000000}"/>
            </a:ext>
          </a:extLst>
        </xdr:cNvPr>
        <xdr:cNvSpPr/>
      </xdr:nvSpPr>
      <xdr:spPr>
        <a:xfrm>
          <a:off x="30480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5097</xdr:rowOff>
    </xdr:from>
    <xdr:ext cx="762000" cy="259045"/>
    <xdr:sp macro="" textlink="">
      <xdr:nvSpPr>
        <xdr:cNvPr id="74" name="テキスト ボックス 73">
          <a:extLst>
            <a:ext uri="{FF2B5EF4-FFF2-40B4-BE49-F238E27FC236}">
              <a16:creationId xmlns:a16="http://schemas.microsoft.com/office/drawing/2014/main" xmlns="" id="{00000000-0008-0000-0400-00004A000000}"/>
            </a:ext>
          </a:extLst>
        </xdr:cNvPr>
        <xdr:cNvSpPr txBox="1"/>
      </xdr:nvSpPr>
      <xdr:spPr>
        <a:xfrm>
          <a:off x="2717800" y="6177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100330</xdr:rowOff>
    </xdr:from>
    <xdr:to>
      <xdr:col>11</xdr:col>
      <xdr:colOff>9525</xdr:colOff>
      <xdr:row>38</xdr:row>
      <xdr:rowOff>104140</xdr:rowOff>
    </xdr:to>
    <xdr:cxnSp macro="">
      <xdr:nvCxnSpPr>
        <xdr:cNvPr id="75" name="直線コネクタ 74">
          <a:extLst>
            <a:ext uri="{FF2B5EF4-FFF2-40B4-BE49-F238E27FC236}">
              <a16:creationId xmlns:a16="http://schemas.microsoft.com/office/drawing/2014/main" xmlns="" id="{00000000-0008-0000-0400-00004B000000}"/>
            </a:ext>
          </a:extLst>
        </xdr:cNvPr>
        <xdr:cNvCxnSpPr/>
      </xdr:nvCxnSpPr>
      <xdr:spPr>
        <a:xfrm>
          <a:off x="1320800" y="6443980"/>
          <a:ext cx="889000" cy="17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49530</xdr:rowOff>
    </xdr:from>
    <xdr:to>
      <xdr:col>11</xdr:col>
      <xdr:colOff>60325</xdr:colOff>
      <xdr:row>37</xdr:row>
      <xdr:rowOff>151130</xdr:rowOff>
    </xdr:to>
    <xdr:sp macro="" textlink="">
      <xdr:nvSpPr>
        <xdr:cNvPr id="76" name="フローチャート: 判断 75">
          <a:extLst>
            <a:ext uri="{FF2B5EF4-FFF2-40B4-BE49-F238E27FC236}">
              <a16:creationId xmlns:a16="http://schemas.microsoft.com/office/drawing/2014/main" xmlns="" id="{00000000-0008-0000-0400-00004C000000}"/>
            </a:ext>
          </a:extLst>
        </xdr:cNvPr>
        <xdr:cNvSpPr/>
      </xdr:nvSpPr>
      <xdr:spPr>
        <a:xfrm>
          <a:off x="2159000" y="6393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161307</xdr:rowOff>
    </xdr:from>
    <xdr:ext cx="762000" cy="259045"/>
    <xdr:sp macro="" textlink="">
      <xdr:nvSpPr>
        <xdr:cNvPr id="77" name="テキスト ボックス 76">
          <a:extLst>
            <a:ext uri="{FF2B5EF4-FFF2-40B4-BE49-F238E27FC236}">
              <a16:creationId xmlns:a16="http://schemas.microsoft.com/office/drawing/2014/main" xmlns="" id="{00000000-0008-0000-0400-00004D000000}"/>
            </a:ext>
          </a:extLst>
        </xdr:cNvPr>
        <xdr:cNvSpPr txBox="1"/>
      </xdr:nvSpPr>
      <xdr:spPr>
        <a:xfrm>
          <a:off x="1828800" y="616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72390</xdr:rowOff>
    </xdr:from>
    <xdr:to>
      <xdr:col>6</xdr:col>
      <xdr:colOff>171450</xdr:colOff>
      <xdr:row>38</xdr:row>
      <xdr:rowOff>2540</xdr:rowOff>
    </xdr:to>
    <xdr:sp macro="" textlink="">
      <xdr:nvSpPr>
        <xdr:cNvPr id="78" name="フローチャート: 判断 77">
          <a:extLst>
            <a:ext uri="{FF2B5EF4-FFF2-40B4-BE49-F238E27FC236}">
              <a16:creationId xmlns:a16="http://schemas.microsoft.com/office/drawing/2014/main" xmlns="" id="{00000000-0008-0000-0400-00004E000000}"/>
            </a:ext>
          </a:extLst>
        </xdr:cNvPr>
        <xdr:cNvSpPr/>
      </xdr:nvSpPr>
      <xdr:spPr>
        <a:xfrm>
          <a:off x="1270000" y="641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158767</xdr:rowOff>
    </xdr:from>
    <xdr:ext cx="762000" cy="259045"/>
    <xdr:sp macro="" textlink="">
      <xdr:nvSpPr>
        <xdr:cNvPr id="79" name="テキスト ボックス 78">
          <a:extLst>
            <a:ext uri="{FF2B5EF4-FFF2-40B4-BE49-F238E27FC236}">
              <a16:creationId xmlns:a16="http://schemas.microsoft.com/office/drawing/2014/main" xmlns="" id="{00000000-0008-0000-0400-00004F000000}"/>
            </a:ext>
          </a:extLst>
        </xdr:cNvPr>
        <xdr:cNvSpPr txBox="1"/>
      </xdr:nvSpPr>
      <xdr:spPr>
        <a:xfrm>
          <a:off x="939800" y="650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xmlns=""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xmlns=""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xmlns=""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xmlns=""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xmlns=""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68580</xdr:rowOff>
    </xdr:from>
    <xdr:to>
      <xdr:col>24</xdr:col>
      <xdr:colOff>76200</xdr:colOff>
      <xdr:row>38</xdr:row>
      <xdr:rowOff>170180</xdr:rowOff>
    </xdr:to>
    <xdr:sp macro="" textlink="">
      <xdr:nvSpPr>
        <xdr:cNvPr id="85" name="楕円 84">
          <a:extLst>
            <a:ext uri="{FF2B5EF4-FFF2-40B4-BE49-F238E27FC236}">
              <a16:creationId xmlns:a16="http://schemas.microsoft.com/office/drawing/2014/main" xmlns="" id="{00000000-0008-0000-0400-000055000000}"/>
            </a:ext>
          </a:extLst>
        </xdr:cNvPr>
        <xdr:cNvSpPr/>
      </xdr:nvSpPr>
      <xdr:spPr>
        <a:xfrm>
          <a:off x="4775200" y="658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40657</xdr:rowOff>
    </xdr:from>
    <xdr:ext cx="762000" cy="259045"/>
    <xdr:sp macro="" textlink="">
      <xdr:nvSpPr>
        <xdr:cNvPr id="86" name="人件費該当値テキスト">
          <a:extLst>
            <a:ext uri="{FF2B5EF4-FFF2-40B4-BE49-F238E27FC236}">
              <a16:creationId xmlns:a16="http://schemas.microsoft.com/office/drawing/2014/main" xmlns="" id="{00000000-0008-0000-0400-000056000000}"/>
            </a:ext>
          </a:extLst>
        </xdr:cNvPr>
        <xdr:cNvSpPr txBox="1"/>
      </xdr:nvSpPr>
      <xdr:spPr>
        <a:xfrm>
          <a:off x="4914900" y="655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39</xdr:row>
      <xdr:rowOff>133350</xdr:rowOff>
    </xdr:from>
    <xdr:to>
      <xdr:col>20</xdr:col>
      <xdr:colOff>38100</xdr:colOff>
      <xdr:row>40</xdr:row>
      <xdr:rowOff>63500</xdr:rowOff>
    </xdr:to>
    <xdr:sp macro="" textlink="">
      <xdr:nvSpPr>
        <xdr:cNvPr id="87" name="楕円 86">
          <a:extLst>
            <a:ext uri="{FF2B5EF4-FFF2-40B4-BE49-F238E27FC236}">
              <a16:creationId xmlns:a16="http://schemas.microsoft.com/office/drawing/2014/main" xmlns="" id="{00000000-0008-0000-0400-000057000000}"/>
            </a:ext>
          </a:extLst>
        </xdr:cNvPr>
        <xdr:cNvSpPr/>
      </xdr:nvSpPr>
      <xdr:spPr>
        <a:xfrm>
          <a:off x="3937000" y="681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40</xdr:row>
      <xdr:rowOff>48277</xdr:rowOff>
    </xdr:from>
    <xdr:ext cx="736600" cy="259045"/>
    <xdr:sp macro="" textlink="">
      <xdr:nvSpPr>
        <xdr:cNvPr id="88" name="テキスト ボックス 87">
          <a:extLst>
            <a:ext uri="{FF2B5EF4-FFF2-40B4-BE49-F238E27FC236}">
              <a16:creationId xmlns:a16="http://schemas.microsoft.com/office/drawing/2014/main" xmlns="" id="{00000000-0008-0000-0400-000058000000}"/>
            </a:ext>
          </a:extLst>
        </xdr:cNvPr>
        <xdr:cNvSpPr txBox="1"/>
      </xdr:nvSpPr>
      <xdr:spPr>
        <a:xfrm>
          <a:off x="3606800" y="690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106680</xdr:rowOff>
    </xdr:from>
    <xdr:to>
      <xdr:col>15</xdr:col>
      <xdr:colOff>149225</xdr:colOff>
      <xdr:row>39</xdr:row>
      <xdr:rowOff>36830</xdr:rowOff>
    </xdr:to>
    <xdr:sp macro="" textlink="">
      <xdr:nvSpPr>
        <xdr:cNvPr id="89" name="楕円 88">
          <a:extLst>
            <a:ext uri="{FF2B5EF4-FFF2-40B4-BE49-F238E27FC236}">
              <a16:creationId xmlns:a16="http://schemas.microsoft.com/office/drawing/2014/main" xmlns="" id="{00000000-0008-0000-0400-000059000000}"/>
            </a:ext>
          </a:extLst>
        </xdr:cNvPr>
        <xdr:cNvSpPr/>
      </xdr:nvSpPr>
      <xdr:spPr>
        <a:xfrm>
          <a:off x="3048000" y="662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21607</xdr:rowOff>
    </xdr:from>
    <xdr:ext cx="762000" cy="259045"/>
    <xdr:sp macro="" textlink="">
      <xdr:nvSpPr>
        <xdr:cNvPr id="90" name="テキスト ボックス 89">
          <a:extLst>
            <a:ext uri="{FF2B5EF4-FFF2-40B4-BE49-F238E27FC236}">
              <a16:creationId xmlns:a16="http://schemas.microsoft.com/office/drawing/2014/main" xmlns="" id="{00000000-0008-0000-0400-00005A000000}"/>
            </a:ext>
          </a:extLst>
        </xdr:cNvPr>
        <xdr:cNvSpPr txBox="1"/>
      </xdr:nvSpPr>
      <xdr:spPr>
        <a:xfrm>
          <a:off x="2717800" y="670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53340</xdr:rowOff>
    </xdr:from>
    <xdr:to>
      <xdr:col>11</xdr:col>
      <xdr:colOff>60325</xdr:colOff>
      <xdr:row>38</xdr:row>
      <xdr:rowOff>154940</xdr:rowOff>
    </xdr:to>
    <xdr:sp macro="" textlink="">
      <xdr:nvSpPr>
        <xdr:cNvPr id="91" name="楕円 90">
          <a:extLst>
            <a:ext uri="{FF2B5EF4-FFF2-40B4-BE49-F238E27FC236}">
              <a16:creationId xmlns:a16="http://schemas.microsoft.com/office/drawing/2014/main" xmlns="" id="{00000000-0008-0000-0400-00005B000000}"/>
            </a:ext>
          </a:extLst>
        </xdr:cNvPr>
        <xdr:cNvSpPr/>
      </xdr:nvSpPr>
      <xdr:spPr>
        <a:xfrm>
          <a:off x="2159000" y="656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139717</xdr:rowOff>
    </xdr:from>
    <xdr:ext cx="762000" cy="259045"/>
    <xdr:sp macro="" textlink="">
      <xdr:nvSpPr>
        <xdr:cNvPr id="92" name="テキスト ボックス 91">
          <a:extLst>
            <a:ext uri="{FF2B5EF4-FFF2-40B4-BE49-F238E27FC236}">
              <a16:creationId xmlns:a16="http://schemas.microsoft.com/office/drawing/2014/main" xmlns="" id="{00000000-0008-0000-0400-00005C000000}"/>
            </a:ext>
          </a:extLst>
        </xdr:cNvPr>
        <xdr:cNvSpPr txBox="1"/>
      </xdr:nvSpPr>
      <xdr:spPr>
        <a:xfrm>
          <a:off x="1828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49530</xdr:rowOff>
    </xdr:from>
    <xdr:to>
      <xdr:col>6</xdr:col>
      <xdr:colOff>171450</xdr:colOff>
      <xdr:row>37</xdr:row>
      <xdr:rowOff>151130</xdr:rowOff>
    </xdr:to>
    <xdr:sp macro="" textlink="">
      <xdr:nvSpPr>
        <xdr:cNvPr id="93" name="楕円 92">
          <a:extLst>
            <a:ext uri="{FF2B5EF4-FFF2-40B4-BE49-F238E27FC236}">
              <a16:creationId xmlns:a16="http://schemas.microsoft.com/office/drawing/2014/main" xmlns="" id="{00000000-0008-0000-0400-00005D000000}"/>
            </a:ext>
          </a:extLst>
        </xdr:cNvPr>
        <xdr:cNvSpPr/>
      </xdr:nvSpPr>
      <xdr:spPr>
        <a:xfrm>
          <a:off x="1270000" y="639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161307</xdr:rowOff>
    </xdr:from>
    <xdr:ext cx="762000" cy="259045"/>
    <xdr:sp macro="" textlink="">
      <xdr:nvSpPr>
        <xdr:cNvPr id="94" name="テキスト ボックス 93">
          <a:extLst>
            <a:ext uri="{FF2B5EF4-FFF2-40B4-BE49-F238E27FC236}">
              <a16:creationId xmlns:a16="http://schemas.microsoft.com/office/drawing/2014/main" xmlns="" id="{00000000-0008-0000-0400-00005E000000}"/>
            </a:ext>
          </a:extLst>
        </xdr:cNvPr>
        <xdr:cNvSpPr txBox="1"/>
      </xdr:nvSpPr>
      <xdr:spPr>
        <a:xfrm>
          <a:off x="939800" y="616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xmlns=""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xmlns=""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xmlns=""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xmlns=""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xmlns=""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xmlns=""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xmlns=""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xmlns=""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xmlns=""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xmlns=""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xmlns=""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前年度より</a:t>
          </a:r>
          <a:r>
            <a:rPr kumimoji="1" lang="en-US" altLang="ja-JP" sz="1100">
              <a:solidFill>
                <a:schemeClr val="dk1"/>
              </a:solidFill>
              <a:effectLst/>
              <a:latin typeface="+mn-lt"/>
              <a:ea typeface="+mn-ea"/>
              <a:cs typeface="+mn-cs"/>
            </a:rPr>
            <a:t>0.9</a:t>
          </a:r>
          <a:r>
            <a:rPr kumimoji="1" lang="ja-JP" altLang="ja-JP" sz="1100">
              <a:solidFill>
                <a:schemeClr val="dk1"/>
              </a:solidFill>
              <a:effectLst/>
              <a:latin typeface="+mn-lt"/>
              <a:ea typeface="+mn-ea"/>
              <a:cs typeface="+mn-cs"/>
            </a:rPr>
            <a:t>ポイント減少しており、直近の年度の数値を見ても類似団体内の平均値より低い水準で推移している。引き続き全体コストの削減を図る。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xmlns=""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xmlns=""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xmlns=""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xmlns=""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xmlns=""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xmlns=""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xmlns=""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xmlns=""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xmlns=""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xmlns=""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xmlns=""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xmlns=""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8" name="物件費グラフ枠">
          <a:extLst>
            <a:ext uri="{FF2B5EF4-FFF2-40B4-BE49-F238E27FC236}">
              <a16:creationId xmlns:a16="http://schemas.microsoft.com/office/drawing/2014/main" xmlns="" id="{00000000-0008-0000-0400-000076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140716</xdr:rowOff>
    </xdr:from>
    <xdr:to>
      <xdr:col>82</xdr:col>
      <xdr:colOff>107950</xdr:colOff>
      <xdr:row>21</xdr:row>
      <xdr:rowOff>88138</xdr:rowOff>
    </xdr:to>
    <xdr:cxnSp macro="">
      <xdr:nvCxnSpPr>
        <xdr:cNvPr id="119" name="直線コネクタ 118">
          <a:extLst>
            <a:ext uri="{FF2B5EF4-FFF2-40B4-BE49-F238E27FC236}">
              <a16:creationId xmlns:a16="http://schemas.microsoft.com/office/drawing/2014/main" xmlns="" id="{00000000-0008-0000-0400-000077000000}"/>
            </a:ext>
          </a:extLst>
        </xdr:cNvPr>
        <xdr:cNvCxnSpPr/>
      </xdr:nvCxnSpPr>
      <xdr:spPr>
        <a:xfrm flipV="1">
          <a:off x="16510000" y="2541016"/>
          <a:ext cx="0" cy="1147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60215</xdr:rowOff>
    </xdr:from>
    <xdr:ext cx="762000" cy="259045"/>
    <xdr:sp macro="" textlink="">
      <xdr:nvSpPr>
        <xdr:cNvPr id="120" name="物件費最小値テキスト">
          <a:extLst>
            <a:ext uri="{FF2B5EF4-FFF2-40B4-BE49-F238E27FC236}">
              <a16:creationId xmlns:a16="http://schemas.microsoft.com/office/drawing/2014/main" xmlns="" id="{00000000-0008-0000-0400-000078000000}"/>
            </a:ext>
          </a:extLst>
        </xdr:cNvPr>
        <xdr:cNvSpPr txBox="1"/>
      </xdr:nvSpPr>
      <xdr:spPr>
        <a:xfrm>
          <a:off x="16598900" y="3660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88138</xdr:rowOff>
    </xdr:from>
    <xdr:to>
      <xdr:col>82</xdr:col>
      <xdr:colOff>196850</xdr:colOff>
      <xdr:row>21</xdr:row>
      <xdr:rowOff>88138</xdr:rowOff>
    </xdr:to>
    <xdr:cxnSp macro="">
      <xdr:nvCxnSpPr>
        <xdr:cNvPr id="121" name="直線コネクタ 120">
          <a:extLst>
            <a:ext uri="{FF2B5EF4-FFF2-40B4-BE49-F238E27FC236}">
              <a16:creationId xmlns:a16="http://schemas.microsoft.com/office/drawing/2014/main" xmlns="" id="{00000000-0008-0000-0400-000079000000}"/>
            </a:ext>
          </a:extLst>
        </xdr:cNvPr>
        <xdr:cNvCxnSpPr/>
      </xdr:nvCxnSpPr>
      <xdr:spPr>
        <a:xfrm>
          <a:off x="16421100" y="3688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55643</xdr:rowOff>
    </xdr:from>
    <xdr:ext cx="762000" cy="259045"/>
    <xdr:sp macro="" textlink="">
      <xdr:nvSpPr>
        <xdr:cNvPr id="122" name="物件費最大値テキスト">
          <a:extLst>
            <a:ext uri="{FF2B5EF4-FFF2-40B4-BE49-F238E27FC236}">
              <a16:creationId xmlns:a16="http://schemas.microsoft.com/office/drawing/2014/main" xmlns="" id="{00000000-0008-0000-0400-00007A000000}"/>
            </a:ext>
          </a:extLst>
        </xdr:cNvPr>
        <xdr:cNvSpPr txBox="1"/>
      </xdr:nvSpPr>
      <xdr:spPr>
        <a:xfrm>
          <a:off x="16598900" y="2284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140716</xdr:rowOff>
    </xdr:from>
    <xdr:to>
      <xdr:col>82</xdr:col>
      <xdr:colOff>196850</xdr:colOff>
      <xdr:row>14</xdr:row>
      <xdr:rowOff>140716</xdr:rowOff>
    </xdr:to>
    <xdr:cxnSp macro="">
      <xdr:nvCxnSpPr>
        <xdr:cNvPr id="123" name="直線コネクタ 122">
          <a:extLst>
            <a:ext uri="{FF2B5EF4-FFF2-40B4-BE49-F238E27FC236}">
              <a16:creationId xmlns:a16="http://schemas.microsoft.com/office/drawing/2014/main" xmlns="" id="{00000000-0008-0000-0400-00007B000000}"/>
            </a:ext>
          </a:extLst>
        </xdr:cNvPr>
        <xdr:cNvCxnSpPr/>
      </xdr:nvCxnSpPr>
      <xdr:spPr>
        <a:xfrm>
          <a:off x="16421100" y="2541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120142</xdr:rowOff>
    </xdr:from>
    <xdr:to>
      <xdr:col>82</xdr:col>
      <xdr:colOff>107950</xdr:colOff>
      <xdr:row>15</xdr:row>
      <xdr:rowOff>161290</xdr:rowOff>
    </xdr:to>
    <xdr:cxnSp macro="">
      <xdr:nvCxnSpPr>
        <xdr:cNvPr id="124" name="直線コネクタ 123">
          <a:extLst>
            <a:ext uri="{FF2B5EF4-FFF2-40B4-BE49-F238E27FC236}">
              <a16:creationId xmlns:a16="http://schemas.microsoft.com/office/drawing/2014/main" xmlns="" id="{00000000-0008-0000-0400-00007C000000}"/>
            </a:ext>
          </a:extLst>
        </xdr:cNvPr>
        <xdr:cNvCxnSpPr/>
      </xdr:nvCxnSpPr>
      <xdr:spPr>
        <a:xfrm flipV="1">
          <a:off x="15671800" y="2691892"/>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57421</xdr:rowOff>
    </xdr:from>
    <xdr:ext cx="762000" cy="259045"/>
    <xdr:sp macro="" textlink="">
      <xdr:nvSpPr>
        <xdr:cNvPr id="125" name="物件費平均値テキスト">
          <a:extLst>
            <a:ext uri="{FF2B5EF4-FFF2-40B4-BE49-F238E27FC236}">
              <a16:creationId xmlns:a16="http://schemas.microsoft.com/office/drawing/2014/main" xmlns="" id="{00000000-0008-0000-0400-00007D000000}"/>
            </a:ext>
          </a:extLst>
        </xdr:cNvPr>
        <xdr:cNvSpPr txBox="1"/>
      </xdr:nvSpPr>
      <xdr:spPr>
        <a:xfrm>
          <a:off x="16598900" y="2800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85344</xdr:rowOff>
    </xdr:from>
    <xdr:to>
      <xdr:col>82</xdr:col>
      <xdr:colOff>158750</xdr:colOff>
      <xdr:row>17</xdr:row>
      <xdr:rowOff>15494</xdr:rowOff>
    </xdr:to>
    <xdr:sp macro="" textlink="">
      <xdr:nvSpPr>
        <xdr:cNvPr id="126" name="フローチャート: 判断 125">
          <a:extLst>
            <a:ext uri="{FF2B5EF4-FFF2-40B4-BE49-F238E27FC236}">
              <a16:creationId xmlns:a16="http://schemas.microsoft.com/office/drawing/2014/main" xmlns="" id="{00000000-0008-0000-0400-00007E000000}"/>
            </a:ext>
          </a:extLst>
        </xdr:cNvPr>
        <xdr:cNvSpPr/>
      </xdr:nvSpPr>
      <xdr:spPr>
        <a:xfrm>
          <a:off x="16459200" y="2828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161290</xdr:rowOff>
    </xdr:from>
    <xdr:to>
      <xdr:col>78</xdr:col>
      <xdr:colOff>69850</xdr:colOff>
      <xdr:row>16</xdr:row>
      <xdr:rowOff>35560</xdr:rowOff>
    </xdr:to>
    <xdr:cxnSp macro="">
      <xdr:nvCxnSpPr>
        <xdr:cNvPr id="127" name="直線コネクタ 126">
          <a:extLst>
            <a:ext uri="{FF2B5EF4-FFF2-40B4-BE49-F238E27FC236}">
              <a16:creationId xmlns:a16="http://schemas.microsoft.com/office/drawing/2014/main" xmlns="" id="{00000000-0008-0000-0400-00007F000000}"/>
            </a:ext>
          </a:extLst>
        </xdr:cNvPr>
        <xdr:cNvCxnSpPr/>
      </xdr:nvCxnSpPr>
      <xdr:spPr>
        <a:xfrm flipV="1">
          <a:off x="14782800" y="27330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121920</xdr:rowOff>
    </xdr:from>
    <xdr:to>
      <xdr:col>78</xdr:col>
      <xdr:colOff>120650</xdr:colOff>
      <xdr:row>17</xdr:row>
      <xdr:rowOff>52070</xdr:rowOff>
    </xdr:to>
    <xdr:sp macro="" textlink="">
      <xdr:nvSpPr>
        <xdr:cNvPr id="128" name="フローチャート: 判断 127">
          <a:extLst>
            <a:ext uri="{FF2B5EF4-FFF2-40B4-BE49-F238E27FC236}">
              <a16:creationId xmlns:a16="http://schemas.microsoft.com/office/drawing/2014/main" xmlns="" id="{00000000-0008-0000-0400-000080000000}"/>
            </a:ext>
          </a:extLst>
        </xdr:cNvPr>
        <xdr:cNvSpPr/>
      </xdr:nvSpPr>
      <xdr:spPr>
        <a:xfrm>
          <a:off x="15621000" y="286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36847</xdr:rowOff>
    </xdr:from>
    <xdr:ext cx="736600" cy="259045"/>
    <xdr:sp macro="" textlink="">
      <xdr:nvSpPr>
        <xdr:cNvPr id="129" name="テキスト ボックス 128">
          <a:extLst>
            <a:ext uri="{FF2B5EF4-FFF2-40B4-BE49-F238E27FC236}">
              <a16:creationId xmlns:a16="http://schemas.microsoft.com/office/drawing/2014/main" xmlns="" id="{00000000-0008-0000-0400-000081000000}"/>
            </a:ext>
          </a:extLst>
        </xdr:cNvPr>
        <xdr:cNvSpPr txBox="1"/>
      </xdr:nvSpPr>
      <xdr:spPr>
        <a:xfrm>
          <a:off x="15290800" y="2951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30988</xdr:rowOff>
    </xdr:from>
    <xdr:to>
      <xdr:col>73</xdr:col>
      <xdr:colOff>180975</xdr:colOff>
      <xdr:row>16</xdr:row>
      <xdr:rowOff>35560</xdr:rowOff>
    </xdr:to>
    <xdr:cxnSp macro="">
      <xdr:nvCxnSpPr>
        <xdr:cNvPr id="130" name="直線コネクタ 129">
          <a:extLst>
            <a:ext uri="{FF2B5EF4-FFF2-40B4-BE49-F238E27FC236}">
              <a16:creationId xmlns:a16="http://schemas.microsoft.com/office/drawing/2014/main" xmlns="" id="{00000000-0008-0000-0400-000082000000}"/>
            </a:ext>
          </a:extLst>
        </xdr:cNvPr>
        <xdr:cNvCxnSpPr/>
      </xdr:nvCxnSpPr>
      <xdr:spPr>
        <a:xfrm>
          <a:off x="13893800" y="277418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5334</xdr:rowOff>
    </xdr:from>
    <xdr:to>
      <xdr:col>74</xdr:col>
      <xdr:colOff>31750</xdr:colOff>
      <xdr:row>17</xdr:row>
      <xdr:rowOff>106934</xdr:rowOff>
    </xdr:to>
    <xdr:sp macro="" textlink="">
      <xdr:nvSpPr>
        <xdr:cNvPr id="131" name="フローチャート: 判断 130">
          <a:extLst>
            <a:ext uri="{FF2B5EF4-FFF2-40B4-BE49-F238E27FC236}">
              <a16:creationId xmlns:a16="http://schemas.microsoft.com/office/drawing/2014/main" xmlns="" id="{00000000-0008-0000-0400-000083000000}"/>
            </a:ext>
          </a:extLst>
        </xdr:cNvPr>
        <xdr:cNvSpPr/>
      </xdr:nvSpPr>
      <xdr:spPr>
        <a:xfrm>
          <a:off x="14732000" y="2919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91711</xdr:rowOff>
    </xdr:from>
    <xdr:ext cx="762000" cy="259045"/>
    <xdr:sp macro="" textlink="">
      <xdr:nvSpPr>
        <xdr:cNvPr id="132" name="テキスト ボックス 131">
          <a:extLst>
            <a:ext uri="{FF2B5EF4-FFF2-40B4-BE49-F238E27FC236}">
              <a16:creationId xmlns:a16="http://schemas.microsoft.com/office/drawing/2014/main" xmlns="" id="{00000000-0008-0000-0400-000084000000}"/>
            </a:ext>
          </a:extLst>
        </xdr:cNvPr>
        <xdr:cNvSpPr txBox="1"/>
      </xdr:nvSpPr>
      <xdr:spPr>
        <a:xfrm>
          <a:off x="14401800" y="3006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17272</xdr:rowOff>
    </xdr:from>
    <xdr:to>
      <xdr:col>69</xdr:col>
      <xdr:colOff>92075</xdr:colOff>
      <xdr:row>16</xdr:row>
      <xdr:rowOff>30988</xdr:rowOff>
    </xdr:to>
    <xdr:cxnSp macro="">
      <xdr:nvCxnSpPr>
        <xdr:cNvPr id="133" name="直線コネクタ 132">
          <a:extLst>
            <a:ext uri="{FF2B5EF4-FFF2-40B4-BE49-F238E27FC236}">
              <a16:creationId xmlns:a16="http://schemas.microsoft.com/office/drawing/2014/main" xmlns="" id="{00000000-0008-0000-0400-000085000000}"/>
            </a:ext>
          </a:extLst>
        </xdr:cNvPr>
        <xdr:cNvCxnSpPr/>
      </xdr:nvCxnSpPr>
      <xdr:spPr>
        <a:xfrm>
          <a:off x="13004800" y="276047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167640</xdr:rowOff>
    </xdr:from>
    <xdr:to>
      <xdr:col>69</xdr:col>
      <xdr:colOff>142875</xdr:colOff>
      <xdr:row>17</xdr:row>
      <xdr:rowOff>97790</xdr:rowOff>
    </xdr:to>
    <xdr:sp macro="" textlink="">
      <xdr:nvSpPr>
        <xdr:cNvPr id="134" name="フローチャート: 判断 133">
          <a:extLst>
            <a:ext uri="{FF2B5EF4-FFF2-40B4-BE49-F238E27FC236}">
              <a16:creationId xmlns:a16="http://schemas.microsoft.com/office/drawing/2014/main" xmlns="" id="{00000000-0008-0000-0400-000086000000}"/>
            </a:ext>
          </a:extLst>
        </xdr:cNvPr>
        <xdr:cNvSpPr/>
      </xdr:nvSpPr>
      <xdr:spPr>
        <a:xfrm>
          <a:off x="13843000" y="291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82567</xdr:rowOff>
    </xdr:from>
    <xdr:ext cx="762000" cy="259045"/>
    <xdr:sp macro="" textlink="">
      <xdr:nvSpPr>
        <xdr:cNvPr id="135" name="テキスト ボックス 134">
          <a:extLst>
            <a:ext uri="{FF2B5EF4-FFF2-40B4-BE49-F238E27FC236}">
              <a16:creationId xmlns:a16="http://schemas.microsoft.com/office/drawing/2014/main" xmlns="" id="{00000000-0008-0000-0400-000087000000}"/>
            </a:ext>
          </a:extLst>
        </xdr:cNvPr>
        <xdr:cNvSpPr txBox="1"/>
      </xdr:nvSpPr>
      <xdr:spPr>
        <a:xfrm>
          <a:off x="13512800" y="299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158496</xdr:rowOff>
    </xdr:from>
    <xdr:to>
      <xdr:col>65</xdr:col>
      <xdr:colOff>53975</xdr:colOff>
      <xdr:row>17</xdr:row>
      <xdr:rowOff>88646</xdr:rowOff>
    </xdr:to>
    <xdr:sp macro="" textlink="">
      <xdr:nvSpPr>
        <xdr:cNvPr id="136" name="フローチャート: 判断 135">
          <a:extLst>
            <a:ext uri="{FF2B5EF4-FFF2-40B4-BE49-F238E27FC236}">
              <a16:creationId xmlns:a16="http://schemas.microsoft.com/office/drawing/2014/main" xmlns="" id="{00000000-0008-0000-0400-000088000000}"/>
            </a:ext>
          </a:extLst>
        </xdr:cNvPr>
        <xdr:cNvSpPr/>
      </xdr:nvSpPr>
      <xdr:spPr>
        <a:xfrm>
          <a:off x="12954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73423</xdr:rowOff>
    </xdr:from>
    <xdr:ext cx="762000" cy="259045"/>
    <xdr:sp macro="" textlink="">
      <xdr:nvSpPr>
        <xdr:cNvPr id="137" name="テキスト ボックス 136">
          <a:extLst>
            <a:ext uri="{FF2B5EF4-FFF2-40B4-BE49-F238E27FC236}">
              <a16:creationId xmlns:a16="http://schemas.microsoft.com/office/drawing/2014/main" xmlns="" id="{00000000-0008-0000-0400-000089000000}"/>
            </a:ext>
          </a:extLst>
        </xdr:cNvPr>
        <xdr:cNvSpPr txBox="1"/>
      </xdr:nvSpPr>
      <xdr:spPr>
        <a:xfrm>
          <a:off x="12623800" y="298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xmlns="" id="{00000000-0008-0000-0400-00008A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xmlns="" id="{00000000-0008-0000-0400-00008B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xmlns="" id="{00000000-0008-0000-0400-00008C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xmlns="" id="{00000000-0008-0000-0400-00008D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2" name="テキスト ボックス 141">
          <a:extLst>
            <a:ext uri="{FF2B5EF4-FFF2-40B4-BE49-F238E27FC236}">
              <a16:creationId xmlns:a16="http://schemas.microsoft.com/office/drawing/2014/main" xmlns="" id="{00000000-0008-0000-0400-00008E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69342</xdr:rowOff>
    </xdr:from>
    <xdr:to>
      <xdr:col>82</xdr:col>
      <xdr:colOff>158750</xdr:colOff>
      <xdr:row>15</xdr:row>
      <xdr:rowOff>170942</xdr:rowOff>
    </xdr:to>
    <xdr:sp macro="" textlink="">
      <xdr:nvSpPr>
        <xdr:cNvPr id="143" name="楕円 142">
          <a:extLst>
            <a:ext uri="{FF2B5EF4-FFF2-40B4-BE49-F238E27FC236}">
              <a16:creationId xmlns:a16="http://schemas.microsoft.com/office/drawing/2014/main" xmlns="" id="{00000000-0008-0000-0400-00008F000000}"/>
            </a:ext>
          </a:extLst>
        </xdr:cNvPr>
        <xdr:cNvSpPr/>
      </xdr:nvSpPr>
      <xdr:spPr>
        <a:xfrm>
          <a:off x="16459200" y="2641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85869</xdr:rowOff>
    </xdr:from>
    <xdr:ext cx="762000" cy="259045"/>
    <xdr:sp macro="" textlink="">
      <xdr:nvSpPr>
        <xdr:cNvPr id="144" name="物件費該当値テキスト">
          <a:extLst>
            <a:ext uri="{FF2B5EF4-FFF2-40B4-BE49-F238E27FC236}">
              <a16:creationId xmlns:a16="http://schemas.microsoft.com/office/drawing/2014/main" xmlns="" id="{00000000-0008-0000-0400-000090000000}"/>
            </a:ext>
          </a:extLst>
        </xdr:cNvPr>
        <xdr:cNvSpPr txBox="1"/>
      </xdr:nvSpPr>
      <xdr:spPr>
        <a:xfrm>
          <a:off x="16598900" y="2486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110490</xdr:rowOff>
    </xdr:from>
    <xdr:to>
      <xdr:col>78</xdr:col>
      <xdr:colOff>120650</xdr:colOff>
      <xdr:row>16</xdr:row>
      <xdr:rowOff>40640</xdr:rowOff>
    </xdr:to>
    <xdr:sp macro="" textlink="">
      <xdr:nvSpPr>
        <xdr:cNvPr id="145" name="楕円 144">
          <a:extLst>
            <a:ext uri="{FF2B5EF4-FFF2-40B4-BE49-F238E27FC236}">
              <a16:creationId xmlns:a16="http://schemas.microsoft.com/office/drawing/2014/main" xmlns="" id="{00000000-0008-0000-0400-000091000000}"/>
            </a:ext>
          </a:extLst>
        </xdr:cNvPr>
        <xdr:cNvSpPr/>
      </xdr:nvSpPr>
      <xdr:spPr>
        <a:xfrm>
          <a:off x="15621000" y="268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50817</xdr:rowOff>
    </xdr:from>
    <xdr:ext cx="736600" cy="259045"/>
    <xdr:sp macro="" textlink="">
      <xdr:nvSpPr>
        <xdr:cNvPr id="146" name="テキスト ボックス 145">
          <a:extLst>
            <a:ext uri="{FF2B5EF4-FFF2-40B4-BE49-F238E27FC236}">
              <a16:creationId xmlns:a16="http://schemas.microsoft.com/office/drawing/2014/main" xmlns="" id="{00000000-0008-0000-0400-000092000000}"/>
            </a:ext>
          </a:extLst>
        </xdr:cNvPr>
        <xdr:cNvSpPr txBox="1"/>
      </xdr:nvSpPr>
      <xdr:spPr>
        <a:xfrm>
          <a:off x="15290800" y="2451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156210</xdr:rowOff>
    </xdr:from>
    <xdr:to>
      <xdr:col>74</xdr:col>
      <xdr:colOff>31750</xdr:colOff>
      <xdr:row>16</xdr:row>
      <xdr:rowOff>86360</xdr:rowOff>
    </xdr:to>
    <xdr:sp macro="" textlink="">
      <xdr:nvSpPr>
        <xdr:cNvPr id="147" name="楕円 146">
          <a:extLst>
            <a:ext uri="{FF2B5EF4-FFF2-40B4-BE49-F238E27FC236}">
              <a16:creationId xmlns:a16="http://schemas.microsoft.com/office/drawing/2014/main" xmlns="" id="{00000000-0008-0000-0400-000093000000}"/>
            </a:ext>
          </a:extLst>
        </xdr:cNvPr>
        <xdr:cNvSpPr/>
      </xdr:nvSpPr>
      <xdr:spPr>
        <a:xfrm>
          <a:off x="14732000" y="272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96537</xdr:rowOff>
    </xdr:from>
    <xdr:ext cx="762000" cy="259045"/>
    <xdr:sp macro="" textlink="">
      <xdr:nvSpPr>
        <xdr:cNvPr id="148" name="テキスト ボックス 147">
          <a:extLst>
            <a:ext uri="{FF2B5EF4-FFF2-40B4-BE49-F238E27FC236}">
              <a16:creationId xmlns:a16="http://schemas.microsoft.com/office/drawing/2014/main" xmlns="" id="{00000000-0008-0000-0400-000094000000}"/>
            </a:ext>
          </a:extLst>
        </xdr:cNvPr>
        <xdr:cNvSpPr txBox="1"/>
      </xdr:nvSpPr>
      <xdr:spPr>
        <a:xfrm>
          <a:off x="14401800" y="2496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151638</xdr:rowOff>
    </xdr:from>
    <xdr:to>
      <xdr:col>69</xdr:col>
      <xdr:colOff>142875</xdr:colOff>
      <xdr:row>16</xdr:row>
      <xdr:rowOff>81788</xdr:rowOff>
    </xdr:to>
    <xdr:sp macro="" textlink="">
      <xdr:nvSpPr>
        <xdr:cNvPr id="149" name="楕円 148">
          <a:extLst>
            <a:ext uri="{FF2B5EF4-FFF2-40B4-BE49-F238E27FC236}">
              <a16:creationId xmlns:a16="http://schemas.microsoft.com/office/drawing/2014/main" xmlns="" id="{00000000-0008-0000-0400-000095000000}"/>
            </a:ext>
          </a:extLst>
        </xdr:cNvPr>
        <xdr:cNvSpPr/>
      </xdr:nvSpPr>
      <xdr:spPr>
        <a:xfrm>
          <a:off x="13843000" y="2723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91965</xdr:rowOff>
    </xdr:from>
    <xdr:ext cx="762000" cy="259045"/>
    <xdr:sp macro="" textlink="">
      <xdr:nvSpPr>
        <xdr:cNvPr id="150" name="テキスト ボックス 149">
          <a:extLst>
            <a:ext uri="{FF2B5EF4-FFF2-40B4-BE49-F238E27FC236}">
              <a16:creationId xmlns:a16="http://schemas.microsoft.com/office/drawing/2014/main" xmlns="" id="{00000000-0008-0000-0400-000096000000}"/>
            </a:ext>
          </a:extLst>
        </xdr:cNvPr>
        <xdr:cNvSpPr txBox="1"/>
      </xdr:nvSpPr>
      <xdr:spPr>
        <a:xfrm>
          <a:off x="13512800" y="2492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137922</xdr:rowOff>
    </xdr:from>
    <xdr:to>
      <xdr:col>65</xdr:col>
      <xdr:colOff>53975</xdr:colOff>
      <xdr:row>16</xdr:row>
      <xdr:rowOff>68072</xdr:rowOff>
    </xdr:to>
    <xdr:sp macro="" textlink="">
      <xdr:nvSpPr>
        <xdr:cNvPr id="151" name="楕円 150">
          <a:extLst>
            <a:ext uri="{FF2B5EF4-FFF2-40B4-BE49-F238E27FC236}">
              <a16:creationId xmlns:a16="http://schemas.microsoft.com/office/drawing/2014/main" xmlns="" id="{00000000-0008-0000-0400-000097000000}"/>
            </a:ext>
          </a:extLst>
        </xdr:cNvPr>
        <xdr:cNvSpPr/>
      </xdr:nvSpPr>
      <xdr:spPr>
        <a:xfrm>
          <a:off x="12954000" y="270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78249</xdr:rowOff>
    </xdr:from>
    <xdr:ext cx="762000" cy="259045"/>
    <xdr:sp macro="" textlink="">
      <xdr:nvSpPr>
        <xdr:cNvPr id="152" name="テキスト ボックス 151">
          <a:extLst>
            <a:ext uri="{FF2B5EF4-FFF2-40B4-BE49-F238E27FC236}">
              <a16:creationId xmlns:a16="http://schemas.microsoft.com/office/drawing/2014/main" xmlns="" id="{00000000-0008-0000-0400-000098000000}"/>
            </a:ext>
          </a:extLst>
        </xdr:cNvPr>
        <xdr:cNvSpPr txBox="1"/>
      </xdr:nvSpPr>
      <xdr:spPr>
        <a:xfrm>
          <a:off x="12623800" y="2478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3" name="正方形/長方形 152">
          <a:extLst>
            <a:ext uri="{FF2B5EF4-FFF2-40B4-BE49-F238E27FC236}">
              <a16:creationId xmlns:a16="http://schemas.microsoft.com/office/drawing/2014/main" xmlns="" id="{00000000-0008-0000-0400-000099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4" name="正方形/長方形 153">
          <a:extLst>
            <a:ext uri="{FF2B5EF4-FFF2-40B4-BE49-F238E27FC236}">
              <a16:creationId xmlns:a16="http://schemas.microsoft.com/office/drawing/2014/main" xmlns="" id="{00000000-0008-0000-0400-00009A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5" name="正方形/長方形 154">
          <a:extLst>
            <a:ext uri="{FF2B5EF4-FFF2-40B4-BE49-F238E27FC236}">
              <a16:creationId xmlns:a16="http://schemas.microsoft.com/office/drawing/2014/main" xmlns="" id="{00000000-0008-0000-0400-00009B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6" name="正方形/長方形 155">
          <a:extLst>
            <a:ext uri="{FF2B5EF4-FFF2-40B4-BE49-F238E27FC236}">
              <a16:creationId xmlns:a16="http://schemas.microsoft.com/office/drawing/2014/main" xmlns="" id="{00000000-0008-0000-0400-00009C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7" name="正方形/長方形 156">
          <a:extLst>
            <a:ext uri="{FF2B5EF4-FFF2-40B4-BE49-F238E27FC236}">
              <a16:creationId xmlns:a16="http://schemas.microsoft.com/office/drawing/2014/main" xmlns="" id="{00000000-0008-0000-0400-00009D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8" name="正方形/長方形 157">
          <a:extLst>
            <a:ext uri="{FF2B5EF4-FFF2-40B4-BE49-F238E27FC236}">
              <a16:creationId xmlns:a16="http://schemas.microsoft.com/office/drawing/2014/main" xmlns="" id="{00000000-0008-0000-0400-00009E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9" name="正方形/長方形 158">
          <a:extLst>
            <a:ext uri="{FF2B5EF4-FFF2-40B4-BE49-F238E27FC236}">
              <a16:creationId xmlns:a16="http://schemas.microsoft.com/office/drawing/2014/main" xmlns="" id="{00000000-0008-0000-0400-00009F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0" name="正方形/長方形 159">
          <a:extLst>
            <a:ext uri="{FF2B5EF4-FFF2-40B4-BE49-F238E27FC236}">
              <a16:creationId xmlns:a16="http://schemas.microsoft.com/office/drawing/2014/main" xmlns="" id="{00000000-0008-0000-0400-0000A0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1" name="正方形/長方形 160">
          <a:extLst>
            <a:ext uri="{FF2B5EF4-FFF2-40B4-BE49-F238E27FC236}">
              <a16:creationId xmlns:a16="http://schemas.microsoft.com/office/drawing/2014/main" xmlns="" id="{00000000-0008-0000-0400-0000A1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2" name="正方形/長方形 161">
          <a:extLst>
            <a:ext uri="{FF2B5EF4-FFF2-40B4-BE49-F238E27FC236}">
              <a16:creationId xmlns:a16="http://schemas.microsoft.com/office/drawing/2014/main" xmlns="" id="{00000000-0008-0000-0400-0000A2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3" name="テキスト ボックス 162">
          <a:extLst>
            <a:ext uri="{FF2B5EF4-FFF2-40B4-BE49-F238E27FC236}">
              <a16:creationId xmlns:a16="http://schemas.microsoft.com/office/drawing/2014/main" xmlns="" id="{00000000-0008-0000-0400-0000A3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前年度に比べ</a:t>
          </a:r>
          <a:r>
            <a:rPr kumimoji="1" lang="en-US" altLang="ja-JP" sz="1100">
              <a:solidFill>
                <a:schemeClr val="dk1"/>
              </a:solidFill>
              <a:effectLst/>
              <a:latin typeface="+mn-lt"/>
              <a:ea typeface="+mn-ea"/>
              <a:cs typeface="+mn-cs"/>
            </a:rPr>
            <a:t>0.1</a:t>
          </a:r>
          <a:r>
            <a:rPr kumimoji="1" lang="ja-JP" altLang="ja-JP" sz="1100">
              <a:solidFill>
                <a:schemeClr val="dk1"/>
              </a:solidFill>
              <a:effectLst/>
              <a:latin typeface="+mn-lt"/>
              <a:ea typeface="+mn-ea"/>
              <a:cs typeface="+mn-cs"/>
            </a:rPr>
            <a:t>ポイント減少しているが、今後は高齢者及び障がい者福祉に係る費用の増加が予想され、扶助費の増大が懸念される。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4" name="テキスト ボックス 163">
          <a:extLst>
            <a:ext uri="{FF2B5EF4-FFF2-40B4-BE49-F238E27FC236}">
              <a16:creationId xmlns:a16="http://schemas.microsoft.com/office/drawing/2014/main" xmlns="" id="{00000000-0008-0000-0400-0000A4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5" name="直線コネクタ 164">
          <a:extLst>
            <a:ext uri="{FF2B5EF4-FFF2-40B4-BE49-F238E27FC236}">
              <a16:creationId xmlns:a16="http://schemas.microsoft.com/office/drawing/2014/main" xmlns="" id="{00000000-0008-0000-0400-0000A5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6" name="テキスト ボックス 165">
          <a:extLst>
            <a:ext uri="{FF2B5EF4-FFF2-40B4-BE49-F238E27FC236}">
              <a16:creationId xmlns:a16="http://schemas.microsoft.com/office/drawing/2014/main" xmlns="" id="{00000000-0008-0000-0400-0000A6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7" name="直線コネクタ 166">
          <a:extLst>
            <a:ext uri="{FF2B5EF4-FFF2-40B4-BE49-F238E27FC236}">
              <a16:creationId xmlns:a16="http://schemas.microsoft.com/office/drawing/2014/main" xmlns="" id="{00000000-0008-0000-0400-0000A7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8" name="テキスト ボックス 167">
          <a:extLst>
            <a:ext uri="{FF2B5EF4-FFF2-40B4-BE49-F238E27FC236}">
              <a16:creationId xmlns:a16="http://schemas.microsoft.com/office/drawing/2014/main" xmlns="" id="{00000000-0008-0000-0400-0000A8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9" name="直線コネクタ 168">
          <a:extLst>
            <a:ext uri="{FF2B5EF4-FFF2-40B4-BE49-F238E27FC236}">
              <a16:creationId xmlns:a16="http://schemas.microsoft.com/office/drawing/2014/main" xmlns="" id="{00000000-0008-0000-0400-0000A9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0" name="テキスト ボックス 169">
          <a:extLst>
            <a:ext uri="{FF2B5EF4-FFF2-40B4-BE49-F238E27FC236}">
              <a16:creationId xmlns:a16="http://schemas.microsoft.com/office/drawing/2014/main" xmlns="" id="{00000000-0008-0000-0400-0000AA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1" name="直線コネクタ 170">
          <a:extLst>
            <a:ext uri="{FF2B5EF4-FFF2-40B4-BE49-F238E27FC236}">
              <a16:creationId xmlns:a16="http://schemas.microsoft.com/office/drawing/2014/main" xmlns="" id="{00000000-0008-0000-0400-0000AB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2" name="テキスト ボックス 171">
          <a:extLst>
            <a:ext uri="{FF2B5EF4-FFF2-40B4-BE49-F238E27FC236}">
              <a16:creationId xmlns:a16="http://schemas.microsoft.com/office/drawing/2014/main" xmlns="" id="{00000000-0008-0000-0400-0000AC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3" name="直線コネクタ 172">
          <a:extLst>
            <a:ext uri="{FF2B5EF4-FFF2-40B4-BE49-F238E27FC236}">
              <a16:creationId xmlns:a16="http://schemas.microsoft.com/office/drawing/2014/main" xmlns="" id="{00000000-0008-0000-0400-0000AD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4" name="テキスト ボックス 173">
          <a:extLst>
            <a:ext uri="{FF2B5EF4-FFF2-40B4-BE49-F238E27FC236}">
              <a16:creationId xmlns:a16="http://schemas.microsoft.com/office/drawing/2014/main" xmlns="" id="{00000000-0008-0000-0400-0000AE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5" name="直線コネクタ 174">
          <a:extLst>
            <a:ext uri="{FF2B5EF4-FFF2-40B4-BE49-F238E27FC236}">
              <a16:creationId xmlns:a16="http://schemas.microsoft.com/office/drawing/2014/main" xmlns="" id="{00000000-0008-0000-0400-0000AF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6" name="テキスト ボックス 175">
          <a:extLst>
            <a:ext uri="{FF2B5EF4-FFF2-40B4-BE49-F238E27FC236}">
              <a16:creationId xmlns:a16="http://schemas.microsoft.com/office/drawing/2014/main" xmlns="" id="{00000000-0008-0000-0400-0000B0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a:extLst>
            <a:ext uri="{FF2B5EF4-FFF2-40B4-BE49-F238E27FC236}">
              <a16:creationId xmlns:a16="http://schemas.microsoft.com/office/drawing/2014/main" xmlns="" id="{00000000-0008-0000-0400-0000B1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8" name="テキスト ボックス 177">
          <a:extLst>
            <a:ext uri="{FF2B5EF4-FFF2-40B4-BE49-F238E27FC236}">
              <a16:creationId xmlns:a16="http://schemas.microsoft.com/office/drawing/2014/main" xmlns="" id="{00000000-0008-0000-0400-0000B2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a:extLst>
            <a:ext uri="{FF2B5EF4-FFF2-40B4-BE49-F238E27FC236}">
              <a16:creationId xmlns:a16="http://schemas.microsoft.com/office/drawing/2014/main" xmlns="" id="{00000000-0008-0000-0400-0000B3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107950</xdr:rowOff>
    </xdr:from>
    <xdr:to>
      <xdr:col>24</xdr:col>
      <xdr:colOff>25400</xdr:colOff>
      <xdr:row>60</xdr:row>
      <xdr:rowOff>107950</xdr:rowOff>
    </xdr:to>
    <xdr:cxnSp macro="">
      <xdr:nvCxnSpPr>
        <xdr:cNvPr id="180" name="直線コネクタ 179">
          <a:extLst>
            <a:ext uri="{FF2B5EF4-FFF2-40B4-BE49-F238E27FC236}">
              <a16:creationId xmlns:a16="http://schemas.microsoft.com/office/drawing/2014/main" xmlns="" id="{00000000-0008-0000-0400-0000B4000000}"/>
            </a:ext>
          </a:extLst>
        </xdr:cNvPr>
        <xdr:cNvCxnSpPr/>
      </xdr:nvCxnSpPr>
      <xdr:spPr>
        <a:xfrm flipV="1">
          <a:off x="4826000" y="902335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80027</xdr:rowOff>
    </xdr:from>
    <xdr:ext cx="762000" cy="259045"/>
    <xdr:sp macro="" textlink="">
      <xdr:nvSpPr>
        <xdr:cNvPr id="181" name="扶助費最小値テキスト">
          <a:extLst>
            <a:ext uri="{FF2B5EF4-FFF2-40B4-BE49-F238E27FC236}">
              <a16:creationId xmlns:a16="http://schemas.microsoft.com/office/drawing/2014/main" xmlns="" id="{00000000-0008-0000-0400-0000B5000000}"/>
            </a:ext>
          </a:extLst>
        </xdr:cNvPr>
        <xdr:cNvSpPr txBox="1"/>
      </xdr:nvSpPr>
      <xdr:spPr>
        <a:xfrm>
          <a:off x="4914900" y="10367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107950</xdr:rowOff>
    </xdr:from>
    <xdr:to>
      <xdr:col>24</xdr:col>
      <xdr:colOff>114300</xdr:colOff>
      <xdr:row>60</xdr:row>
      <xdr:rowOff>107950</xdr:rowOff>
    </xdr:to>
    <xdr:cxnSp macro="">
      <xdr:nvCxnSpPr>
        <xdr:cNvPr id="182" name="直線コネクタ 181">
          <a:extLst>
            <a:ext uri="{FF2B5EF4-FFF2-40B4-BE49-F238E27FC236}">
              <a16:creationId xmlns:a16="http://schemas.microsoft.com/office/drawing/2014/main" xmlns="" id="{00000000-0008-0000-0400-0000B6000000}"/>
            </a:ext>
          </a:extLst>
        </xdr:cNvPr>
        <xdr:cNvCxnSpPr/>
      </xdr:nvCxnSpPr>
      <xdr:spPr>
        <a:xfrm>
          <a:off x="4737100" y="10394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22877</xdr:rowOff>
    </xdr:from>
    <xdr:ext cx="762000" cy="259045"/>
    <xdr:sp macro="" textlink="">
      <xdr:nvSpPr>
        <xdr:cNvPr id="183" name="扶助費最大値テキスト">
          <a:extLst>
            <a:ext uri="{FF2B5EF4-FFF2-40B4-BE49-F238E27FC236}">
              <a16:creationId xmlns:a16="http://schemas.microsoft.com/office/drawing/2014/main" xmlns="" id="{00000000-0008-0000-0400-0000B7000000}"/>
            </a:ext>
          </a:extLst>
        </xdr:cNvPr>
        <xdr:cNvSpPr txBox="1"/>
      </xdr:nvSpPr>
      <xdr:spPr>
        <a:xfrm>
          <a:off x="4914900" y="876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107950</xdr:rowOff>
    </xdr:from>
    <xdr:to>
      <xdr:col>24</xdr:col>
      <xdr:colOff>114300</xdr:colOff>
      <xdr:row>52</xdr:row>
      <xdr:rowOff>107950</xdr:rowOff>
    </xdr:to>
    <xdr:cxnSp macro="">
      <xdr:nvCxnSpPr>
        <xdr:cNvPr id="184" name="直線コネクタ 183">
          <a:extLst>
            <a:ext uri="{FF2B5EF4-FFF2-40B4-BE49-F238E27FC236}">
              <a16:creationId xmlns:a16="http://schemas.microsoft.com/office/drawing/2014/main" xmlns="" id="{00000000-0008-0000-0400-0000B8000000}"/>
            </a:ext>
          </a:extLst>
        </xdr:cNvPr>
        <xdr:cNvCxnSpPr/>
      </xdr:nvCxnSpPr>
      <xdr:spPr>
        <a:xfrm>
          <a:off x="4737100" y="9023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165100</xdr:rowOff>
    </xdr:from>
    <xdr:to>
      <xdr:col>24</xdr:col>
      <xdr:colOff>25400</xdr:colOff>
      <xdr:row>57</xdr:row>
      <xdr:rowOff>12700</xdr:rowOff>
    </xdr:to>
    <xdr:cxnSp macro="">
      <xdr:nvCxnSpPr>
        <xdr:cNvPr id="185" name="直線コネクタ 184">
          <a:extLst>
            <a:ext uri="{FF2B5EF4-FFF2-40B4-BE49-F238E27FC236}">
              <a16:creationId xmlns:a16="http://schemas.microsoft.com/office/drawing/2014/main" xmlns="" id="{00000000-0008-0000-0400-0000B9000000}"/>
            </a:ext>
          </a:extLst>
        </xdr:cNvPr>
        <xdr:cNvCxnSpPr/>
      </xdr:nvCxnSpPr>
      <xdr:spPr>
        <a:xfrm flipV="1">
          <a:off x="3987800" y="976630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54627</xdr:rowOff>
    </xdr:from>
    <xdr:ext cx="762000" cy="259045"/>
    <xdr:sp macro="" textlink="">
      <xdr:nvSpPr>
        <xdr:cNvPr id="186" name="扶助費平均値テキスト">
          <a:extLst>
            <a:ext uri="{FF2B5EF4-FFF2-40B4-BE49-F238E27FC236}">
              <a16:creationId xmlns:a16="http://schemas.microsoft.com/office/drawing/2014/main" xmlns="" id="{00000000-0008-0000-0400-0000BA000000}"/>
            </a:ext>
          </a:extLst>
        </xdr:cNvPr>
        <xdr:cNvSpPr txBox="1"/>
      </xdr:nvSpPr>
      <xdr:spPr>
        <a:xfrm>
          <a:off x="4914900" y="9312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38100</xdr:rowOff>
    </xdr:from>
    <xdr:to>
      <xdr:col>24</xdr:col>
      <xdr:colOff>76200</xdr:colOff>
      <xdr:row>55</xdr:row>
      <xdr:rowOff>139700</xdr:rowOff>
    </xdr:to>
    <xdr:sp macro="" textlink="">
      <xdr:nvSpPr>
        <xdr:cNvPr id="187" name="フローチャート: 判断 186">
          <a:extLst>
            <a:ext uri="{FF2B5EF4-FFF2-40B4-BE49-F238E27FC236}">
              <a16:creationId xmlns:a16="http://schemas.microsoft.com/office/drawing/2014/main" xmlns="" id="{00000000-0008-0000-0400-0000BB000000}"/>
            </a:ext>
          </a:extLst>
        </xdr:cNvPr>
        <xdr:cNvSpPr/>
      </xdr:nvSpPr>
      <xdr:spPr>
        <a:xfrm>
          <a:off x="47752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12700</xdr:rowOff>
    </xdr:from>
    <xdr:to>
      <xdr:col>19</xdr:col>
      <xdr:colOff>187325</xdr:colOff>
      <xdr:row>58</xdr:row>
      <xdr:rowOff>31750</xdr:rowOff>
    </xdr:to>
    <xdr:cxnSp macro="">
      <xdr:nvCxnSpPr>
        <xdr:cNvPr id="188" name="直線コネクタ 187">
          <a:extLst>
            <a:ext uri="{FF2B5EF4-FFF2-40B4-BE49-F238E27FC236}">
              <a16:creationId xmlns:a16="http://schemas.microsoft.com/office/drawing/2014/main" xmlns="" id="{00000000-0008-0000-0400-0000BC000000}"/>
            </a:ext>
          </a:extLst>
        </xdr:cNvPr>
        <xdr:cNvCxnSpPr/>
      </xdr:nvCxnSpPr>
      <xdr:spPr>
        <a:xfrm flipV="1">
          <a:off x="3098800" y="978535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133350</xdr:rowOff>
    </xdr:from>
    <xdr:to>
      <xdr:col>20</xdr:col>
      <xdr:colOff>38100</xdr:colOff>
      <xdr:row>56</xdr:row>
      <xdr:rowOff>63500</xdr:rowOff>
    </xdr:to>
    <xdr:sp macro="" textlink="">
      <xdr:nvSpPr>
        <xdr:cNvPr id="189" name="フローチャート: 判断 188">
          <a:extLst>
            <a:ext uri="{FF2B5EF4-FFF2-40B4-BE49-F238E27FC236}">
              <a16:creationId xmlns:a16="http://schemas.microsoft.com/office/drawing/2014/main" xmlns="" id="{00000000-0008-0000-0400-0000BD000000}"/>
            </a:ext>
          </a:extLst>
        </xdr:cNvPr>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73677</xdr:rowOff>
    </xdr:from>
    <xdr:ext cx="736600" cy="259045"/>
    <xdr:sp macro="" textlink="">
      <xdr:nvSpPr>
        <xdr:cNvPr id="190" name="テキスト ボックス 189">
          <a:extLst>
            <a:ext uri="{FF2B5EF4-FFF2-40B4-BE49-F238E27FC236}">
              <a16:creationId xmlns:a16="http://schemas.microsoft.com/office/drawing/2014/main" xmlns="" id="{00000000-0008-0000-0400-0000BE000000}"/>
            </a:ext>
          </a:extLst>
        </xdr:cNvPr>
        <xdr:cNvSpPr txBox="1"/>
      </xdr:nvSpPr>
      <xdr:spPr>
        <a:xfrm>
          <a:off x="3606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31750</xdr:rowOff>
    </xdr:from>
    <xdr:to>
      <xdr:col>15</xdr:col>
      <xdr:colOff>98425</xdr:colOff>
      <xdr:row>58</xdr:row>
      <xdr:rowOff>88900</xdr:rowOff>
    </xdr:to>
    <xdr:cxnSp macro="">
      <xdr:nvCxnSpPr>
        <xdr:cNvPr id="191" name="直線コネクタ 190">
          <a:extLst>
            <a:ext uri="{FF2B5EF4-FFF2-40B4-BE49-F238E27FC236}">
              <a16:creationId xmlns:a16="http://schemas.microsoft.com/office/drawing/2014/main" xmlns="" id="{00000000-0008-0000-0400-0000BF000000}"/>
            </a:ext>
          </a:extLst>
        </xdr:cNvPr>
        <xdr:cNvCxnSpPr/>
      </xdr:nvCxnSpPr>
      <xdr:spPr>
        <a:xfrm flipV="1">
          <a:off x="2209800" y="99758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76200</xdr:rowOff>
    </xdr:from>
    <xdr:to>
      <xdr:col>15</xdr:col>
      <xdr:colOff>149225</xdr:colOff>
      <xdr:row>57</xdr:row>
      <xdr:rowOff>6350</xdr:rowOff>
    </xdr:to>
    <xdr:sp macro="" textlink="">
      <xdr:nvSpPr>
        <xdr:cNvPr id="192" name="フローチャート: 判断 191">
          <a:extLst>
            <a:ext uri="{FF2B5EF4-FFF2-40B4-BE49-F238E27FC236}">
              <a16:creationId xmlns:a16="http://schemas.microsoft.com/office/drawing/2014/main" xmlns="" id="{00000000-0008-0000-0400-0000C0000000}"/>
            </a:ext>
          </a:extLst>
        </xdr:cNvPr>
        <xdr:cNvSpPr/>
      </xdr:nvSpPr>
      <xdr:spPr>
        <a:xfrm>
          <a:off x="3048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16527</xdr:rowOff>
    </xdr:from>
    <xdr:ext cx="762000" cy="259045"/>
    <xdr:sp macro="" textlink="">
      <xdr:nvSpPr>
        <xdr:cNvPr id="193" name="テキスト ボックス 192">
          <a:extLst>
            <a:ext uri="{FF2B5EF4-FFF2-40B4-BE49-F238E27FC236}">
              <a16:creationId xmlns:a16="http://schemas.microsoft.com/office/drawing/2014/main" xmlns="" id="{00000000-0008-0000-0400-0000C1000000}"/>
            </a:ext>
          </a:extLst>
        </xdr:cNvPr>
        <xdr:cNvSpPr txBox="1"/>
      </xdr:nvSpPr>
      <xdr:spPr>
        <a:xfrm>
          <a:off x="2717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69850</xdr:rowOff>
    </xdr:from>
    <xdr:to>
      <xdr:col>11</xdr:col>
      <xdr:colOff>9525</xdr:colOff>
      <xdr:row>58</xdr:row>
      <xdr:rowOff>88900</xdr:rowOff>
    </xdr:to>
    <xdr:cxnSp macro="">
      <xdr:nvCxnSpPr>
        <xdr:cNvPr id="194" name="直線コネクタ 193">
          <a:extLst>
            <a:ext uri="{FF2B5EF4-FFF2-40B4-BE49-F238E27FC236}">
              <a16:creationId xmlns:a16="http://schemas.microsoft.com/office/drawing/2014/main" xmlns="" id="{00000000-0008-0000-0400-0000C2000000}"/>
            </a:ext>
          </a:extLst>
        </xdr:cNvPr>
        <xdr:cNvCxnSpPr/>
      </xdr:nvCxnSpPr>
      <xdr:spPr>
        <a:xfrm>
          <a:off x="1320800" y="100139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76200</xdr:rowOff>
    </xdr:from>
    <xdr:to>
      <xdr:col>11</xdr:col>
      <xdr:colOff>60325</xdr:colOff>
      <xdr:row>57</xdr:row>
      <xdr:rowOff>6350</xdr:rowOff>
    </xdr:to>
    <xdr:sp macro="" textlink="">
      <xdr:nvSpPr>
        <xdr:cNvPr id="195" name="フローチャート: 判断 194">
          <a:extLst>
            <a:ext uri="{FF2B5EF4-FFF2-40B4-BE49-F238E27FC236}">
              <a16:creationId xmlns:a16="http://schemas.microsoft.com/office/drawing/2014/main" xmlns="" id="{00000000-0008-0000-0400-0000C3000000}"/>
            </a:ext>
          </a:extLst>
        </xdr:cNvPr>
        <xdr:cNvSpPr/>
      </xdr:nvSpPr>
      <xdr:spPr>
        <a:xfrm>
          <a:off x="2159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16527</xdr:rowOff>
    </xdr:from>
    <xdr:ext cx="762000" cy="259045"/>
    <xdr:sp macro="" textlink="">
      <xdr:nvSpPr>
        <xdr:cNvPr id="196" name="テキスト ボックス 195">
          <a:extLst>
            <a:ext uri="{FF2B5EF4-FFF2-40B4-BE49-F238E27FC236}">
              <a16:creationId xmlns:a16="http://schemas.microsoft.com/office/drawing/2014/main" xmlns="" id="{00000000-0008-0000-0400-0000C4000000}"/>
            </a:ext>
          </a:extLst>
        </xdr:cNvPr>
        <xdr:cNvSpPr txBox="1"/>
      </xdr:nvSpPr>
      <xdr:spPr>
        <a:xfrm>
          <a:off x="1828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0</xdr:rowOff>
    </xdr:from>
    <xdr:to>
      <xdr:col>6</xdr:col>
      <xdr:colOff>171450</xdr:colOff>
      <xdr:row>56</xdr:row>
      <xdr:rowOff>101600</xdr:rowOff>
    </xdr:to>
    <xdr:sp macro="" textlink="">
      <xdr:nvSpPr>
        <xdr:cNvPr id="197" name="フローチャート: 判断 196">
          <a:extLst>
            <a:ext uri="{FF2B5EF4-FFF2-40B4-BE49-F238E27FC236}">
              <a16:creationId xmlns:a16="http://schemas.microsoft.com/office/drawing/2014/main" xmlns="" id="{00000000-0008-0000-0400-0000C5000000}"/>
            </a:ext>
          </a:extLst>
        </xdr:cNvPr>
        <xdr:cNvSpPr/>
      </xdr:nvSpPr>
      <xdr:spPr>
        <a:xfrm>
          <a:off x="1270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111777</xdr:rowOff>
    </xdr:from>
    <xdr:ext cx="762000" cy="259045"/>
    <xdr:sp macro="" textlink="">
      <xdr:nvSpPr>
        <xdr:cNvPr id="198" name="テキスト ボックス 197">
          <a:extLst>
            <a:ext uri="{FF2B5EF4-FFF2-40B4-BE49-F238E27FC236}">
              <a16:creationId xmlns:a16="http://schemas.microsoft.com/office/drawing/2014/main" xmlns="" id="{00000000-0008-0000-0400-0000C6000000}"/>
            </a:ext>
          </a:extLst>
        </xdr:cNvPr>
        <xdr:cNvSpPr txBox="1"/>
      </xdr:nvSpPr>
      <xdr:spPr>
        <a:xfrm>
          <a:off x="939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a:extLst>
            <a:ext uri="{FF2B5EF4-FFF2-40B4-BE49-F238E27FC236}">
              <a16:creationId xmlns:a16="http://schemas.microsoft.com/office/drawing/2014/main" xmlns="" id="{00000000-0008-0000-0400-0000C7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xmlns="" id="{00000000-0008-0000-0400-0000C8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xmlns="" id="{00000000-0008-0000-0400-0000C9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xmlns="" id="{00000000-0008-0000-0400-0000CA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xmlns="" id="{00000000-0008-0000-0400-0000CB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114300</xdr:rowOff>
    </xdr:from>
    <xdr:to>
      <xdr:col>24</xdr:col>
      <xdr:colOff>76200</xdr:colOff>
      <xdr:row>57</xdr:row>
      <xdr:rowOff>44450</xdr:rowOff>
    </xdr:to>
    <xdr:sp macro="" textlink="">
      <xdr:nvSpPr>
        <xdr:cNvPr id="204" name="楕円 203">
          <a:extLst>
            <a:ext uri="{FF2B5EF4-FFF2-40B4-BE49-F238E27FC236}">
              <a16:creationId xmlns:a16="http://schemas.microsoft.com/office/drawing/2014/main" xmlns="" id="{00000000-0008-0000-0400-0000CC000000}"/>
            </a:ext>
          </a:extLst>
        </xdr:cNvPr>
        <xdr:cNvSpPr/>
      </xdr:nvSpPr>
      <xdr:spPr>
        <a:xfrm>
          <a:off x="47752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86377</xdr:rowOff>
    </xdr:from>
    <xdr:ext cx="762000" cy="259045"/>
    <xdr:sp macro="" textlink="">
      <xdr:nvSpPr>
        <xdr:cNvPr id="205" name="扶助費該当値テキスト">
          <a:extLst>
            <a:ext uri="{FF2B5EF4-FFF2-40B4-BE49-F238E27FC236}">
              <a16:creationId xmlns:a16="http://schemas.microsoft.com/office/drawing/2014/main" xmlns="" id="{00000000-0008-0000-0400-0000CD000000}"/>
            </a:ext>
          </a:extLst>
        </xdr:cNvPr>
        <xdr:cNvSpPr txBox="1"/>
      </xdr:nvSpPr>
      <xdr:spPr>
        <a:xfrm>
          <a:off x="49149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133350</xdr:rowOff>
    </xdr:from>
    <xdr:to>
      <xdr:col>20</xdr:col>
      <xdr:colOff>38100</xdr:colOff>
      <xdr:row>57</xdr:row>
      <xdr:rowOff>63500</xdr:rowOff>
    </xdr:to>
    <xdr:sp macro="" textlink="">
      <xdr:nvSpPr>
        <xdr:cNvPr id="206" name="楕円 205">
          <a:extLst>
            <a:ext uri="{FF2B5EF4-FFF2-40B4-BE49-F238E27FC236}">
              <a16:creationId xmlns:a16="http://schemas.microsoft.com/office/drawing/2014/main" xmlns="" id="{00000000-0008-0000-0400-0000CE000000}"/>
            </a:ext>
          </a:extLst>
        </xdr:cNvPr>
        <xdr:cNvSpPr/>
      </xdr:nvSpPr>
      <xdr:spPr>
        <a:xfrm>
          <a:off x="3937000" y="973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48277</xdr:rowOff>
    </xdr:from>
    <xdr:ext cx="736600" cy="259045"/>
    <xdr:sp macro="" textlink="">
      <xdr:nvSpPr>
        <xdr:cNvPr id="207" name="テキスト ボックス 206">
          <a:extLst>
            <a:ext uri="{FF2B5EF4-FFF2-40B4-BE49-F238E27FC236}">
              <a16:creationId xmlns:a16="http://schemas.microsoft.com/office/drawing/2014/main" xmlns="" id="{00000000-0008-0000-0400-0000CF000000}"/>
            </a:ext>
          </a:extLst>
        </xdr:cNvPr>
        <xdr:cNvSpPr txBox="1"/>
      </xdr:nvSpPr>
      <xdr:spPr>
        <a:xfrm>
          <a:off x="3606800" y="9820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152400</xdr:rowOff>
    </xdr:from>
    <xdr:to>
      <xdr:col>15</xdr:col>
      <xdr:colOff>149225</xdr:colOff>
      <xdr:row>58</xdr:row>
      <xdr:rowOff>82550</xdr:rowOff>
    </xdr:to>
    <xdr:sp macro="" textlink="">
      <xdr:nvSpPr>
        <xdr:cNvPr id="208" name="楕円 207">
          <a:extLst>
            <a:ext uri="{FF2B5EF4-FFF2-40B4-BE49-F238E27FC236}">
              <a16:creationId xmlns:a16="http://schemas.microsoft.com/office/drawing/2014/main" xmlns="" id="{00000000-0008-0000-0400-0000D0000000}"/>
            </a:ext>
          </a:extLst>
        </xdr:cNvPr>
        <xdr:cNvSpPr/>
      </xdr:nvSpPr>
      <xdr:spPr>
        <a:xfrm>
          <a:off x="3048000" y="992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67327</xdr:rowOff>
    </xdr:from>
    <xdr:ext cx="762000" cy="259045"/>
    <xdr:sp macro="" textlink="">
      <xdr:nvSpPr>
        <xdr:cNvPr id="209" name="テキスト ボックス 208">
          <a:extLst>
            <a:ext uri="{FF2B5EF4-FFF2-40B4-BE49-F238E27FC236}">
              <a16:creationId xmlns:a16="http://schemas.microsoft.com/office/drawing/2014/main" xmlns="" id="{00000000-0008-0000-0400-0000D1000000}"/>
            </a:ext>
          </a:extLst>
        </xdr:cNvPr>
        <xdr:cNvSpPr txBox="1"/>
      </xdr:nvSpPr>
      <xdr:spPr>
        <a:xfrm>
          <a:off x="2717800" y="1001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38100</xdr:rowOff>
    </xdr:from>
    <xdr:to>
      <xdr:col>11</xdr:col>
      <xdr:colOff>60325</xdr:colOff>
      <xdr:row>58</xdr:row>
      <xdr:rowOff>139700</xdr:rowOff>
    </xdr:to>
    <xdr:sp macro="" textlink="">
      <xdr:nvSpPr>
        <xdr:cNvPr id="210" name="楕円 209">
          <a:extLst>
            <a:ext uri="{FF2B5EF4-FFF2-40B4-BE49-F238E27FC236}">
              <a16:creationId xmlns:a16="http://schemas.microsoft.com/office/drawing/2014/main" xmlns="" id="{00000000-0008-0000-0400-0000D2000000}"/>
            </a:ext>
          </a:extLst>
        </xdr:cNvPr>
        <xdr:cNvSpPr/>
      </xdr:nvSpPr>
      <xdr:spPr>
        <a:xfrm>
          <a:off x="21590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124477</xdr:rowOff>
    </xdr:from>
    <xdr:ext cx="762000" cy="259045"/>
    <xdr:sp macro="" textlink="">
      <xdr:nvSpPr>
        <xdr:cNvPr id="211" name="テキスト ボックス 210">
          <a:extLst>
            <a:ext uri="{FF2B5EF4-FFF2-40B4-BE49-F238E27FC236}">
              <a16:creationId xmlns:a16="http://schemas.microsoft.com/office/drawing/2014/main" xmlns="" id="{00000000-0008-0000-0400-0000D3000000}"/>
            </a:ext>
          </a:extLst>
        </xdr:cNvPr>
        <xdr:cNvSpPr txBox="1"/>
      </xdr:nvSpPr>
      <xdr:spPr>
        <a:xfrm>
          <a:off x="18288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19050</xdr:rowOff>
    </xdr:from>
    <xdr:to>
      <xdr:col>6</xdr:col>
      <xdr:colOff>171450</xdr:colOff>
      <xdr:row>58</xdr:row>
      <xdr:rowOff>120650</xdr:rowOff>
    </xdr:to>
    <xdr:sp macro="" textlink="">
      <xdr:nvSpPr>
        <xdr:cNvPr id="212" name="楕円 211">
          <a:extLst>
            <a:ext uri="{FF2B5EF4-FFF2-40B4-BE49-F238E27FC236}">
              <a16:creationId xmlns:a16="http://schemas.microsoft.com/office/drawing/2014/main" xmlns="" id="{00000000-0008-0000-0400-0000D4000000}"/>
            </a:ext>
          </a:extLst>
        </xdr:cNvPr>
        <xdr:cNvSpPr/>
      </xdr:nvSpPr>
      <xdr:spPr>
        <a:xfrm>
          <a:off x="1270000" y="996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105427</xdr:rowOff>
    </xdr:from>
    <xdr:ext cx="762000" cy="259045"/>
    <xdr:sp macro="" textlink="">
      <xdr:nvSpPr>
        <xdr:cNvPr id="213" name="テキスト ボックス 212">
          <a:extLst>
            <a:ext uri="{FF2B5EF4-FFF2-40B4-BE49-F238E27FC236}">
              <a16:creationId xmlns:a16="http://schemas.microsoft.com/office/drawing/2014/main" xmlns="" id="{00000000-0008-0000-0400-0000D5000000}"/>
            </a:ext>
          </a:extLst>
        </xdr:cNvPr>
        <xdr:cNvSpPr txBox="1"/>
      </xdr:nvSpPr>
      <xdr:spPr>
        <a:xfrm>
          <a:off x="9398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a:extLst>
            <a:ext uri="{FF2B5EF4-FFF2-40B4-BE49-F238E27FC236}">
              <a16:creationId xmlns:a16="http://schemas.microsoft.com/office/drawing/2014/main" xmlns="" id="{00000000-0008-0000-0400-0000D6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a:extLst>
            <a:ext uri="{FF2B5EF4-FFF2-40B4-BE49-F238E27FC236}">
              <a16:creationId xmlns:a16="http://schemas.microsoft.com/office/drawing/2014/main" xmlns="" id="{00000000-0008-0000-0400-0000D7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a:extLst>
            <a:ext uri="{FF2B5EF4-FFF2-40B4-BE49-F238E27FC236}">
              <a16:creationId xmlns:a16="http://schemas.microsoft.com/office/drawing/2014/main" xmlns="" id="{00000000-0008-0000-0400-0000D8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7" name="正方形/長方形 216">
          <a:extLst>
            <a:ext uri="{FF2B5EF4-FFF2-40B4-BE49-F238E27FC236}">
              <a16:creationId xmlns:a16="http://schemas.microsoft.com/office/drawing/2014/main" xmlns="" id="{00000000-0008-0000-0400-0000D9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8" name="正方形/長方形 217">
          <a:extLst>
            <a:ext uri="{FF2B5EF4-FFF2-40B4-BE49-F238E27FC236}">
              <a16:creationId xmlns:a16="http://schemas.microsoft.com/office/drawing/2014/main" xmlns="" id="{00000000-0008-0000-0400-0000DA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9" name="正方形/長方形 218">
          <a:extLst>
            <a:ext uri="{FF2B5EF4-FFF2-40B4-BE49-F238E27FC236}">
              <a16:creationId xmlns:a16="http://schemas.microsoft.com/office/drawing/2014/main" xmlns="" id="{00000000-0008-0000-0400-0000DB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0" name="正方形/長方形 219">
          <a:extLst>
            <a:ext uri="{FF2B5EF4-FFF2-40B4-BE49-F238E27FC236}">
              <a16:creationId xmlns:a16="http://schemas.microsoft.com/office/drawing/2014/main" xmlns="" id="{00000000-0008-0000-0400-0000DC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1" name="正方形/長方形 220">
          <a:extLst>
            <a:ext uri="{FF2B5EF4-FFF2-40B4-BE49-F238E27FC236}">
              <a16:creationId xmlns:a16="http://schemas.microsoft.com/office/drawing/2014/main" xmlns="" id="{00000000-0008-0000-0400-0000DD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2" name="正方形/長方形 221">
          <a:extLst>
            <a:ext uri="{FF2B5EF4-FFF2-40B4-BE49-F238E27FC236}">
              <a16:creationId xmlns:a16="http://schemas.microsoft.com/office/drawing/2014/main" xmlns="" id="{00000000-0008-0000-0400-0000DE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3" name="正方形/長方形 222">
          <a:extLst>
            <a:ext uri="{FF2B5EF4-FFF2-40B4-BE49-F238E27FC236}">
              <a16:creationId xmlns:a16="http://schemas.microsoft.com/office/drawing/2014/main" xmlns="" id="{00000000-0008-0000-0400-0000DF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4" name="テキスト ボックス 223">
          <a:extLst>
            <a:ext uri="{FF2B5EF4-FFF2-40B4-BE49-F238E27FC236}">
              <a16:creationId xmlns:a16="http://schemas.microsoft.com/office/drawing/2014/main" xmlns="" id="{00000000-0008-0000-0400-0000E0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前年度に比べ、国民健康保険、</a:t>
          </a:r>
          <a:r>
            <a:rPr kumimoji="1" lang="ja-JP" altLang="en-US" sz="1100">
              <a:solidFill>
                <a:schemeClr val="dk1"/>
              </a:solidFill>
              <a:effectLst/>
              <a:latin typeface="+mn-lt"/>
              <a:ea typeface="+mn-ea"/>
              <a:cs typeface="+mn-cs"/>
            </a:rPr>
            <a:t>介護保険への繰出金は減額となったものの、公共下水道等への繰出金は増額となっており、経常経費は依然として高い水準となっている。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5" name="テキスト ボックス 224">
          <a:extLst>
            <a:ext uri="{FF2B5EF4-FFF2-40B4-BE49-F238E27FC236}">
              <a16:creationId xmlns:a16="http://schemas.microsoft.com/office/drawing/2014/main" xmlns="" id="{00000000-0008-0000-0400-0000E1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6" name="直線コネクタ 225">
          <a:extLst>
            <a:ext uri="{FF2B5EF4-FFF2-40B4-BE49-F238E27FC236}">
              <a16:creationId xmlns:a16="http://schemas.microsoft.com/office/drawing/2014/main" xmlns="" id="{00000000-0008-0000-0400-0000E2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7" name="テキスト ボックス 226">
          <a:extLst>
            <a:ext uri="{FF2B5EF4-FFF2-40B4-BE49-F238E27FC236}">
              <a16:creationId xmlns:a16="http://schemas.microsoft.com/office/drawing/2014/main" xmlns="" id="{00000000-0008-0000-0400-0000E3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8" name="直線コネクタ 227">
          <a:extLst>
            <a:ext uri="{FF2B5EF4-FFF2-40B4-BE49-F238E27FC236}">
              <a16:creationId xmlns:a16="http://schemas.microsoft.com/office/drawing/2014/main" xmlns="" id="{00000000-0008-0000-0400-0000E4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9" name="テキスト ボックス 228">
          <a:extLst>
            <a:ext uri="{FF2B5EF4-FFF2-40B4-BE49-F238E27FC236}">
              <a16:creationId xmlns:a16="http://schemas.microsoft.com/office/drawing/2014/main" xmlns="" id="{00000000-0008-0000-0400-0000E5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0" name="直線コネクタ 229">
          <a:extLst>
            <a:ext uri="{FF2B5EF4-FFF2-40B4-BE49-F238E27FC236}">
              <a16:creationId xmlns:a16="http://schemas.microsoft.com/office/drawing/2014/main" xmlns="" id="{00000000-0008-0000-0400-0000E6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1" name="テキスト ボックス 230">
          <a:extLst>
            <a:ext uri="{FF2B5EF4-FFF2-40B4-BE49-F238E27FC236}">
              <a16:creationId xmlns:a16="http://schemas.microsoft.com/office/drawing/2014/main" xmlns="" id="{00000000-0008-0000-0400-0000E7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2" name="直線コネクタ 231">
          <a:extLst>
            <a:ext uri="{FF2B5EF4-FFF2-40B4-BE49-F238E27FC236}">
              <a16:creationId xmlns:a16="http://schemas.microsoft.com/office/drawing/2014/main" xmlns="" id="{00000000-0008-0000-0400-0000E8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3" name="テキスト ボックス 232">
          <a:extLst>
            <a:ext uri="{FF2B5EF4-FFF2-40B4-BE49-F238E27FC236}">
              <a16:creationId xmlns:a16="http://schemas.microsoft.com/office/drawing/2014/main" xmlns="" id="{00000000-0008-0000-0400-0000E9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4" name="直線コネクタ 233">
          <a:extLst>
            <a:ext uri="{FF2B5EF4-FFF2-40B4-BE49-F238E27FC236}">
              <a16:creationId xmlns:a16="http://schemas.microsoft.com/office/drawing/2014/main" xmlns="" id="{00000000-0008-0000-0400-0000EA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5" name="テキスト ボックス 234">
          <a:extLst>
            <a:ext uri="{FF2B5EF4-FFF2-40B4-BE49-F238E27FC236}">
              <a16:creationId xmlns:a16="http://schemas.microsoft.com/office/drawing/2014/main" xmlns="" id="{00000000-0008-0000-0400-0000EB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6" name="直線コネクタ 235">
          <a:extLst>
            <a:ext uri="{FF2B5EF4-FFF2-40B4-BE49-F238E27FC236}">
              <a16:creationId xmlns:a16="http://schemas.microsoft.com/office/drawing/2014/main" xmlns="" id="{00000000-0008-0000-0400-0000EC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7" name="テキスト ボックス 236">
          <a:extLst>
            <a:ext uri="{FF2B5EF4-FFF2-40B4-BE49-F238E27FC236}">
              <a16:creationId xmlns:a16="http://schemas.microsoft.com/office/drawing/2014/main" xmlns="" id="{00000000-0008-0000-0400-0000ED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8" name="その他グラフ枠">
          <a:extLst>
            <a:ext uri="{FF2B5EF4-FFF2-40B4-BE49-F238E27FC236}">
              <a16:creationId xmlns:a16="http://schemas.microsoft.com/office/drawing/2014/main" xmlns="" id="{00000000-0008-0000-0400-0000EE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33274</xdr:rowOff>
    </xdr:from>
    <xdr:to>
      <xdr:col>82</xdr:col>
      <xdr:colOff>107950</xdr:colOff>
      <xdr:row>61</xdr:row>
      <xdr:rowOff>161290</xdr:rowOff>
    </xdr:to>
    <xdr:cxnSp macro="">
      <xdr:nvCxnSpPr>
        <xdr:cNvPr id="239" name="直線コネクタ 238">
          <a:extLst>
            <a:ext uri="{FF2B5EF4-FFF2-40B4-BE49-F238E27FC236}">
              <a16:creationId xmlns:a16="http://schemas.microsoft.com/office/drawing/2014/main" xmlns="" id="{00000000-0008-0000-0400-0000EF000000}"/>
            </a:ext>
          </a:extLst>
        </xdr:cNvPr>
        <xdr:cNvCxnSpPr/>
      </xdr:nvCxnSpPr>
      <xdr:spPr>
        <a:xfrm flipV="1">
          <a:off x="16510000" y="9120124"/>
          <a:ext cx="0" cy="1499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133367</xdr:rowOff>
    </xdr:from>
    <xdr:ext cx="762000" cy="259045"/>
    <xdr:sp macro="" textlink="">
      <xdr:nvSpPr>
        <xdr:cNvPr id="240" name="その他最小値テキスト">
          <a:extLst>
            <a:ext uri="{FF2B5EF4-FFF2-40B4-BE49-F238E27FC236}">
              <a16:creationId xmlns:a16="http://schemas.microsoft.com/office/drawing/2014/main" xmlns="" id="{00000000-0008-0000-0400-0000F0000000}"/>
            </a:ext>
          </a:extLst>
        </xdr:cNvPr>
        <xdr:cNvSpPr txBox="1"/>
      </xdr:nvSpPr>
      <xdr:spPr>
        <a:xfrm>
          <a:off x="16598900" y="10591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161290</xdr:rowOff>
    </xdr:from>
    <xdr:to>
      <xdr:col>82</xdr:col>
      <xdr:colOff>196850</xdr:colOff>
      <xdr:row>61</xdr:row>
      <xdr:rowOff>161290</xdr:rowOff>
    </xdr:to>
    <xdr:cxnSp macro="">
      <xdr:nvCxnSpPr>
        <xdr:cNvPr id="241" name="直線コネクタ 240">
          <a:extLst>
            <a:ext uri="{FF2B5EF4-FFF2-40B4-BE49-F238E27FC236}">
              <a16:creationId xmlns:a16="http://schemas.microsoft.com/office/drawing/2014/main" xmlns="" id="{00000000-0008-0000-0400-0000F1000000}"/>
            </a:ext>
          </a:extLst>
        </xdr:cNvPr>
        <xdr:cNvCxnSpPr/>
      </xdr:nvCxnSpPr>
      <xdr:spPr>
        <a:xfrm>
          <a:off x="16421100" y="1061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119651</xdr:rowOff>
    </xdr:from>
    <xdr:ext cx="762000" cy="259045"/>
    <xdr:sp macro="" textlink="">
      <xdr:nvSpPr>
        <xdr:cNvPr id="242" name="その他最大値テキスト">
          <a:extLst>
            <a:ext uri="{FF2B5EF4-FFF2-40B4-BE49-F238E27FC236}">
              <a16:creationId xmlns:a16="http://schemas.microsoft.com/office/drawing/2014/main" xmlns="" id="{00000000-0008-0000-0400-0000F2000000}"/>
            </a:ext>
          </a:extLst>
        </xdr:cNvPr>
        <xdr:cNvSpPr txBox="1"/>
      </xdr:nvSpPr>
      <xdr:spPr>
        <a:xfrm>
          <a:off x="16598900" y="8863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33274</xdr:rowOff>
    </xdr:from>
    <xdr:to>
      <xdr:col>82</xdr:col>
      <xdr:colOff>196850</xdr:colOff>
      <xdr:row>53</xdr:row>
      <xdr:rowOff>33274</xdr:rowOff>
    </xdr:to>
    <xdr:cxnSp macro="">
      <xdr:nvCxnSpPr>
        <xdr:cNvPr id="243" name="直線コネクタ 242">
          <a:extLst>
            <a:ext uri="{FF2B5EF4-FFF2-40B4-BE49-F238E27FC236}">
              <a16:creationId xmlns:a16="http://schemas.microsoft.com/office/drawing/2014/main" xmlns="" id="{00000000-0008-0000-0400-0000F3000000}"/>
            </a:ext>
          </a:extLst>
        </xdr:cNvPr>
        <xdr:cNvCxnSpPr/>
      </xdr:nvCxnSpPr>
      <xdr:spPr>
        <a:xfrm>
          <a:off x="16421100" y="9120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145288</xdr:rowOff>
    </xdr:from>
    <xdr:to>
      <xdr:col>82</xdr:col>
      <xdr:colOff>107950</xdr:colOff>
      <xdr:row>59</xdr:row>
      <xdr:rowOff>74422</xdr:rowOff>
    </xdr:to>
    <xdr:cxnSp macro="">
      <xdr:nvCxnSpPr>
        <xdr:cNvPr id="244" name="直線コネクタ 243">
          <a:extLst>
            <a:ext uri="{FF2B5EF4-FFF2-40B4-BE49-F238E27FC236}">
              <a16:creationId xmlns:a16="http://schemas.microsoft.com/office/drawing/2014/main" xmlns="" id="{00000000-0008-0000-0400-0000F4000000}"/>
            </a:ext>
          </a:extLst>
        </xdr:cNvPr>
        <xdr:cNvCxnSpPr/>
      </xdr:nvCxnSpPr>
      <xdr:spPr>
        <a:xfrm flipV="1">
          <a:off x="15671800" y="10089388"/>
          <a:ext cx="8382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170451</xdr:rowOff>
    </xdr:from>
    <xdr:ext cx="762000" cy="259045"/>
    <xdr:sp macro="" textlink="">
      <xdr:nvSpPr>
        <xdr:cNvPr id="245" name="その他平均値テキスト">
          <a:extLst>
            <a:ext uri="{FF2B5EF4-FFF2-40B4-BE49-F238E27FC236}">
              <a16:creationId xmlns:a16="http://schemas.microsoft.com/office/drawing/2014/main" xmlns="" id="{00000000-0008-0000-0400-0000F5000000}"/>
            </a:ext>
          </a:extLst>
        </xdr:cNvPr>
        <xdr:cNvSpPr txBox="1"/>
      </xdr:nvSpPr>
      <xdr:spPr>
        <a:xfrm>
          <a:off x="16598900" y="9600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153924</xdr:rowOff>
    </xdr:from>
    <xdr:to>
      <xdr:col>82</xdr:col>
      <xdr:colOff>158750</xdr:colOff>
      <xdr:row>57</xdr:row>
      <xdr:rowOff>84074</xdr:rowOff>
    </xdr:to>
    <xdr:sp macro="" textlink="">
      <xdr:nvSpPr>
        <xdr:cNvPr id="246" name="フローチャート: 判断 245">
          <a:extLst>
            <a:ext uri="{FF2B5EF4-FFF2-40B4-BE49-F238E27FC236}">
              <a16:creationId xmlns:a16="http://schemas.microsoft.com/office/drawing/2014/main" xmlns="" id="{00000000-0008-0000-0400-0000F6000000}"/>
            </a:ext>
          </a:extLst>
        </xdr:cNvPr>
        <xdr:cNvSpPr/>
      </xdr:nvSpPr>
      <xdr:spPr>
        <a:xfrm>
          <a:off x="16459200" y="9755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1270</xdr:rowOff>
    </xdr:from>
    <xdr:to>
      <xdr:col>78</xdr:col>
      <xdr:colOff>69850</xdr:colOff>
      <xdr:row>59</xdr:row>
      <xdr:rowOff>74422</xdr:rowOff>
    </xdr:to>
    <xdr:cxnSp macro="">
      <xdr:nvCxnSpPr>
        <xdr:cNvPr id="247" name="直線コネクタ 246">
          <a:extLst>
            <a:ext uri="{FF2B5EF4-FFF2-40B4-BE49-F238E27FC236}">
              <a16:creationId xmlns:a16="http://schemas.microsoft.com/office/drawing/2014/main" xmlns="" id="{00000000-0008-0000-0400-0000F7000000}"/>
            </a:ext>
          </a:extLst>
        </xdr:cNvPr>
        <xdr:cNvCxnSpPr/>
      </xdr:nvCxnSpPr>
      <xdr:spPr>
        <a:xfrm>
          <a:off x="14782800" y="10116820"/>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110490</xdr:rowOff>
    </xdr:from>
    <xdr:to>
      <xdr:col>78</xdr:col>
      <xdr:colOff>120650</xdr:colOff>
      <xdr:row>58</xdr:row>
      <xdr:rowOff>40640</xdr:rowOff>
    </xdr:to>
    <xdr:sp macro="" textlink="">
      <xdr:nvSpPr>
        <xdr:cNvPr id="248" name="フローチャート: 判断 247">
          <a:extLst>
            <a:ext uri="{FF2B5EF4-FFF2-40B4-BE49-F238E27FC236}">
              <a16:creationId xmlns:a16="http://schemas.microsoft.com/office/drawing/2014/main" xmlns="" id="{00000000-0008-0000-0400-0000F8000000}"/>
            </a:ext>
          </a:extLst>
        </xdr:cNvPr>
        <xdr:cNvSpPr/>
      </xdr:nvSpPr>
      <xdr:spPr>
        <a:xfrm>
          <a:off x="15621000" y="98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50817</xdr:rowOff>
    </xdr:from>
    <xdr:ext cx="736600" cy="259045"/>
    <xdr:sp macro="" textlink="">
      <xdr:nvSpPr>
        <xdr:cNvPr id="249" name="テキスト ボックス 248">
          <a:extLst>
            <a:ext uri="{FF2B5EF4-FFF2-40B4-BE49-F238E27FC236}">
              <a16:creationId xmlns:a16="http://schemas.microsoft.com/office/drawing/2014/main" xmlns="" id="{00000000-0008-0000-0400-0000F9000000}"/>
            </a:ext>
          </a:extLst>
        </xdr:cNvPr>
        <xdr:cNvSpPr txBox="1"/>
      </xdr:nvSpPr>
      <xdr:spPr>
        <a:xfrm>
          <a:off x="15290800" y="9652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1270</xdr:rowOff>
    </xdr:from>
    <xdr:to>
      <xdr:col>73</xdr:col>
      <xdr:colOff>180975</xdr:colOff>
      <xdr:row>59</xdr:row>
      <xdr:rowOff>65278</xdr:rowOff>
    </xdr:to>
    <xdr:cxnSp macro="">
      <xdr:nvCxnSpPr>
        <xdr:cNvPr id="250" name="直線コネクタ 249">
          <a:extLst>
            <a:ext uri="{FF2B5EF4-FFF2-40B4-BE49-F238E27FC236}">
              <a16:creationId xmlns:a16="http://schemas.microsoft.com/office/drawing/2014/main" xmlns="" id="{00000000-0008-0000-0400-0000FA000000}"/>
            </a:ext>
          </a:extLst>
        </xdr:cNvPr>
        <xdr:cNvCxnSpPr/>
      </xdr:nvCxnSpPr>
      <xdr:spPr>
        <a:xfrm flipV="1">
          <a:off x="13893800" y="10116820"/>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147066</xdr:rowOff>
    </xdr:from>
    <xdr:to>
      <xdr:col>74</xdr:col>
      <xdr:colOff>31750</xdr:colOff>
      <xdr:row>58</xdr:row>
      <xdr:rowOff>77216</xdr:rowOff>
    </xdr:to>
    <xdr:sp macro="" textlink="">
      <xdr:nvSpPr>
        <xdr:cNvPr id="251" name="フローチャート: 判断 250">
          <a:extLst>
            <a:ext uri="{FF2B5EF4-FFF2-40B4-BE49-F238E27FC236}">
              <a16:creationId xmlns:a16="http://schemas.microsoft.com/office/drawing/2014/main" xmlns="" id="{00000000-0008-0000-0400-0000FB000000}"/>
            </a:ext>
          </a:extLst>
        </xdr:cNvPr>
        <xdr:cNvSpPr/>
      </xdr:nvSpPr>
      <xdr:spPr>
        <a:xfrm>
          <a:off x="14732000" y="9919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87393</xdr:rowOff>
    </xdr:from>
    <xdr:ext cx="762000" cy="259045"/>
    <xdr:sp macro="" textlink="">
      <xdr:nvSpPr>
        <xdr:cNvPr id="252" name="テキスト ボックス 251">
          <a:extLst>
            <a:ext uri="{FF2B5EF4-FFF2-40B4-BE49-F238E27FC236}">
              <a16:creationId xmlns:a16="http://schemas.microsoft.com/office/drawing/2014/main" xmlns="" id="{00000000-0008-0000-0400-0000FC000000}"/>
            </a:ext>
          </a:extLst>
        </xdr:cNvPr>
        <xdr:cNvSpPr txBox="1"/>
      </xdr:nvSpPr>
      <xdr:spPr>
        <a:xfrm>
          <a:off x="14401800" y="9688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1270</xdr:rowOff>
    </xdr:from>
    <xdr:to>
      <xdr:col>69</xdr:col>
      <xdr:colOff>92075</xdr:colOff>
      <xdr:row>59</xdr:row>
      <xdr:rowOff>65278</xdr:rowOff>
    </xdr:to>
    <xdr:cxnSp macro="">
      <xdr:nvCxnSpPr>
        <xdr:cNvPr id="253" name="直線コネクタ 252">
          <a:extLst>
            <a:ext uri="{FF2B5EF4-FFF2-40B4-BE49-F238E27FC236}">
              <a16:creationId xmlns:a16="http://schemas.microsoft.com/office/drawing/2014/main" xmlns="" id="{00000000-0008-0000-0400-0000FD000000}"/>
            </a:ext>
          </a:extLst>
        </xdr:cNvPr>
        <xdr:cNvCxnSpPr/>
      </xdr:nvCxnSpPr>
      <xdr:spPr>
        <a:xfrm>
          <a:off x="13004800" y="10116820"/>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147066</xdr:rowOff>
    </xdr:from>
    <xdr:to>
      <xdr:col>69</xdr:col>
      <xdr:colOff>142875</xdr:colOff>
      <xdr:row>58</xdr:row>
      <xdr:rowOff>77216</xdr:rowOff>
    </xdr:to>
    <xdr:sp macro="" textlink="">
      <xdr:nvSpPr>
        <xdr:cNvPr id="254" name="フローチャート: 判断 253">
          <a:extLst>
            <a:ext uri="{FF2B5EF4-FFF2-40B4-BE49-F238E27FC236}">
              <a16:creationId xmlns:a16="http://schemas.microsoft.com/office/drawing/2014/main" xmlns="" id="{00000000-0008-0000-0400-0000FE000000}"/>
            </a:ext>
          </a:extLst>
        </xdr:cNvPr>
        <xdr:cNvSpPr/>
      </xdr:nvSpPr>
      <xdr:spPr>
        <a:xfrm>
          <a:off x="13843000" y="9919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87393</xdr:rowOff>
    </xdr:from>
    <xdr:ext cx="762000" cy="259045"/>
    <xdr:sp macro="" textlink="">
      <xdr:nvSpPr>
        <xdr:cNvPr id="255" name="テキスト ボックス 254">
          <a:extLst>
            <a:ext uri="{FF2B5EF4-FFF2-40B4-BE49-F238E27FC236}">
              <a16:creationId xmlns:a16="http://schemas.microsoft.com/office/drawing/2014/main" xmlns="" id="{00000000-0008-0000-0400-0000FF000000}"/>
            </a:ext>
          </a:extLst>
        </xdr:cNvPr>
        <xdr:cNvSpPr txBox="1"/>
      </xdr:nvSpPr>
      <xdr:spPr>
        <a:xfrm>
          <a:off x="13512800" y="9688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137922</xdr:rowOff>
    </xdr:from>
    <xdr:to>
      <xdr:col>65</xdr:col>
      <xdr:colOff>53975</xdr:colOff>
      <xdr:row>58</xdr:row>
      <xdr:rowOff>68072</xdr:rowOff>
    </xdr:to>
    <xdr:sp macro="" textlink="">
      <xdr:nvSpPr>
        <xdr:cNvPr id="256" name="フローチャート: 判断 255">
          <a:extLst>
            <a:ext uri="{FF2B5EF4-FFF2-40B4-BE49-F238E27FC236}">
              <a16:creationId xmlns:a16="http://schemas.microsoft.com/office/drawing/2014/main" xmlns="" id="{00000000-0008-0000-0400-000000010000}"/>
            </a:ext>
          </a:extLst>
        </xdr:cNvPr>
        <xdr:cNvSpPr/>
      </xdr:nvSpPr>
      <xdr:spPr>
        <a:xfrm>
          <a:off x="12954000" y="9910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78249</xdr:rowOff>
    </xdr:from>
    <xdr:ext cx="762000" cy="259045"/>
    <xdr:sp macro="" textlink="">
      <xdr:nvSpPr>
        <xdr:cNvPr id="257" name="テキスト ボックス 256">
          <a:extLst>
            <a:ext uri="{FF2B5EF4-FFF2-40B4-BE49-F238E27FC236}">
              <a16:creationId xmlns:a16="http://schemas.microsoft.com/office/drawing/2014/main" xmlns="" id="{00000000-0008-0000-0400-000001010000}"/>
            </a:ext>
          </a:extLst>
        </xdr:cNvPr>
        <xdr:cNvSpPr txBox="1"/>
      </xdr:nvSpPr>
      <xdr:spPr>
        <a:xfrm>
          <a:off x="12623800" y="967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8" name="テキスト ボックス 257">
          <a:extLst>
            <a:ext uri="{FF2B5EF4-FFF2-40B4-BE49-F238E27FC236}">
              <a16:creationId xmlns:a16="http://schemas.microsoft.com/office/drawing/2014/main" xmlns="" id="{00000000-0008-0000-0400-000002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9" name="テキスト ボックス 258">
          <a:extLst>
            <a:ext uri="{FF2B5EF4-FFF2-40B4-BE49-F238E27FC236}">
              <a16:creationId xmlns:a16="http://schemas.microsoft.com/office/drawing/2014/main" xmlns="" id="{00000000-0008-0000-0400-000003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0" name="テキスト ボックス 259">
          <a:extLst>
            <a:ext uri="{FF2B5EF4-FFF2-40B4-BE49-F238E27FC236}">
              <a16:creationId xmlns:a16="http://schemas.microsoft.com/office/drawing/2014/main" xmlns="" id="{00000000-0008-0000-0400-000004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1" name="テキスト ボックス 260">
          <a:extLst>
            <a:ext uri="{FF2B5EF4-FFF2-40B4-BE49-F238E27FC236}">
              <a16:creationId xmlns:a16="http://schemas.microsoft.com/office/drawing/2014/main" xmlns="" id="{00000000-0008-0000-0400-000005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2" name="テキスト ボックス 261">
          <a:extLst>
            <a:ext uri="{FF2B5EF4-FFF2-40B4-BE49-F238E27FC236}">
              <a16:creationId xmlns:a16="http://schemas.microsoft.com/office/drawing/2014/main" xmlns="" id="{00000000-0008-0000-0400-000006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94488</xdr:rowOff>
    </xdr:from>
    <xdr:to>
      <xdr:col>82</xdr:col>
      <xdr:colOff>158750</xdr:colOff>
      <xdr:row>59</xdr:row>
      <xdr:rowOff>24638</xdr:rowOff>
    </xdr:to>
    <xdr:sp macro="" textlink="">
      <xdr:nvSpPr>
        <xdr:cNvPr id="263" name="楕円 262">
          <a:extLst>
            <a:ext uri="{FF2B5EF4-FFF2-40B4-BE49-F238E27FC236}">
              <a16:creationId xmlns:a16="http://schemas.microsoft.com/office/drawing/2014/main" xmlns="" id="{00000000-0008-0000-0400-000007010000}"/>
            </a:ext>
          </a:extLst>
        </xdr:cNvPr>
        <xdr:cNvSpPr/>
      </xdr:nvSpPr>
      <xdr:spPr>
        <a:xfrm>
          <a:off x="16459200" y="10038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66565</xdr:rowOff>
    </xdr:from>
    <xdr:ext cx="762000" cy="259045"/>
    <xdr:sp macro="" textlink="">
      <xdr:nvSpPr>
        <xdr:cNvPr id="264" name="その他該当値テキスト">
          <a:extLst>
            <a:ext uri="{FF2B5EF4-FFF2-40B4-BE49-F238E27FC236}">
              <a16:creationId xmlns:a16="http://schemas.microsoft.com/office/drawing/2014/main" xmlns="" id="{00000000-0008-0000-0400-000008010000}"/>
            </a:ext>
          </a:extLst>
        </xdr:cNvPr>
        <xdr:cNvSpPr txBox="1"/>
      </xdr:nvSpPr>
      <xdr:spPr>
        <a:xfrm>
          <a:off x="16598900" y="10010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23622</xdr:rowOff>
    </xdr:from>
    <xdr:to>
      <xdr:col>78</xdr:col>
      <xdr:colOff>120650</xdr:colOff>
      <xdr:row>59</xdr:row>
      <xdr:rowOff>125222</xdr:rowOff>
    </xdr:to>
    <xdr:sp macro="" textlink="">
      <xdr:nvSpPr>
        <xdr:cNvPr id="265" name="楕円 264">
          <a:extLst>
            <a:ext uri="{FF2B5EF4-FFF2-40B4-BE49-F238E27FC236}">
              <a16:creationId xmlns:a16="http://schemas.microsoft.com/office/drawing/2014/main" xmlns="" id="{00000000-0008-0000-0400-000009010000}"/>
            </a:ext>
          </a:extLst>
        </xdr:cNvPr>
        <xdr:cNvSpPr/>
      </xdr:nvSpPr>
      <xdr:spPr>
        <a:xfrm>
          <a:off x="15621000" y="10139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109999</xdr:rowOff>
    </xdr:from>
    <xdr:ext cx="736600" cy="259045"/>
    <xdr:sp macro="" textlink="">
      <xdr:nvSpPr>
        <xdr:cNvPr id="266" name="テキスト ボックス 265">
          <a:extLst>
            <a:ext uri="{FF2B5EF4-FFF2-40B4-BE49-F238E27FC236}">
              <a16:creationId xmlns:a16="http://schemas.microsoft.com/office/drawing/2014/main" xmlns="" id="{00000000-0008-0000-0400-00000A010000}"/>
            </a:ext>
          </a:extLst>
        </xdr:cNvPr>
        <xdr:cNvSpPr txBox="1"/>
      </xdr:nvSpPr>
      <xdr:spPr>
        <a:xfrm>
          <a:off x="15290800" y="10225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121920</xdr:rowOff>
    </xdr:from>
    <xdr:to>
      <xdr:col>74</xdr:col>
      <xdr:colOff>31750</xdr:colOff>
      <xdr:row>59</xdr:row>
      <xdr:rowOff>52070</xdr:rowOff>
    </xdr:to>
    <xdr:sp macro="" textlink="">
      <xdr:nvSpPr>
        <xdr:cNvPr id="267" name="楕円 266">
          <a:extLst>
            <a:ext uri="{FF2B5EF4-FFF2-40B4-BE49-F238E27FC236}">
              <a16:creationId xmlns:a16="http://schemas.microsoft.com/office/drawing/2014/main" xmlns="" id="{00000000-0008-0000-0400-00000B010000}"/>
            </a:ext>
          </a:extLst>
        </xdr:cNvPr>
        <xdr:cNvSpPr/>
      </xdr:nvSpPr>
      <xdr:spPr>
        <a:xfrm>
          <a:off x="14732000" y="1006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36847</xdr:rowOff>
    </xdr:from>
    <xdr:ext cx="762000" cy="259045"/>
    <xdr:sp macro="" textlink="">
      <xdr:nvSpPr>
        <xdr:cNvPr id="268" name="テキスト ボックス 267">
          <a:extLst>
            <a:ext uri="{FF2B5EF4-FFF2-40B4-BE49-F238E27FC236}">
              <a16:creationId xmlns:a16="http://schemas.microsoft.com/office/drawing/2014/main" xmlns="" id="{00000000-0008-0000-0400-00000C010000}"/>
            </a:ext>
          </a:extLst>
        </xdr:cNvPr>
        <xdr:cNvSpPr txBox="1"/>
      </xdr:nvSpPr>
      <xdr:spPr>
        <a:xfrm>
          <a:off x="14401800" y="1015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14478</xdr:rowOff>
    </xdr:from>
    <xdr:to>
      <xdr:col>69</xdr:col>
      <xdr:colOff>142875</xdr:colOff>
      <xdr:row>59</xdr:row>
      <xdr:rowOff>116078</xdr:rowOff>
    </xdr:to>
    <xdr:sp macro="" textlink="">
      <xdr:nvSpPr>
        <xdr:cNvPr id="269" name="楕円 268">
          <a:extLst>
            <a:ext uri="{FF2B5EF4-FFF2-40B4-BE49-F238E27FC236}">
              <a16:creationId xmlns:a16="http://schemas.microsoft.com/office/drawing/2014/main" xmlns="" id="{00000000-0008-0000-0400-00000D010000}"/>
            </a:ext>
          </a:extLst>
        </xdr:cNvPr>
        <xdr:cNvSpPr/>
      </xdr:nvSpPr>
      <xdr:spPr>
        <a:xfrm>
          <a:off x="13843000" y="10130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100855</xdr:rowOff>
    </xdr:from>
    <xdr:ext cx="762000" cy="259045"/>
    <xdr:sp macro="" textlink="">
      <xdr:nvSpPr>
        <xdr:cNvPr id="270" name="テキスト ボックス 269">
          <a:extLst>
            <a:ext uri="{FF2B5EF4-FFF2-40B4-BE49-F238E27FC236}">
              <a16:creationId xmlns:a16="http://schemas.microsoft.com/office/drawing/2014/main" xmlns="" id="{00000000-0008-0000-0400-00000E010000}"/>
            </a:ext>
          </a:extLst>
        </xdr:cNvPr>
        <xdr:cNvSpPr txBox="1"/>
      </xdr:nvSpPr>
      <xdr:spPr>
        <a:xfrm>
          <a:off x="13512800" y="10216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121920</xdr:rowOff>
    </xdr:from>
    <xdr:to>
      <xdr:col>65</xdr:col>
      <xdr:colOff>53975</xdr:colOff>
      <xdr:row>59</xdr:row>
      <xdr:rowOff>52070</xdr:rowOff>
    </xdr:to>
    <xdr:sp macro="" textlink="">
      <xdr:nvSpPr>
        <xdr:cNvPr id="271" name="楕円 270">
          <a:extLst>
            <a:ext uri="{FF2B5EF4-FFF2-40B4-BE49-F238E27FC236}">
              <a16:creationId xmlns:a16="http://schemas.microsoft.com/office/drawing/2014/main" xmlns="" id="{00000000-0008-0000-0400-00000F010000}"/>
            </a:ext>
          </a:extLst>
        </xdr:cNvPr>
        <xdr:cNvSpPr/>
      </xdr:nvSpPr>
      <xdr:spPr>
        <a:xfrm>
          <a:off x="12954000" y="1006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36847</xdr:rowOff>
    </xdr:from>
    <xdr:ext cx="762000" cy="259045"/>
    <xdr:sp macro="" textlink="">
      <xdr:nvSpPr>
        <xdr:cNvPr id="272" name="テキスト ボックス 271">
          <a:extLst>
            <a:ext uri="{FF2B5EF4-FFF2-40B4-BE49-F238E27FC236}">
              <a16:creationId xmlns:a16="http://schemas.microsoft.com/office/drawing/2014/main" xmlns="" id="{00000000-0008-0000-0400-000010010000}"/>
            </a:ext>
          </a:extLst>
        </xdr:cNvPr>
        <xdr:cNvSpPr txBox="1"/>
      </xdr:nvSpPr>
      <xdr:spPr>
        <a:xfrm>
          <a:off x="12623800" y="1015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3" name="正方形/長方形 272">
          <a:extLst>
            <a:ext uri="{FF2B5EF4-FFF2-40B4-BE49-F238E27FC236}">
              <a16:creationId xmlns:a16="http://schemas.microsoft.com/office/drawing/2014/main" xmlns="" id="{00000000-0008-0000-0400-000011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4" name="正方形/長方形 273">
          <a:extLst>
            <a:ext uri="{FF2B5EF4-FFF2-40B4-BE49-F238E27FC236}">
              <a16:creationId xmlns:a16="http://schemas.microsoft.com/office/drawing/2014/main" xmlns="" id="{00000000-0008-0000-0400-000012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5" name="正方形/長方形 274">
          <a:extLst>
            <a:ext uri="{FF2B5EF4-FFF2-40B4-BE49-F238E27FC236}">
              <a16:creationId xmlns:a16="http://schemas.microsoft.com/office/drawing/2014/main" xmlns="" id="{00000000-0008-0000-0400-000013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6" name="正方形/長方形 275">
          <a:extLst>
            <a:ext uri="{FF2B5EF4-FFF2-40B4-BE49-F238E27FC236}">
              <a16:creationId xmlns:a16="http://schemas.microsoft.com/office/drawing/2014/main" xmlns="" id="{00000000-0008-0000-0400-000014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7" name="正方形/長方形 276">
          <a:extLst>
            <a:ext uri="{FF2B5EF4-FFF2-40B4-BE49-F238E27FC236}">
              <a16:creationId xmlns:a16="http://schemas.microsoft.com/office/drawing/2014/main" xmlns="" id="{00000000-0008-0000-0400-000015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8" name="正方形/長方形 277">
          <a:extLst>
            <a:ext uri="{FF2B5EF4-FFF2-40B4-BE49-F238E27FC236}">
              <a16:creationId xmlns:a16="http://schemas.microsoft.com/office/drawing/2014/main" xmlns="" id="{00000000-0008-0000-0400-000016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9" name="正方形/長方形 278">
          <a:extLst>
            <a:ext uri="{FF2B5EF4-FFF2-40B4-BE49-F238E27FC236}">
              <a16:creationId xmlns:a16="http://schemas.microsoft.com/office/drawing/2014/main" xmlns="" id="{00000000-0008-0000-0400-000017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0" name="正方形/長方形 279">
          <a:extLst>
            <a:ext uri="{FF2B5EF4-FFF2-40B4-BE49-F238E27FC236}">
              <a16:creationId xmlns:a16="http://schemas.microsoft.com/office/drawing/2014/main" xmlns="" id="{00000000-0008-0000-0400-000018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1" name="正方形/長方形 280">
          <a:extLst>
            <a:ext uri="{FF2B5EF4-FFF2-40B4-BE49-F238E27FC236}">
              <a16:creationId xmlns:a16="http://schemas.microsoft.com/office/drawing/2014/main" xmlns="" id="{00000000-0008-0000-0400-000019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2" name="正方形/長方形 281">
          <a:extLst>
            <a:ext uri="{FF2B5EF4-FFF2-40B4-BE49-F238E27FC236}">
              <a16:creationId xmlns:a16="http://schemas.microsoft.com/office/drawing/2014/main" xmlns="" id="{00000000-0008-0000-0400-00001A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3" name="テキスト ボックス 282">
          <a:extLst>
            <a:ext uri="{FF2B5EF4-FFF2-40B4-BE49-F238E27FC236}">
              <a16:creationId xmlns:a16="http://schemas.microsoft.com/office/drawing/2014/main" xmlns="" id="{00000000-0008-0000-0400-00001B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前年に比べ</a:t>
          </a:r>
          <a:r>
            <a:rPr kumimoji="1" lang="en-US" altLang="ja-JP" sz="1100">
              <a:solidFill>
                <a:schemeClr val="dk1"/>
              </a:solidFill>
              <a:effectLst/>
              <a:latin typeface="+mn-lt"/>
              <a:ea typeface="+mn-ea"/>
              <a:cs typeface="+mn-cs"/>
            </a:rPr>
            <a:t>1.9</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しており、依然として公営企業会計に対する繰出金や一部事務組合に係る負担金が高額のまま推移しているため、類似団体平均を上回っている。</a:t>
          </a:r>
          <a:endParaRPr lang="ja-JP" altLang="ja-JP" sz="1400">
            <a:effectLst/>
          </a:endParaRPr>
        </a:p>
        <a:p>
          <a:r>
            <a:rPr kumimoji="1" lang="ja-JP" altLang="ja-JP" sz="1100">
              <a:solidFill>
                <a:schemeClr val="dk1"/>
              </a:solidFill>
              <a:effectLst/>
              <a:latin typeface="+mn-lt"/>
              <a:ea typeface="+mn-ea"/>
              <a:cs typeface="+mn-cs"/>
            </a:rPr>
            <a:t>本町が単独で行う補助金事業すべてについて、補助の必要性等を十分に吟味した上で見直しを行い、削減を図る。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4" name="テキスト ボックス 283">
          <a:extLst>
            <a:ext uri="{FF2B5EF4-FFF2-40B4-BE49-F238E27FC236}">
              <a16:creationId xmlns:a16="http://schemas.microsoft.com/office/drawing/2014/main" xmlns="" id="{00000000-0008-0000-0400-00001C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5" name="直線コネクタ 284">
          <a:extLst>
            <a:ext uri="{FF2B5EF4-FFF2-40B4-BE49-F238E27FC236}">
              <a16:creationId xmlns:a16="http://schemas.microsoft.com/office/drawing/2014/main" xmlns="" id="{00000000-0008-0000-0400-00001D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6" name="テキスト ボックス 285">
          <a:extLst>
            <a:ext uri="{FF2B5EF4-FFF2-40B4-BE49-F238E27FC236}">
              <a16:creationId xmlns:a16="http://schemas.microsoft.com/office/drawing/2014/main" xmlns="" id="{00000000-0008-0000-0400-00001E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7" name="直線コネクタ 286">
          <a:extLst>
            <a:ext uri="{FF2B5EF4-FFF2-40B4-BE49-F238E27FC236}">
              <a16:creationId xmlns:a16="http://schemas.microsoft.com/office/drawing/2014/main" xmlns="" id="{00000000-0008-0000-0400-00001F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8" name="テキスト ボックス 287">
          <a:extLst>
            <a:ext uri="{FF2B5EF4-FFF2-40B4-BE49-F238E27FC236}">
              <a16:creationId xmlns:a16="http://schemas.microsoft.com/office/drawing/2014/main" xmlns="" id="{00000000-0008-0000-0400-000020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9" name="直線コネクタ 288">
          <a:extLst>
            <a:ext uri="{FF2B5EF4-FFF2-40B4-BE49-F238E27FC236}">
              <a16:creationId xmlns:a16="http://schemas.microsoft.com/office/drawing/2014/main" xmlns="" id="{00000000-0008-0000-0400-000021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0" name="テキスト ボックス 289">
          <a:extLst>
            <a:ext uri="{FF2B5EF4-FFF2-40B4-BE49-F238E27FC236}">
              <a16:creationId xmlns:a16="http://schemas.microsoft.com/office/drawing/2014/main" xmlns="" id="{00000000-0008-0000-0400-000022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1" name="直線コネクタ 290">
          <a:extLst>
            <a:ext uri="{FF2B5EF4-FFF2-40B4-BE49-F238E27FC236}">
              <a16:creationId xmlns:a16="http://schemas.microsoft.com/office/drawing/2014/main" xmlns="" id="{00000000-0008-0000-0400-000023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2" name="テキスト ボックス 291">
          <a:extLst>
            <a:ext uri="{FF2B5EF4-FFF2-40B4-BE49-F238E27FC236}">
              <a16:creationId xmlns:a16="http://schemas.microsoft.com/office/drawing/2014/main" xmlns="" id="{00000000-0008-0000-0400-000024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3" name="直線コネクタ 292">
          <a:extLst>
            <a:ext uri="{FF2B5EF4-FFF2-40B4-BE49-F238E27FC236}">
              <a16:creationId xmlns:a16="http://schemas.microsoft.com/office/drawing/2014/main" xmlns="" id="{00000000-0008-0000-0400-000025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4" name="テキスト ボックス 293">
          <a:extLst>
            <a:ext uri="{FF2B5EF4-FFF2-40B4-BE49-F238E27FC236}">
              <a16:creationId xmlns:a16="http://schemas.microsoft.com/office/drawing/2014/main" xmlns="" id="{00000000-0008-0000-0400-000026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5" name="直線コネクタ 294">
          <a:extLst>
            <a:ext uri="{FF2B5EF4-FFF2-40B4-BE49-F238E27FC236}">
              <a16:creationId xmlns:a16="http://schemas.microsoft.com/office/drawing/2014/main" xmlns="" id="{00000000-0008-0000-0400-000027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6" name="補助費等グラフ枠">
          <a:extLst>
            <a:ext uri="{FF2B5EF4-FFF2-40B4-BE49-F238E27FC236}">
              <a16:creationId xmlns:a16="http://schemas.microsoft.com/office/drawing/2014/main" xmlns="" id="{00000000-0008-0000-0400-000028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156718</xdr:rowOff>
    </xdr:from>
    <xdr:to>
      <xdr:col>82</xdr:col>
      <xdr:colOff>107950</xdr:colOff>
      <xdr:row>40</xdr:row>
      <xdr:rowOff>40132</xdr:rowOff>
    </xdr:to>
    <xdr:cxnSp macro="">
      <xdr:nvCxnSpPr>
        <xdr:cNvPr id="297" name="直線コネクタ 296">
          <a:extLst>
            <a:ext uri="{FF2B5EF4-FFF2-40B4-BE49-F238E27FC236}">
              <a16:creationId xmlns:a16="http://schemas.microsoft.com/office/drawing/2014/main" xmlns="" id="{00000000-0008-0000-0400-000029010000}"/>
            </a:ext>
          </a:extLst>
        </xdr:cNvPr>
        <xdr:cNvCxnSpPr/>
      </xdr:nvCxnSpPr>
      <xdr:spPr>
        <a:xfrm flipV="1">
          <a:off x="16510000" y="5814568"/>
          <a:ext cx="0" cy="1083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12209</xdr:rowOff>
    </xdr:from>
    <xdr:ext cx="762000" cy="259045"/>
    <xdr:sp macro="" textlink="">
      <xdr:nvSpPr>
        <xdr:cNvPr id="298" name="補助費等最小値テキスト">
          <a:extLst>
            <a:ext uri="{FF2B5EF4-FFF2-40B4-BE49-F238E27FC236}">
              <a16:creationId xmlns:a16="http://schemas.microsoft.com/office/drawing/2014/main" xmlns="" id="{00000000-0008-0000-0400-00002A010000}"/>
            </a:ext>
          </a:extLst>
        </xdr:cNvPr>
        <xdr:cNvSpPr txBox="1"/>
      </xdr:nvSpPr>
      <xdr:spPr>
        <a:xfrm>
          <a:off x="16598900" y="6870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40132</xdr:rowOff>
    </xdr:from>
    <xdr:to>
      <xdr:col>82</xdr:col>
      <xdr:colOff>196850</xdr:colOff>
      <xdr:row>40</xdr:row>
      <xdr:rowOff>40132</xdr:rowOff>
    </xdr:to>
    <xdr:cxnSp macro="">
      <xdr:nvCxnSpPr>
        <xdr:cNvPr id="299" name="直線コネクタ 298">
          <a:extLst>
            <a:ext uri="{FF2B5EF4-FFF2-40B4-BE49-F238E27FC236}">
              <a16:creationId xmlns:a16="http://schemas.microsoft.com/office/drawing/2014/main" xmlns="" id="{00000000-0008-0000-0400-00002B010000}"/>
            </a:ext>
          </a:extLst>
        </xdr:cNvPr>
        <xdr:cNvCxnSpPr/>
      </xdr:nvCxnSpPr>
      <xdr:spPr>
        <a:xfrm>
          <a:off x="16421100" y="6898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71645</xdr:rowOff>
    </xdr:from>
    <xdr:ext cx="762000" cy="259045"/>
    <xdr:sp macro="" textlink="">
      <xdr:nvSpPr>
        <xdr:cNvPr id="300" name="補助費等最大値テキスト">
          <a:extLst>
            <a:ext uri="{FF2B5EF4-FFF2-40B4-BE49-F238E27FC236}">
              <a16:creationId xmlns:a16="http://schemas.microsoft.com/office/drawing/2014/main" xmlns="" id="{00000000-0008-0000-0400-00002C010000}"/>
            </a:ext>
          </a:extLst>
        </xdr:cNvPr>
        <xdr:cNvSpPr txBox="1"/>
      </xdr:nvSpPr>
      <xdr:spPr>
        <a:xfrm>
          <a:off x="16598900" y="5558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156718</xdr:rowOff>
    </xdr:from>
    <xdr:to>
      <xdr:col>82</xdr:col>
      <xdr:colOff>196850</xdr:colOff>
      <xdr:row>33</xdr:row>
      <xdr:rowOff>156718</xdr:rowOff>
    </xdr:to>
    <xdr:cxnSp macro="">
      <xdr:nvCxnSpPr>
        <xdr:cNvPr id="301" name="直線コネクタ 300">
          <a:extLst>
            <a:ext uri="{FF2B5EF4-FFF2-40B4-BE49-F238E27FC236}">
              <a16:creationId xmlns:a16="http://schemas.microsoft.com/office/drawing/2014/main" xmlns="" id="{00000000-0008-0000-0400-00002D010000}"/>
            </a:ext>
          </a:extLst>
        </xdr:cNvPr>
        <xdr:cNvCxnSpPr/>
      </xdr:nvCxnSpPr>
      <xdr:spPr>
        <a:xfrm>
          <a:off x="16421100" y="5814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115570</xdr:rowOff>
    </xdr:from>
    <xdr:to>
      <xdr:col>82</xdr:col>
      <xdr:colOff>107950</xdr:colOff>
      <xdr:row>38</xdr:row>
      <xdr:rowOff>30988</xdr:rowOff>
    </xdr:to>
    <xdr:cxnSp macro="">
      <xdr:nvCxnSpPr>
        <xdr:cNvPr id="302" name="直線コネクタ 301">
          <a:extLst>
            <a:ext uri="{FF2B5EF4-FFF2-40B4-BE49-F238E27FC236}">
              <a16:creationId xmlns:a16="http://schemas.microsoft.com/office/drawing/2014/main" xmlns="" id="{00000000-0008-0000-0400-00002E010000}"/>
            </a:ext>
          </a:extLst>
        </xdr:cNvPr>
        <xdr:cNvCxnSpPr/>
      </xdr:nvCxnSpPr>
      <xdr:spPr>
        <a:xfrm flipV="1">
          <a:off x="15671800" y="6459220"/>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170451</xdr:rowOff>
    </xdr:from>
    <xdr:ext cx="762000" cy="259045"/>
    <xdr:sp macro="" textlink="">
      <xdr:nvSpPr>
        <xdr:cNvPr id="303" name="補助費等平均値テキスト">
          <a:extLst>
            <a:ext uri="{FF2B5EF4-FFF2-40B4-BE49-F238E27FC236}">
              <a16:creationId xmlns:a16="http://schemas.microsoft.com/office/drawing/2014/main" xmlns="" id="{00000000-0008-0000-0400-00002F010000}"/>
            </a:ext>
          </a:extLst>
        </xdr:cNvPr>
        <xdr:cNvSpPr txBox="1"/>
      </xdr:nvSpPr>
      <xdr:spPr>
        <a:xfrm>
          <a:off x="16598900" y="6171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153924</xdr:rowOff>
    </xdr:from>
    <xdr:to>
      <xdr:col>82</xdr:col>
      <xdr:colOff>158750</xdr:colOff>
      <xdr:row>37</xdr:row>
      <xdr:rowOff>84074</xdr:rowOff>
    </xdr:to>
    <xdr:sp macro="" textlink="">
      <xdr:nvSpPr>
        <xdr:cNvPr id="304" name="フローチャート: 判断 303">
          <a:extLst>
            <a:ext uri="{FF2B5EF4-FFF2-40B4-BE49-F238E27FC236}">
              <a16:creationId xmlns:a16="http://schemas.microsoft.com/office/drawing/2014/main" xmlns="" id="{00000000-0008-0000-0400-000030010000}"/>
            </a:ext>
          </a:extLst>
        </xdr:cNvPr>
        <xdr:cNvSpPr/>
      </xdr:nvSpPr>
      <xdr:spPr>
        <a:xfrm>
          <a:off x="16459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3556</xdr:rowOff>
    </xdr:from>
    <xdr:to>
      <xdr:col>78</xdr:col>
      <xdr:colOff>69850</xdr:colOff>
      <xdr:row>38</xdr:row>
      <xdr:rowOff>30988</xdr:rowOff>
    </xdr:to>
    <xdr:cxnSp macro="">
      <xdr:nvCxnSpPr>
        <xdr:cNvPr id="305" name="直線コネクタ 304">
          <a:extLst>
            <a:ext uri="{FF2B5EF4-FFF2-40B4-BE49-F238E27FC236}">
              <a16:creationId xmlns:a16="http://schemas.microsoft.com/office/drawing/2014/main" xmlns="" id="{00000000-0008-0000-0400-000031010000}"/>
            </a:ext>
          </a:extLst>
        </xdr:cNvPr>
        <xdr:cNvCxnSpPr/>
      </xdr:nvCxnSpPr>
      <xdr:spPr>
        <a:xfrm>
          <a:off x="14782800" y="651865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51054</xdr:rowOff>
    </xdr:from>
    <xdr:to>
      <xdr:col>78</xdr:col>
      <xdr:colOff>120650</xdr:colOff>
      <xdr:row>37</xdr:row>
      <xdr:rowOff>152654</xdr:rowOff>
    </xdr:to>
    <xdr:sp macro="" textlink="">
      <xdr:nvSpPr>
        <xdr:cNvPr id="306" name="フローチャート: 判断 305">
          <a:extLst>
            <a:ext uri="{FF2B5EF4-FFF2-40B4-BE49-F238E27FC236}">
              <a16:creationId xmlns:a16="http://schemas.microsoft.com/office/drawing/2014/main" xmlns="" id="{00000000-0008-0000-0400-000032010000}"/>
            </a:ext>
          </a:extLst>
        </xdr:cNvPr>
        <xdr:cNvSpPr/>
      </xdr:nvSpPr>
      <xdr:spPr>
        <a:xfrm>
          <a:off x="15621000" y="6394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162831</xdr:rowOff>
    </xdr:from>
    <xdr:ext cx="736600" cy="259045"/>
    <xdr:sp macro="" textlink="">
      <xdr:nvSpPr>
        <xdr:cNvPr id="307" name="テキスト ボックス 306">
          <a:extLst>
            <a:ext uri="{FF2B5EF4-FFF2-40B4-BE49-F238E27FC236}">
              <a16:creationId xmlns:a16="http://schemas.microsoft.com/office/drawing/2014/main" xmlns="" id="{00000000-0008-0000-0400-000033010000}"/>
            </a:ext>
          </a:extLst>
        </xdr:cNvPr>
        <xdr:cNvSpPr txBox="1"/>
      </xdr:nvSpPr>
      <xdr:spPr>
        <a:xfrm>
          <a:off x="15290800" y="61635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3556</xdr:rowOff>
    </xdr:from>
    <xdr:to>
      <xdr:col>73</xdr:col>
      <xdr:colOff>180975</xdr:colOff>
      <xdr:row>38</xdr:row>
      <xdr:rowOff>8128</xdr:rowOff>
    </xdr:to>
    <xdr:cxnSp macro="">
      <xdr:nvCxnSpPr>
        <xdr:cNvPr id="308" name="直線コネクタ 307">
          <a:extLst>
            <a:ext uri="{FF2B5EF4-FFF2-40B4-BE49-F238E27FC236}">
              <a16:creationId xmlns:a16="http://schemas.microsoft.com/office/drawing/2014/main" xmlns="" id="{00000000-0008-0000-0400-000034010000}"/>
            </a:ext>
          </a:extLst>
        </xdr:cNvPr>
        <xdr:cNvCxnSpPr/>
      </xdr:nvCxnSpPr>
      <xdr:spPr>
        <a:xfrm flipV="1">
          <a:off x="13893800" y="651865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37338</xdr:rowOff>
    </xdr:from>
    <xdr:to>
      <xdr:col>74</xdr:col>
      <xdr:colOff>31750</xdr:colOff>
      <xdr:row>37</xdr:row>
      <xdr:rowOff>138938</xdr:rowOff>
    </xdr:to>
    <xdr:sp macro="" textlink="">
      <xdr:nvSpPr>
        <xdr:cNvPr id="309" name="フローチャート: 判断 308">
          <a:extLst>
            <a:ext uri="{FF2B5EF4-FFF2-40B4-BE49-F238E27FC236}">
              <a16:creationId xmlns:a16="http://schemas.microsoft.com/office/drawing/2014/main" xmlns="" id="{00000000-0008-0000-0400-000035010000}"/>
            </a:ext>
          </a:extLst>
        </xdr:cNvPr>
        <xdr:cNvSpPr/>
      </xdr:nvSpPr>
      <xdr:spPr>
        <a:xfrm>
          <a:off x="147320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149115</xdr:rowOff>
    </xdr:from>
    <xdr:ext cx="762000" cy="259045"/>
    <xdr:sp macro="" textlink="">
      <xdr:nvSpPr>
        <xdr:cNvPr id="310" name="テキスト ボックス 309">
          <a:extLst>
            <a:ext uri="{FF2B5EF4-FFF2-40B4-BE49-F238E27FC236}">
              <a16:creationId xmlns:a16="http://schemas.microsoft.com/office/drawing/2014/main" xmlns="" id="{00000000-0008-0000-0400-000036010000}"/>
            </a:ext>
          </a:extLst>
        </xdr:cNvPr>
        <xdr:cNvSpPr txBox="1"/>
      </xdr:nvSpPr>
      <xdr:spPr>
        <a:xfrm>
          <a:off x="14401800" y="6149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8128</xdr:rowOff>
    </xdr:from>
    <xdr:to>
      <xdr:col>69</xdr:col>
      <xdr:colOff>92075</xdr:colOff>
      <xdr:row>38</xdr:row>
      <xdr:rowOff>90424</xdr:rowOff>
    </xdr:to>
    <xdr:cxnSp macro="">
      <xdr:nvCxnSpPr>
        <xdr:cNvPr id="311" name="直線コネクタ 310">
          <a:extLst>
            <a:ext uri="{FF2B5EF4-FFF2-40B4-BE49-F238E27FC236}">
              <a16:creationId xmlns:a16="http://schemas.microsoft.com/office/drawing/2014/main" xmlns="" id="{00000000-0008-0000-0400-000037010000}"/>
            </a:ext>
          </a:extLst>
        </xdr:cNvPr>
        <xdr:cNvCxnSpPr/>
      </xdr:nvCxnSpPr>
      <xdr:spPr>
        <a:xfrm flipV="1">
          <a:off x="13004800" y="6523228"/>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9906</xdr:rowOff>
    </xdr:from>
    <xdr:to>
      <xdr:col>69</xdr:col>
      <xdr:colOff>142875</xdr:colOff>
      <xdr:row>37</xdr:row>
      <xdr:rowOff>111506</xdr:rowOff>
    </xdr:to>
    <xdr:sp macro="" textlink="">
      <xdr:nvSpPr>
        <xdr:cNvPr id="312" name="フローチャート: 判断 311">
          <a:extLst>
            <a:ext uri="{FF2B5EF4-FFF2-40B4-BE49-F238E27FC236}">
              <a16:creationId xmlns:a16="http://schemas.microsoft.com/office/drawing/2014/main" xmlns="" id="{00000000-0008-0000-0400-000038010000}"/>
            </a:ext>
          </a:extLst>
        </xdr:cNvPr>
        <xdr:cNvSpPr/>
      </xdr:nvSpPr>
      <xdr:spPr>
        <a:xfrm>
          <a:off x="138430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121683</xdr:rowOff>
    </xdr:from>
    <xdr:ext cx="762000" cy="259045"/>
    <xdr:sp macro="" textlink="">
      <xdr:nvSpPr>
        <xdr:cNvPr id="313" name="テキスト ボックス 312">
          <a:extLst>
            <a:ext uri="{FF2B5EF4-FFF2-40B4-BE49-F238E27FC236}">
              <a16:creationId xmlns:a16="http://schemas.microsoft.com/office/drawing/2014/main" xmlns="" id="{00000000-0008-0000-0400-000039010000}"/>
            </a:ext>
          </a:extLst>
        </xdr:cNvPr>
        <xdr:cNvSpPr txBox="1"/>
      </xdr:nvSpPr>
      <xdr:spPr>
        <a:xfrm>
          <a:off x="13512800" y="6122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762</xdr:rowOff>
    </xdr:from>
    <xdr:to>
      <xdr:col>65</xdr:col>
      <xdr:colOff>53975</xdr:colOff>
      <xdr:row>37</xdr:row>
      <xdr:rowOff>102362</xdr:rowOff>
    </xdr:to>
    <xdr:sp macro="" textlink="">
      <xdr:nvSpPr>
        <xdr:cNvPr id="314" name="フローチャート: 判断 313">
          <a:extLst>
            <a:ext uri="{FF2B5EF4-FFF2-40B4-BE49-F238E27FC236}">
              <a16:creationId xmlns:a16="http://schemas.microsoft.com/office/drawing/2014/main" xmlns="" id="{00000000-0008-0000-0400-00003A010000}"/>
            </a:ext>
          </a:extLst>
        </xdr:cNvPr>
        <xdr:cNvSpPr/>
      </xdr:nvSpPr>
      <xdr:spPr>
        <a:xfrm>
          <a:off x="12954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112539</xdr:rowOff>
    </xdr:from>
    <xdr:ext cx="762000" cy="259045"/>
    <xdr:sp macro="" textlink="">
      <xdr:nvSpPr>
        <xdr:cNvPr id="315" name="テキスト ボックス 314">
          <a:extLst>
            <a:ext uri="{FF2B5EF4-FFF2-40B4-BE49-F238E27FC236}">
              <a16:creationId xmlns:a16="http://schemas.microsoft.com/office/drawing/2014/main" xmlns="" id="{00000000-0008-0000-0400-00003B010000}"/>
            </a:ext>
          </a:extLst>
        </xdr:cNvPr>
        <xdr:cNvSpPr txBox="1"/>
      </xdr:nvSpPr>
      <xdr:spPr>
        <a:xfrm>
          <a:off x="12623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6" name="テキスト ボックス 315">
          <a:extLst>
            <a:ext uri="{FF2B5EF4-FFF2-40B4-BE49-F238E27FC236}">
              <a16:creationId xmlns:a16="http://schemas.microsoft.com/office/drawing/2014/main" xmlns="" id="{00000000-0008-0000-0400-00003C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7" name="テキスト ボックス 316">
          <a:extLst>
            <a:ext uri="{FF2B5EF4-FFF2-40B4-BE49-F238E27FC236}">
              <a16:creationId xmlns:a16="http://schemas.microsoft.com/office/drawing/2014/main" xmlns="" id="{00000000-0008-0000-0400-00003D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8" name="テキスト ボックス 317">
          <a:extLst>
            <a:ext uri="{FF2B5EF4-FFF2-40B4-BE49-F238E27FC236}">
              <a16:creationId xmlns:a16="http://schemas.microsoft.com/office/drawing/2014/main" xmlns="" id="{00000000-0008-0000-0400-00003E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9" name="テキスト ボックス 318">
          <a:extLst>
            <a:ext uri="{FF2B5EF4-FFF2-40B4-BE49-F238E27FC236}">
              <a16:creationId xmlns:a16="http://schemas.microsoft.com/office/drawing/2014/main" xmlns="" id="{00000000-0008-0000-0400-00003F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0" name="テキスト ボックス 319">
          <a:extLst>
            <a:ext uri="{FF2B5EF4-FFF2-40B4-BE49-F238E27FC236}">
              <a16:creationId xmlns:a16="http://schemas.microsoft.com/office/drawing/2014/main" xmlns="" id="{00000000-0008-0000-0400-000040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64770</xdr:rowOff>
    </xdr:from>
    <xdr:to>
      <xdr:col>82</xdr:col>
      <xdr:colOff>158750</xdr:colOff>
      <xdr:row>37</xdr:row>
      <xdr:rowOff>166370</xdr:rowOff>
    </xdr:to>
    <xdr:sp macro="" textlink="">
      <xdr:nvSpPr>
        <xdr:cNvPr id="321" name="楕円 320">
          <a:extLst>
            <a:ext uri="{FF2B5EF4-FFF2-40B4-BE49-F238E27FC236}">
              <a16:creationId xmlns:a16="http://schemas.microsoft.com/office/drawing/2014/main" xmlns="" id="{00000000-0008-0000-0400-000041010000}"/>
            </a:ext>
          </a:extLst>
        </xdr:cNvPr>
        <xdr:cNvSpPr/>
      </xdr:nvSpPr>
      <xdr:spPr>
        <a:xfrm>
          <a:off x="164592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36847</xdr:rowOff>
    </xdr:from>
    <xdr:ext cx="762000" cy="259045"/>
    <xdr:sp macro="" textlink="">
      <xdr:nvSpPr>
        <xdr:cNvPr id="322" name="補助費等該当値テキスト">
          <a:extLst>
            <a:ext uri="{FF2B5EF4-FFF2-40B4-BE49-F238E27FC236}">
              <a16:creationId xmlns:a16="http://schemas.microsoft.com/office/drawing/2014/main" xmlns="" id="{00000000-0008-0000-0400-000042010000}"/>
            </a:ext>
          </a:extLst>
        </xdr:cNvPr>
        <xdr:cNvSpPr txBox="1"/>
      </xdr:nvSpPr>
      <xdr:spPr>
        <a:xfrm>
          <a:off x="165989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151638</xdr:rowOff>
    </xdr:from>
    <xdr:to>
      <xdr:col>78</xdr:col>
      <xdr:colOff>120650</xdr:colOff>
      <xdr:row>38</xdr:row>
      <xdr:rowOff>81788</xdr:rowOff>
    </xdr:to>
    <xdr:sp macro="" textlink="">
      <xdr:nvSpPr>
        <xdr:cNvPr id="323" name="楕円 322">
          <a:extLst>
            <a:ext uri="{FF2B5EF4-FFF2-40B4-BE49-F238E27FC236}">
              <a16:creationId xmlns:a16="http://schemas.microsoft.com/office/drawing/2014/main" xmlns="" id="{00000000-0008-0000-0400-000043010000}"/>
            </a:ext>
          </a:extLst>
        </xdr:cNvPr>
        <xdr:cNvSpPr/>
      </xdr:nvSpPr>
      <xdr:spPr>
        <a:xfrm>
          <a:off x="15621000" y="6495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66565</xdr:rowOff>
    </xdr:from>
    <xdr:ext cx="736600" cy="259045"/>
    <xdr:sp macro="" textlink="">
      <xdr:nvSpPr>
        <xdr:cNvPr id="324" name="テキスト ボックス 323">
          <a:extLst>
            <a:ext uri="{FF2B5EF4-FFF2-40B4-BE49-F238E27FC236}">
              <a16:creationId xmlns:a16="http://schemas.microsoft.com/office/drawing/2014/main" xmlns="" id="{00000000-0008-0000-0400-000044010000}"/>
            </a:ext>
          </a:extLst>
        </xdr:cNvPr>
        <xdr:cNvSpPr txBox="1"/>
      </xdr:nvSpPr>
      <xdr:spPr>
        <a:xfrm>
          <a:off x="15290800" y="65816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124206</xdr:rowOff>
    </xdr:from>
    <xdr:to>
      <xdr:col>74</xdr:col>
      <xdr:colOff>31750</xdr:colOff>
      <xdr:row>38</xdr:row>
      <xdr:rowOff>54356</xdr:rowOff>
    </xdr:to>
    <xdr:sp macro="" textlink="">
      <xdr:nvSpPr>
        <xdr:cNvPr id="325" name="楕円 324">
          <a:extLst>
            <a:ext uri="{FF2B5EF4-FFF2-40B4-BE49-F238E27FC236}">
              <a16:creationId xmlns:a16="http://schemas.microsoft.com/office/drawing/2014/main" xmlns="" id="{00000000-0008-0000-0400-000045010000}"/>
            </a:ext>
          </a:extLst>
        </xdr:cNvPr>
        <xdr:cNvSpPr/>
      </xdr:nvSpPr>
      <xdr:spPr>
        <a:xfrm>
          <a:off x="14732000" y="6467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39133</xdr:rowOff>
    </xdr:from>
    <xdr:ext cx="762000" cy="259045"/>
    <xdr:sp macro="" textlink="">
      <xdr:nvSpPr>
        <xdr:cNvPr id="326" name="テキスト ボックス 325">
          <a:extLst>
            <a:ext uri="{FF2B5EF4-FFF2-40B4-BE49-F238E27FC236}">
              <a16:creationId xmlns:a16="http://schemas.microsoft.com/office/drawing/2014/main" xmlns="" id="{00000000-0008-0000-0400-000046010000}"/>
            </a:ext>
          </a:extLst>
        </xdr:cNvPr>
        <xdr:cNvSpPr txBox="1"/>
      </xdr:nvSpPr>
      <xdr:spPr>
        <a:xfrm>
          <a:off x="14401800" y="6554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128778</xdr:rowOff>
    </xdr:from>
    <xdr:to>
      <xdr:col>69</xdr:col>
      <xdr:colOff>142875</xdr:colOff>
      <xdr:row>38</xdr:row>
      <xdr:rowOff>58928</xdr:rowOff>
    </xdr:to>
    <xdr:sp macro="" textlink="">
      <xdr:nvSpPr>
        <xdr:cNvPr id="327" name="楕円 326">
          <a:extLst>
            <a:ext uri="{FF2B5EF4-FFF2-40B4-BE49-F238E27FC236}">
              <a16:creationId xmlns:a16="http://schemas.microsoft.com/office/drawing/2014/main" xmlns="" id="{00000000-0008-0000-0400-000047010000}"/>
            </a:ext>
          </a:extLst>
        </xdr:cNvPr>
        <xdr:cNvSpPr/>
      </xdr:nvSpPr>
      <xdr:spPr>
        <a:xfrm>
          <a:off x="13843000" y="6472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43705</xdr:rowOff>
    </xdr:from>
    <xdr:ext cx="762000" cy="259045"/>
    <xdr:sp macro="" textlink="">
      <xdr:nvSpPr>
        <xdr:cNvPr id="328" name="テキスト ボックス 327">
          <a:extLst>
            <a:ext uri="{FF2B5EF4-FFF2-40B4-BE49-F238E27FC236}">
              <a16:creationId xmlns:a16="http://schemas.microsoft.com/office/drawing/2014/main" xmlns="" id="{00000000-0008-0000-0400-000048010000}"/>
            </a:ext>
          </a:extLst>
        </xdr:cNvPr>
        <xdr:cNvSpPr txBox="1"/>
      </xdr:nvSpPr>
      <xdr:spPr>
        <a:xfrm>
          <a:off x="13512800" y="655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39624</xdr:rowOff>
    </xdr:from>
    <xdr:to>
      <xdr:col>65</xdr:col>
      <xdr:colOff>53975</xdr:colOff>
      <xdr:row>38</xdr:row>
      <xdr:rowOff>141224</xdr:rowOff>
    </xdr:to>
    <xdr:sp macro="" textlink="">
      <xdr:nvSpPr>
        <xdr:cNvPr id="329" name="楕円 328">
          <a:extLst>
            <a:ext uri="{FF2B5EF4-FFF2-40B4-BE49-F238E27FC236}">
              <a16:creationId xmlns:a16="http://schemas.microsoft.com/office/drawing/2014/main" xmlns="" id="{00000000-0008-0000-0400-000049010000}"/>
            </a:ext>
          </a:extLst>
        </xdr:cNvPr>
        <xdr:cNvSpPr/>
      </xdr:nvSpPr>
      <xdr:spPr>
        <a:xfrm>
          <a:off x="12954000" y="6554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126001</xdr:rowOff>
    </xdr:from>
    <xdr:ext cx="762000" cy="259045"/>
    <xdr:sp macro="" textlink="">
      <xdr:nvSpPr>
        <xdr:cNvPr id="330" name="テキスト ボックス 329">
          <a:extLst>
            <a:ext uri="{FF2B5EF4-FFF2-40B4-BE49-F238E27FC236}">
              <a16:creationId xmlns:a16="http://schemas.microsoft.com/office/drawing/2014/main" xmlns="" id="{00000000-0008-0000-0400-00004A010000}"/>
            </a:ext>
          </a:extLst>
        </xdr:cNvPr>
        <xdr:cNvSpPr txBox="1"/>
      </xdr:nvSpPr>
      <xdr:spPr>
        <a:xfrm>
          <a:off x="12623800" y="6641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1" name="正方形/長方形 330">
          <a:extLst>
            <a:ext uri="{FF2B5EF4-FFF2-40B4-BE49-F238E27FC236}">
              <a16:creationId xmlns:a16="http://schemas.microsoft.com/office/drawing/2014/main" xmlns="" id="{00000000-0008-0000-0400-00004B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2" name="正方形/長方形 331">
          <a:extLst>
            <a:ext uri="{FF2B5EF4-FFF2-40B4-BE49-F238E27FC236}">
              <a16:creationId xmlns:a16="http://schemas.microsoft.com/office/drawing/2014/main" xmlns="" id="{00000000-0008-0000-0400-00004C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3" name="正方形/長方形 332">
          <a:extLst>
            <a:ext uri="{FF2B5EF4-FFF2-40B4-BE49-F238E27FC236}">
              <a16:creationId xmlns:a16="http://schemas.microsoft.com/office/drawing/2014/main" xmlns="" id="{00000000-0008-0000-0400-00004D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4" name="正方形/長方形 333">
          <a:extLst>
            <a:ext uri="{FF2B5EF4-FFF2-40B4-BE49-F238E27FC236}">
              <a16:creationId xmlns:a16="http://schemas.microsoft.com/office/drawing/2014/main" xmlns="" id="{00000000-0008-0000-0400-00004E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5" name="正方形/長方形 334">
          <a:extLst>
            <a:ext uri="{FF2B5EF4-FFF2-40B4-BE49-F238E27FC236}">
              <a16:creationId xmlns:a16="http://schemas.microsoft.com/office/drawing/2014/main" xmlns="" id="{00000000-0008-0000-0400-00004F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6" name="正方形/長方形 335">
          <a:extLst>
            <a:ext uri="{FF2B5EF4-FFF2-40B4-BE49-F238E27FC236}">
              <a16:creationId xmlns:a16="http://schemas.microsoft.com/office/drawing/2014/main" xmlns="" id="{00000000-0008-0000-0400-000050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7" name="正方形/長方形 336">
          <a:extLst>
            <a:ext uri="{FF2B5EF4-FFF2-40B4-BE49-F238E27FC236}">
              <a16:creationId xmlns:a16="http://schemas.microsoft.com/office/drawing/2014/main" xmlns="" id="{00000000-0008-0000-0400-000051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8" name="正方形/長方形 337">
          <a:extLst>
            <a:ext uri="{FF2B5EF4-FFF2-40B4-BE49-F238E27FC236}">
              <a16:creationId xmlns:a16="http://schemas.microsoft.com/office/drawing/2014/main" xmlns="" id="{00000000-0008-0000-0400-000052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9" name="正方形/長方形 338">
          <a:extLst>
            <a:ext uri="{FF2B5EF4-FFF2-40B4-BE49-F238E27FC236}">
              <a16:creationId xmlns:a16="http://schemas.microsoft.com/office/drawing/2014/main" xmlns="" id="{00000000-0008-0000-0400-000053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0" name="正方形/長方形 339">
          <a:extLst>
            <a:ext uri="{FF2B5EF4-FFF2-40B4-BE49-F238E27FC236}">
              <a16:creationId xmlns:a16="http://schemas.microsoft.com/office/drawing/2014/main" xmlns="" id="{00000000-0008-0000-0400-000054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1" name="テキスト ボックス 340">
          <a:extLst>
            <a:ext uri="{FF2B5EF4-FFF2-40B4-BE49-F238E27FC236}">
              <a16:creationId xmlns:a16="http://schemas.microsoft.com/office/drawing/2014/main" xmlns="" id="{00000000-0008-0000-0400-000055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前年度から</a:t>
          </a:r>
          <a:r>
            <a:rPr kumimoji="1" lang="en-US" altLang="ja-JP" sz="1100">
              <a:solidFill>
                <a:schemeClr val="dk1"/>
              </a:solidFill>
              <a:effectLst/>
              <a:latin typeface="+mn-lt"/>
              <a:ea typeface="+mn-ea"/>
              <a:cs typeface="+mn-cs"/>
            </a:rPr>
            <a:t>0.9</a:t>
          </a:r>
          <a:r>
            <a:rPr kumimoji="1" lang="ja-JP" altLang="ja-JP" sz="1100">
              <a:solidFill>
                <a:schemeClr val="dk1"/>
              </a:solidFill>
              <a:effectLst/>
              <a:latin typeface="+mn-lt"/>
              <a:ea typeface="+mn-ea"/>
              <a:cs typeface="+mn-cs"/>
            </a:rPr>
            <a:t>ポイント減少したものの、依然として類似団体に比べて公債費率が高い状況にある。</a:t>
          </a:r>
          <a:endParaRPr lang="ja-JP" altLang="ja-JP" sz="1400">
            <a:effectLst/>
          </a:endParaRPr>
        </a:p>
        <a:p>
          <a:r>
            <a:rPr kumimoji="1" lang="ja-JP" altLang="ja-JP" sz="1100">
              <a:solidFill>
                <a:schemeClr val="dk1"/>
              </a:solidFill>
              <a:effectLst/>
              <a:latin typeface="+mn-lt"/>
              <a:ea typeface="+mn-ea"/>
              <a:cs typeface="+mn-cs"/>
            </a:rPr>
            <a:t>今後もしばらくはこの状況が続くと見込まれることから、新規起債を抑制し、公債費の逓減に努める。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2" name="テキスト ボックス 341">
          <a:extLst>
            <a:ext uri="{FF2B5EF4-FFF2-40B4-BE49-F238E27FC236}">
              <a16:creationId xmlns:a16="http://schemas.microsoft.com/office/drawing/2014/main" xmlns="" id="{00000000-0008-0000-0400-000056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3" name="直線コネクタ 342">
          <a:extLst>
            <a:ext uri="{FF2B5EF4-FFF2-40B4-BE49-F238E27FC236}">
              <a16:creationId xmlns:a16="http://schemas.microsoft.com/office/drawing/2014/main" xmlns="" id="{00000000-0008-0000-0400-000057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4" name="テキスト ボックス 343">
          <a:extLst>
            <a:ext uri="{FF2B5EF4-FFF2-40B4-BE49-F238E27FC236}">
              <a16:creationId xmlns:a16="http://schemas.microsoft.com/office/drawing/2014/main" xmlns="" id="{00000000-0008-0000-0400-000058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5" name="直線コネクタ 344">
          <a:extLst>
            <a:ext uri="{FF2B5EF4-FFF2-40B4-BE49-F238E27FC236}">
              <a16:creationId xmlns:a16="http://schemas.microsoft.com/office/drawing/2014/main" xmlns="" id="{00000000-0008-0000-0400-000059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6" name="テキスト ボックス 345">
          <a:extLst>
            <a:ext uri="{FF2B5EF4-FFF2-40B4-BE49-F238E27FC236}">
              <a16:creationId xmlns:a16="http://schemas.microsoft.com/office/drawing/2014/main" xmlns="" id="{00000000-0008-0000-0400-00005A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7" name="直線コネクタ 346">
          <a:extLst>
            <a:ext uri="{FF2B5EF4-FFF2-40B4-BE49-F238E27FC236}">
              <a16:creationId xmlns:a16="http://schemas.microsoft.com/office/drawing/2014/main" xmlns="" id="{00000000-0008-0000-0400-00005B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8" name="テキスト ボックス 347">
          <a:extLst>
            <a:ext uri="{FF2B5EF4-FFF2-40B4-BE49-F238E27FC236}">
              <a16:creationId xmlns:a16="http://schemas.microsoft.com/office/drawing/2014/main" xmlns="" id="{00000000-0008-0000-0400-00005C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9" name="直線コネクタ 348">
          <a:extLst>
            <a:ext uri="{FF2B5EF4-FFF2-40B4-BE49-F238E27FC236}">
              <a16:creationId xmlns:a16="http://schemas.microsoft.com/office/drawing/2014/main" xmlns="" id="{00000000-0008-0000-0400-00005D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0" name="テキスト ボックス 349">
          <a:extLst>
            <a:ext uri="{FF2B5EF4-FFF2-40B4-BE49-F238E27FC236}">
              <a16:creationId xmlns:a16="http://schemas.microsoft.com/office/drawing/2014/main" xmlns="" id="{00000000-0008-0000-0400-00005E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1" name="直線コネクタ 350">
          <a:extLst>
            <a:ext uri="{FF2B5EF4-FFF2-40B4-BE49-F238E27FC236}">
              <a16:creationId xmlns:a16="http://schemas.microsoft.com/office/drawing/2014/main" xmlns="" id="{00000000-0008-0000-0400-00005F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2" name="テキスト ボックス 351">
          <a:extLst>
            <a:ext uri="{FF2B5EF4-FFF2-40B4-BE49-F238E27FC236}">
              <a16:creationId xmlns:a16="http://schemas.microsoft.com/office/drawing/2014/main" xmlns="" id="{00000000-0008-0000-0400-000060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3" name="直線コネクタ 352">
          <a:extLst>
            <a:ext uri="{FF2B5EF4-FFF2-40B4-BE49-F238E27FC236}">
              <a16:creationId xmlns:a16="http://schemas.microsoft.com/office/drawing/2014/main" xmlns="" id="{00000000-0008-0000-0400-000061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4" name="テキスト ボックス 353">
          <a:extLst>
            <a:ext uri="{FF2B5EF4-FFF2-40B4-BE49-F238E27FC236}">
              <a16:creationId xmlns:a16="http://schemas.microsoft.com/office/drawing/2014/main" xmlns="" id="{00000000-0008-0000-0400-000062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5" name="直線コネクタ 354">
          <a:extLst>
            <a:ext uri="{FF2B5EF4-FFF2-40B4-BE49-F238E27FC236}">
              <a16:creationId xmlns:a16="http://schemas.microsoft.com/office/drawing/2014/main" xmlns="" id="{00000000-0008-0000-0400-000063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6" name="公債費グラフ枠">
          <a:extLst>
            <a:ext uri="{FF2B5EF4-FFF2-40B4-BE49-F238E27FC236}">
              <a16:creationId xmlns:a16="http://schemas.microsoft.com/office/drawing/2014/main" xmlns="" id="{00000000-0008-0000-0400-000064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39370</xdr:rowOff>
    </xdr:from>
    <xdr:to>
      <xdr:col>24</xdr:col>
      <xdr:colOff>25400</xdr:colOff>
      <xdr:row>80</xdr:row>
      <xdr:rowOff>107950</xdr:rowOff>
    </xdr:to>
    <xdr:cxnSp macro="">
      <xdr:nvCxnSpPr>
        <xdr:cNvPr id="357" name="直線コネクタ 356">
          <a:extLst>
            <a:ext uri="{FF2B5EF4-FFF2-40B4-BE49-F238E27FC236}">
              <a16:creationId xmlns:a16="http://schemas.microsoft.com/office/drawing/2014/main" xmlns="" id="{00000000-0008-0000-0400-000065010000}"/>
            </a:ext>
          </a:extLst>
        </xdr:cNvPr>
        <xdr:cNvCxnSpPr/>
      </xdr:nvCxnSpPr>
      <xdr:spPr>
        <a:xfrm flipV="1">
          <a:off x="4826000" y="12555220"/>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80027</xdr:rowOff>
    </xdr:from>
    <xdr:ext cx="762000" cy="259045"/>
    <xdr:sp macro="" textlink="">
      <xdr:nvSpPr>
        <xdr:cNvPr id="358" name="公債費最小値テキスト">
          <a:extLst>
            <a:ext uri="{FF2B5EF4-FFF2-40B4-BE49-F238E27FC236}">
              <a16:creationId xmlns:a16="http://schemas.microsoft.com/office/drawing/2014/main" xmlns="" id="{00000000-0008-0000-0400-000066010000}"/>
            </a:ext>
          </a:extLst>
        </xdr:cNvPr>
        <xdr:cNvSpPr txBox="1"/>
      </xdr:nvSpPr>
      <xdr:spPr>
        <a:xfrm>
          <a:off x="4914900" y="1379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107950</xdr:rowOff>
    </xdr:from>
    <xdr:to>
      <xdr:col>24</xdr:col>
      <xdr:colOff>114300</xdr:colOff>
      <xdr:row>80</xdr:row>
      <xdr:rowOff>107950</xdr:rowOff>
    </xdr:to>
    <xdr:cxnSp macro="">
      <xdr:nvCxnSpPr>
        <xdr:cNvPr id="359" name="直線コネクタ 358">
          <a:extLst>
            <a:ext uri="{FF2B5EF4-FFF2-40B4-BE49-F238E27FC236}">
              <a16:creationId xmlns:a16="http://schemas.microsoft.com/office/drawing/2014/main" xmlns="" id="{00000000-0008-0000-0400-000067010000}"/>
            </a:ext>
          </a:extLst>
        </xdr:cNvPr>
        <xdr:cNvCxnSpPr/>
      </xdr:nvCxnSpPr>
      <xdr:spPr>
        <a:xfrm>
          <a:off x="4737100" y="13823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125747</xdr:rowOff>
    </xdr:from>
    <xdr:ext cx="762000" cy="259045"/>
    <xdr:sp macro="" textlink="">
      <xdr:nvSpPr>
        <xdr:cNvPr id="360" name="公債費最大値テキスト">
          <a:extLst>
            <a:ext uri="{FF2B5EF4-FFF2-40B4-BE49-F238E27FC236}">
              <a16:creationId xmlns:a16="http://schemas.microsoft.com/office/drawing/2014/main" xmlns="" id="{00000000-0008-0000-0400-000068010000}"/>
            </a:ext>
          </a:extLst>
        </xdr:cNvPr>
        <xdr:cNvSpPr txBox="1"/>
      </xdr:nvSpPr>
      <xdr:spPr>
        <a:xfrm>
          <a:off x="4914900" y="1229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39370</xdr:rowOff>
    </xdr:from>
    <xdr:to>
      <xdr:col>24</xdr:col>
      <xdr:colOff>114300</xdr:colOff>
      <xdr:row>73</xdr:row>
      <xdr:rowOff>39370</xdr:rowOff>
    </xdr:to>
    <xdr:cxnSp macro="">
      <xdr:nvCxnSpPr>
        <xdr:cNvPr id="361" name="直線コネクタ 360">
          <a:extLst>
            <a:ext uri="{FF2B5EF4-FFF2-40B4-BE49-F238E27FC236}">
              <a16:creationId xmlns:a16="http://schemas.microsoft.com/office/drawing/2014/main" xmlns="" id="{00000000-0008-0000-0400-000069010000}"/>
            </a:ext>
          </a:extLst>
        </xdr:cNvPr>
        <xdr:cNvCxnSpPr/>
      </xdr:nvCxnSpPr>
      <xdr:spPr>
        <a:xfrm>
          <a:off x="4737100" y="12555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115570</xdr:rowOff>
    </xdr:from>
    <xdr:to>
      <xdr:col>24</xdr:col>
      <xdr:colOff>25400</xdr:colOff>
      <xdr:row>76</xdr:row>
      <xdr:rowOff>149861</xdr:rowOff>
    </xdr:to>
    <xdr:cxnSp macro="">
      <xdr:nvCxnSpPr>
        <xdr:cNvPr id="362" name="直線コネクタ 361">
          <a:extLst>
            <a:ext uri="{FF2B5EF4-FFF2-40B4-BE49-F238E27FC236}">
              <a16:creationId xmlns:a16="http://schemas.microsoft.com/office/drawing/2014/main" xmlns="" id="{00000000-0008-0000-0400-00006A010000}"/>
            </a:ext>
          </a:extLst>
        </xdr:cNvPr>
        <xdr:cNvCxnSpPr/>
      </xdr:nvCxnSpPr>
      <xdr:spPr>
        <a:xfrm flipV="1">
          <a:off x="3987800" y="13145770"/>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50817</xdr:rowOff>
    </xdr:from>
    <xdr:ext cx="762000" cy="259045"/>
    <xdr:sp macro="" textlink="">
      <xdr:nvSpPr>
        <xdr:cNvPr id="363" name="公債費平均値テキスト">
          <a:extLst>
            <a:ext uri="{FF2B5EF4-FFF2-40B4-BE49-F238E27FC236}">
              <a16:creationId xmlns:a16="http://schemas.microsoft.com/office/drawing/2014/main" xmlns="" id="{00000000-0008-0000-0400-00006B010000}"/>
            </a:ext>
          </a:extLst>
        </xdr:cNvPr>
        <xdr:cNvSpPr txBox="1"/>
      </xdr:nvSpPr>
      <xdr:spPr>
        <a:xfrm>
          <a:off x="4914900" y="129095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34289</xdr:rowOff>
    </xdr:from>
    <xdr:to>
      <xdr:col>24</xdr:col>
      <xdr:colOff>76200</xdr:colOff>
      <xdr:row>76</xdr:row>
      <xdr:rowOff>135889</xdr:rowOff>
    </xdr:to>
    <xdr:sp macro="" textlink="">
      <xdr:nvSpPr>
        <xdr:cNvPr id="364" name="フローチャート: 判断 363">
          <a:extLst>
            <a:ext uri="{FF2B5EF4-FFF2-40B4-BE49-F238E27FC236}">
              <a16:creationId xmlns:a16="http://schemas.microsoft.com/office/drawing/2014/main" xmlns="" id="{00000000-0008-0000-0400-00006C010000}"/>
            </a:ext>
          </a:extLst>
        </xdr:cNvPr>
        <xdr:cNvSpPr/>
      </xdr:nvSpPr>
      <xdr:spPr>
        <a:xfrm>
          <a:off x="4775200" y="13064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149861</xdr:rowOff>
    </xdr:from>
    <xdr:to>
      <xdr:col>19</xdr:col>
      <xdr:colOff>187325</xdr:colOff>
      <xdr:row>77</xdr:row>
      <xdr:rowOff>5080</xdr:rowOff>
    </xdr:to>
    <xdr:cxnSp macro="">
      <xdr:nvCxnSpPr>
        <xdr:cNvPr id="365" name="直線コネクタ 364">
          <a:extLst>
            <a:ext uri="{FF2B5EF4-FFF2-40B4-BE49-F238E27FC236}">
              <a16:creationId xmlns:a16="http://schemas.microsoft.com/office/drawing/2014/main" xmlns="" id="{00000000-0008-0000-0400-00006D010000}"/>
            </a:ext>
          </a:extLst>
        </xdr:cNvPr>
        <xdr:cNvCxnSpPr/>
      </xdr:nvCxnSpPr>
      <xdr:spPr>
        <a:xfrm flipV="1">
          <a:off x="3098800" y="13180061"/>
          <a:ext cx="8890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34289</xdr:rowOff>
    </xdr:from>
    <xdr:to>
      <xdr:col>20</xdr:col>
      <xdr:colOff>38100</xdr:colOff>
      <xdr:row>76</xdr:row>
      <xdr:rowOff>135889</xdr:rowOff>
    </xdr:to>
    <xdr:sp macro="" textlink="">
      <xdr:nvSpPr>
        <xdr:cNvPr id="366" name="フローチャート: 判断 365">
          <a:extLst>
            <a:ext uri="{FF2B5EF4-FFF2-40B4-BE49-F238E27FC236}">
              <a16:creationId xmlns:a16="http://schemas.microsoft.com/office/drawing/2014/main" xmlns="" id="{00000000-0008-0000-0400-00006E010000}"/>
            </a:ext>
          </a:extLst>
        </xdr:cNvPr>
        <xdr:cNvSpPr/>
      </xdr:nvSpPr>
      <xdr:spPr>
        <a:xfrm>
          <a:off x="3937000" y="13064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146067</xdr:rowOff>
    </xdr:from>
    <xdr:ext cx="736600" cy="259045"/>
    <xdr:sp macro="" textlink="">
      <xdr:nvSpPr>
        <xdr:cNvPr id="367" name="テキスト ボックス 366">
          <a:extLst>
            <a:ext uri="{FF2B5EF4-FFF2-40B4-BE49-F238E27FC236}">
              <a16:creationId xmlns:a16="http://schemas.microsoft.com/office/drawing/2014/main" xmlns="" id="{00000000-0008-0000-0400-00006F010000}"/>
            </a:ext>
          </a:extLst>
        </xdr:cNvPr>
        <xdr:cNvSpPr txBox="1"/>
      </xdr:nvSpPr>
      <xdr:spPr>
        <a:xfrm>
          <a:off x="3606800" y="128333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5080</xdr:rowOff>
    </xdr:from>
    <xdr:to>
      <xdr:col>15</xdr:col>
      <xdr:colOff>98425</xdr:colOff>
      <xdr:row>77</xdr:row>
      <xdr:rowOff>27939</xdr:rowOff>
    </xdr:to>
    <xdr:cxnSp macro="">
      <xdr:nvCxnSpPr>
        <xdr:cNvPr id="368" name="直線コネクタ 367">
          <a:extLst>
            <a:ext uri="{FF2B5EF4-FFF2-40B4-BE49-F238E27FC236}">
              <a16:creationId xmlns:a16="http://schemas.microsoft.com/office/drawing/2014/main" xmlns="" id="{00000000-0008-0000-0400-000070010000}"/>
            </a:ext>
          </a:extLst>
        </xdr:cNvPr>
        <xdr:cNvCxnSpPr/>
      </xdr:nvCxnSpPr>
      <xdr:spPr>
        <a:xfrm flipV="1">
          <a:off x="2209800" y="13206730"/>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45720</xdr:rowOff>
    </xdr:from>
    <xdr:to>
      <xdr:col>15</xdr:col>
      <xdr:colOff>149225</xdr:colOff>
      <xdr:row>76</xdr:row>
      <xdr:rowOff>147320</xdr:rowOff>
    </xdr:to>
    <xdr:sp macro="" textlink="">
      <xdr:nvSpPr>
        <xdr:cNvPr id="369" name="フローチャート: 判断 368">
          <a:extLst>
            <a:ext uri="{FF2B5EF4-FFF2-40B4-BE49-F238E27FC236}">
              <a16:creationId xmlns:a16="http://schemas.microsoft.com/office/drawing/2014/main" xmlns="" id="{00000000-0008-0000-0400-000071010000}"/>
            </a:ext>
          </a:extLst>
        </xdr:cNvPr>
        <xdr:cNvSpPr/>
      </xdr:nvSpPr>
      <xdr:spPr>
        <a:xfrm>
          <a:off x="3048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157497</xdr:rowOff>
    </xdr:from>
    <xdr:ext cx="762000" cy="259045"/>
    <xdr:sp macro="" textlink="">
      <xdr:nvSpPr>
        <xdr:cNvPr id="370" name="テキスト ボックス 369">
          <a:extLst>
            <a:ext uri="{FF2B5EF4-FFF2-40B4-BE49-F238E27FC236}">
              <a16:creationId xmlns:a16="http://schemas.microsoft.com/office/drawing/2014/main" xmlns="" id="{00000000-0008-0000-0400-000072010000}"/>
            </a:ext>
          </a:extLst>
        </xdr:cNvPr>
        <xdr:cNvSpPr txBox="1"/>
      </xdr:nvSpPr>
      <xdr:spPr>
        <a:xfrm>
          <a:off x="2717800" y="1284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20320</xdr:rowOff>
    </xdr:from>
    <xdr:to>
      <xdr:col>11</xdr:col>
      <xdr:colOff>9525</xdr:colOff>
      <xdr:row>77</xdr:row>
      <xdr:rowOff>27939</xdr:rowOff>
    </xdr:to>
    <xdr:cxnSp macro="">
      <xdr:nvCxnSpPr>
        <xdr:cNvPr id="371" name="直線コネクタ 370">
          <a:extLst>
            <a:ext uri="{FF2B5EF4-FFF2-40B4-BE49-F238E27FC236}">
              <a16:creationId xmlns:a16="http://schemas.microsoft.com/office/drawing/2014/main" xmlns="" id="{00000000-0008-0000-0400-000073010000}"/>
            </a:ext>
          </a:extLst>
        </xdr:cNvPr>
        <xdr:cNvCxnSpPr/>
      </xdr:nvCxnSpPr>
      <xdr:spPr>
        <a:xfrm>
          <a:off x="1320800" y="13221970"/>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68580</xdr:rowOff>
    </xdr:from>
    <xdr:to>
      <xdr:col>11</xdr:col>
      <xdr:colOff>60325</xdr:colOff>
      <xdr:row>76</xdr:row>
      <xdr:rowOff>170180</xdr:rowOff>
    </xdr:to>
    <xdr:sp macro="" textlink="">
      <xdr:nvSpPr>
        <xdr:cNvPr id="372" name="フローチャート: 判断 371">
          <a:extLst>
            <a:ext uri="{FF2B5EF4-FFF2-40B4-BE49-F238E27FC236}">
              <a16:creationId xmlns:a16="http://schemas.microsoft.com/office/drawing/2014/main" xmlns="" id="{00000000-0008-0000-0400-000074010000}"/>
            </a:ext>
          </a:extLst>
        </xdr:cNvPr>
        <xdr:cNvSpPr/>
      </xdr:nvSpPr>
      <xdr:spPr>
        <a:xfrm>
          <a:off x="21590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8907</xdr:rowOff>
    </xdr:from>
    <xdr:ext cx="762000" cy="259045"/>
    <xdr:sp macro="" textlink="">
      <xdr:nvSpPr>
        <xdr:cNvPr id="373" name="テキスト ボックス 372">
          <a:extLst>
            <a:ext uri="{FF2B5EF4-FFF2-40B4-BE49-F238E27FC236}">
              <a16:creationId xmlns:a16="http://schemas.microsoft.com/office/drawing/2014/main" xmlns="" id="{00000000-0008-0000-0400-000075010000}"/>
            </a:ext>
          </a:extLst>
        </xdr:cNvPr>
        <xdr:cNvSpPr txBox="1"/>
      </xdr:nvSpPr>
      <xdr:spPr>
        <a:xfrm>
          <a:off x="1828800" y="1286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64770</xdr:rowOff>
    </xdr:from>
    <xdr:to>
      <xdr:col>6</xdr:col>
      <xdr:colOff>171450</xdr:colOff>
      <xdr:row>76</xdr:row>
      <xdr:rowOff>166370</xdr:rowOff>
    </xdr:to>
    <xdr:sp macro="" textlink="">
      <xdr:nvSpPr>
        <xdr:cNvPr id="374" name="フローチャート: 判断 373">
          <a:extLst>
            <a:ext uri="{FF2B5EF4-FFF2-40B4-BE49-F238E27FC236}">
              <a16:creationId xmlns:a16="http://schemas.microsoft.com/office/drawing/2014/main" xmlns="" id="{00000000-0008-0000-0400-000076010000}"/>
            </a:ext>
          </a:extLst>
        </xdr:cNvPr>
        <xdr:cNvSpPr/>
      </xdr:nvSpPr>
      <xdr:spPr>
        <a:xfrm>
          <a:off x="1270000" y="13094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5097</xdr:rowOff>
    </xdr:from>
    <xdr:ext cx="762000" cy="259045"/>
    <xdr:sp macro="" textlink="">
      <xdr:nvSpPr>
        <xdr:cNvPr id="375" name="テキスト ボックス 374">
          <a:extLst>
            <a:ext uri="{FF2B5EF4-FFF2-40B4-BE49-F238E27FC236}">
              <a16:creationId xmlns:a16="http://schemas.microsoft.com/office/drawing/2014/main" xmlns="" id="{00000000-0008-0000-0400-000077010000}"/>
            </a:ext>
          </a:extLst>
        </xdr:cNvPr>
        <xdr:cNvSpPr txBox="1"/>
      </xdr:nvSpPr>
      <xdr:spPr>
        <a:xfrm>
          <a:off x="939800" y="12863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6" name="テキスト ボックス 375">
          <a:extLst>
            <a:ext uri="{FF2B5EF4-FFF2-40B4-BE49-F238E27FC236}">
              <a16:creationId xmlns:a16="http://schemas.microsoft.com/office/drawing/2014/main" xmlns="" id="{00000000-0008-0000-0400-000078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7" name="テキスト ボックス 376">
          <a:extLst>
            <a:ext uri="{FF2B5EF4-FFF2-40B4-BE49-F238E27FC236}">
              <a16:creationId xmlns:a16="http://schemas.microsoft.com/office/drawing/2014/main" xmlns="" id="{00000000-0008-0000-0400-000079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xmlns="" id="{00000000-0008-0000-0400-00007A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9" name="テキスト ボックス 378">
          <a:extLst>
            <a:ext uri="{FF2B5EF4-FFF2-40B4-BE49-F238E27FC236}">
              <a16:creationId xmlns:a16="http://schemas.microsoft.com/office/drawing/2014/main" xmlns="" id="{00000000-0008-0000-0400-00007B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xmlns="" id="{00000000-0008-0000-0400-00007C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64770</xdr:rowOff>
    </xdr:from>
    <xdr:to>
      <xdr:col>24</xdr:col>
      <xdr:colOff>76200</xdr:colOff>
      <xdr:row>76</xdr:row>
      <xdr:rowOff>166370</xdr:rowOff>
    </xdr:to>
    <xdr:sp macro="" textlink="">
      <xdr:nvSpPr>
        <xdr:cNvPr id="381" name="楕円 380">
          <a:extLst>
            <a:ext uri="{FF2B5EF4-FFF2-40B4-BE49-F238E27FC236}">
              <a16:creationId xmlns:a16="http://schemas.microsoft.com/office/drawing/2014/main" xmlns="" id="{00000000-0008-0000-0400-00007D010000}"/>
            </a:ext>
          </a:extLst>
        </xdr:cNvPr>
        <xdr:cNvSpPr/>
      </xdr:nvSpPr>
      <xdr:spPr>
        <a:xfrm>
          <a:off x="4775200" y="13094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36847</xdr:rowOff>
    </xdr:from>
    <xdr:ext cx="762000" cy="259045"/>
    <xdr:sp macro="" textlink="">
      <xdr:nvSpPr>
        <xdr:cNvPr id="382" name="公債費該当値テキスト">
          <a:extLst>
            <a:ext uri="{FF2B5EF4-FFF2-40B4-BE49-F238E27FC236}">
              <a16:creationId xmlns:a16="http://schemas.microsoft.com/office/drawing/2014/main" xmlns="" id="{00000000-0008-0000-0400-00007E010000}"/>
            </a:ext>
          </a:extLst>
        </xdr:cNvPr>
        <xdr:cNvSpPr txBox="1"/>
      </xdr:nvSpPr>
      <xdr:spPr>
        <a:xfrm>
          <a:off x="4914900" y="13067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99061</xdr:rowOff>
    </xdr:from>
    <xdr:to>
      <xdr:col>20</xdr:col>
      <xdr:colOff>38100</xdr:colOff>
      <xdr:row>77</xdr:row>
      <xdr:rowOff>29211</xdr:rowOff>
    </xdr:to>
    <xdr:sp macro="" textlink="">
      <xdr:nvSpPr>
        <xdr:cNvPr id="383" name="楕円 382">
          <a:extLst>
            <a:ext uri="{FF2B5EF4-FFF2-40B4-BE49-F238E27FC236}">
              <a16:creationId xmlns:a16="http://schemas.microsoft.com/office/drawing/2014/main" xmlns="" id="{00000000-0008-0000-0400-00007F010000}"/>
            </a:ext>
          </a:extLst>
        </xdr:cNvPr>
        <xdr:cNvSpPr/>
      </xdr:nvSpPr>
      <xdr:spPr>
        <a:xfrm>
          <a:off x="3937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13988</xdr:rowOff>
    </xdr:from>
    <xdr:ext cx="736600" cy="259045"/>
    <xdr:sp macro="" textlink="">
      <xdr:nvSpPr>
        <xdr:cNvPr id="384" name="テキスト ボックス 383">
          <a:extLst>
            <a:ext uri="{FF2B5EF4-FFF2-40B4-BE49-F238E27FC236}">
              <a16:creationId xmlns:a16="http://schemas.microsoft.com/office/drawing/2014/main" xmlns="" id="{00000000-0008-0000-0400-000080010000}"/>
            </a:ext>
          </a:extLst>
        </xdr:cNvPr>
        <xdr:cNvSpPr txBox="1"/>
      </xdr:nvSpPr>
      <xdr:spPr>
        <a:xfrm>
          <a:off x="3606800" y="132156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125730</xdr:rowOff>
    </xdr:from>
    <xdr:to>
      <xdr:col>15</xdr:col>
      <xdr:colOff>149225</xdr:colOff>
      <xdr:row>77</xdr:row>
      <xdr:rowOff>55880</xdr:rowOff>
    </xdr:to>
    <xdr:sp macro="" textlink="">
      <xdr:nvSpPr>
        <xdr:cNvPr id="385" name="楕円 384">
          <a:extLst>
            <a:ext uri="{FF2B5EF4-FFF2-40B4-BE49-F238E27FC236}">
              <a16:creationId xmlns:a16="http://schemas.microsoft.com/office/drawing/2014/main" xmlns="" id="{00000000-0008-0000-0400-000081010000}"/>
            </a:ext>
          </a:extLst>
        </xdr:cNvPr>
        <xdr:cNvSpPr/>
      </xdr:nvSpPr>
      <xdr:spPr>
        <a:xfrm>
          <a:off x="3048000" y="13155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40657</xdr:rowOff>
    </xdr:from>
    <xdr:ext cx="762000" cy="259045"/>
    <xdr:sp macro="" textlink="">
      <xdr:nvSpPr>
        <xdr:cNvPr id="386" name="テキスト ボックス 385">
          <a:extLst>
            <a:ext uri="{FF2B5EF4-FFF2-40B4-BE49-F238E27FC236}">
              <a16:creationId xmlns:a16="http://schemas.microsoft.com/office/drawing/2014/main" xmlns="" id="{00000000-0008-0000-0400-000082010000}"/>
            </a:ext>
          </a:extLst>
        </xdr:cNvPr>
        <xdr:cNvSpPr txBox="1"/>
      </xdr:nvSpPr>
      <xdr:spPr>
        <a:xfrm>
          <a:off x="2717800" y="13242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148589</xdr:rowOff>
    </xdr:from>
    <xdr:to>
      <xdr:col>11</xdr:col>
      <xdr:colOff>60325</xdr:colOff>
      <xdr:row>77</xdr:row>
      <xdr:rowOff>78739</xdr:rowOff>
    </xdr:to>
    <xdr:sp macro="" textlink="">
      <xdr:nvSpPr>
        <xdr:cNvPr id="387" name="楕円 386">
          <a:extLst>
            <a:ext uri="{FF2B5EF4-FFF2-40B4-BE49-F238E27FC236}">
              <a16:creationId xmlns:a16="http://schemas.microsoft.com/office/drawing/2014/main" xmlns="" id="{00000000-0008-0000-0400-000083010000}"/>
            </a:ext>
          </a:extLst>
        </xdr:cNvPr>
        <xdr:cNvSpPr/>
      </xdr:nvSpPr>
      <xdr:spPr>
        <a:xfrm>
          <a:off x="2159000" y="13178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63516</xdr:rowOff>
    </xdr:from>
    <xdr:ext cx="762000" cy="259045"/>
    <xdr:sp macro="" textlink="">
      <xdr:nvSpPr>
        <xdr:cNvPr id="388" name="テキスト ボックス 387">
          <a:extLst>
            <a:ext uri="{FF2B5EF4-FFF2-40B4-BE49-F238E27FC236}">
              <a16:creationId xmlns:a16="http://schemas.microsoft.com/office/drawing/2014/main" xmlns="" id="{00000000-0008-0000-0400-000084010000}"/>
            </a:ext>
          </a:extLst>
        </xdr:cNvPr>
        <xdr:cNvSpPr txBox="1"/>
      </xdr:nvSpPr>
      <xdr:spPr>
        <a:xfrm>
          <a:off x="1828800" y="13265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140970</xdr:rowOff>
    </xdr:from>
    <xdr:to>
      <xdr:col>6</xdr:col>
      <xdr:colOff>171450</xdr:colOff>
      <xdr:row>77</xdr:row>
      <xdr:rowOff>71120</xdr:rowOff>
    </xdr:to>
    <xdr:sp macro="" textlink="">
      <xdr:nvSpPr>
        <xdr:cNvPr id="389" name="楕円 388">
          <a:extLst>
            <a:ext uri="{FF2B5EF4-FFF2-40B4-BE49-F238E27FC236}">
              <a16:creationId xmlns:a16="http://schemas.microsoft.com/office/drawing/2014/main" xmlns="" id="{00000000-0008-0000-0400-000085010000}"/>
            </a:ext>
          </a:extLst>
        </xdr:cNvPr>
        <xdr:cNvSpPr/>
      </xdr:nvSpPr>
      <xdr:spPr>
        <a:xfrm>
          <a:off x="1270000" y="13171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55897</xdr:rowOff>
    </xdr:from>
    <xdr:ext cx="762000" cy="259045"/>
    <xdr:sp macro="" textlink="">
      <xdr:nvSpPr>
        <xdr:cNvPr id="390" name="テキスト ボックス 389">
          <a:extLst>
            <a:ext uri="{FF2B5EF4-FFF2-40B4-BE49-F238E27FC236}">
              <a16:creationId xmlns:a16="http://schemas.microsoft.com/office/drawing/2014/main" xmlns="" id="{00000000-0008-0000-0400-000086010000}"/>
            </a:ext>
          </a:extLst>
        </xdr:cNvPr>
        <xdr:cNvSpPr txBox="1"/>
      </xdr:nvSpPr>
      <xdr:spPr>
        <a:xfrm>
          <a:off x="939800" y="13257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1" name="正方形/長方形 390">
          <a:extLst>
            <a:ext uri="{FF2B5EF4-FFF2-40B4-BE49-F238E27FC236}">
              <a16:creationId xmlns:a16="http://schemas.microsoft.com/office/drawing/2014/main" xmlns="" id="{00000000-0008-0000-0400-000087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2" name="正方形/長方形 391">
          <a:extLst>
            <a:ext uri="{FF2B5EF4-FFF2-40B4-BE49-F238E27FC236}">
              <a16:creationId xmlns:a16="http://schemas.microsoft.com/office/drawing/2014/main" xmlns="" id="{00000000-0008-0000-0400-000088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3" name="正方形/長方形 392">
          <a:extLst>
            <a:ext uri="{FF2B5EF4-FFF2-40B4-BE49-F238E27FC236}">
              <a16:creationId xmlns:a16="http://schemas.microsoft.com/office/drawing/2014/main" xmlns="" id="{00000000-0008-0000-0400-000089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4" name="正方形/長方形 393">
          <a:extLst>
            <a:ext uri="{FF2B5EF4-FFF2-40B4-BE49-F238E27FC236}">
              <a16:creationId xmlns:a16="http://schemas.microsoft.com/office/drawing/2014/main" xmlns="" id="{00000000-0008-0000-0400-00008A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5" name="正方形/長方形 394">
          <a:extLst>
            <a:ext uri="{FF2B5EF4-FFF2-40B4-BE49-F238E27FC236}">
              <a16:creationId xmlns:a16="http://schemas.microsoft.com/office/drawing/2014/main" xmlns="" id="{00000000-0008-0000-0400-00008B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6" name="正方形/長方形 395">
          <a:extLst>
            <a:ext uri="{FF2B5EF4-FFF2-40B4-BE49-F238E27FC236}">
              <a16:creationId xmlns:a16="http://schemas.microsoft.com/office/drawing/2014/main" xmlns="" id="{00000000-0008-0000-0400-00008C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7" name="正方形/長方形 396">
          <a:extLst>
            <a:ext uri="{FF2B5EF4-FFF2-40B4-BE49-F238E27FC236}">
              <a16:creationId xmlns:a16="http://schemas.microsoft.com/office/drawing/2014/main" xmlns="" id="{00000000-0008-0000-0400-00008D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8" name="正方形/長方形 397">
          <a:extLst>
            <a:ext uri="{FF2B5EF4-FFF2-40B4-BE49-F238E27FC236}">
              <a16:creationId xmlns:a16="http://schemas.microsoft.com/office/drawing/2014/main" xmlns="" id="{00000000-0008-0000-0400-00008E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9" name="正方形/長方形 398">
          <a:extLst>
            <a:ext uri="{FF2B5EF4-FFF2-40B4-BE49-F238E27FC236}">
              <a16:creationId xmlns:a16="http://schemas.microsoft.com/office/drawing/2014/main" xmlns="" id="{00000000-0008-0000-0400-00008F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0" name="正方形/長方形 399">
          <a:extLst>
            <a:ext uri="{FF2B5EF4-FFF2-40B4-BE49-F238E27FC236}">
              <a16:creationId xmlns:a16="http://schemas.microsoft.com/office/drawing/2014/main" xmlns="" id="{00000000-0008-0000-0400-000090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1" name="テキスト ボックス 400">
          <a:extLst>
            <a:ext uri="{FF2B5EF4-FFF2-40B4-BE49-F238E27FC236}">
              <a16:creationId xmlns:a16="http://schemas.microsoft.com/office/drawing/2014/main" xmlns="" id="{00000000-0008-0000-0400-000091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前年度から</a:t>
          </a:r>
          <a:r>
            <a:rPr kumimoji="1" lang="en-US" altLang="ja-JP" sz="1100">
              <a:solidFill>
                <a:schemeClr val="dk1"/>
              </a:solidFill>
              <a:effectLst/>
              <a:latin typeface="+mn-lt"/>
              <a:ea typeface="+mn-ea"/>
              <a:cs typeface="+mn-cs"/>
            </a:rPr>
            <a:t>7.1</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して</a:t>
          </a:r>
          <a:r>
            <a:rPr kumimoji="1" lang="ja-JP" altLang="en-US" sz="1100">
              <a:solidFill>
                <a:schemeClr val="dk1"/>
              </a:solidFill>
              <a:effectLst/>
              <a:latin typeface="+mn-lt"/>
              <a:ea typeface="+mn-ea"/>
              <a:cs typeface="+mn-cs"/>
            </a:rPr>
            <a:t>いるが</a:t>
          </a:r>
          <a:r>
            <a:rPr kumimoji="1" lang="ja-JP" altLang="ja-JP" sz="1100">
              <a:solidFill>
                <a:schemeClr val="dk1"/>
              </a:solidFill>
              <a:effectLst/>
              <a:latin typeface="+mn-lt"/>
              <a:ea typeface="+mn-ea"/>
              <a:cs typeface="+mn-cs"/>
            </a:rPr>
            <a:t>、経費の節減・削減は言うに及ばず各特別会計の経営改善を促し、一般会計への負担の軽減に努める。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2" name="テキスト ボックス 401">
          <a:extLst>
            <a:ext uri="{FF2B5EF4-FFF2-40B4-BE49-F238E27FC236}">
              <a16:creationId xmlns:a16="http://schemas.microsoft.com/office/drawing/2014/main" xmlns="" id="{00000000-0008-0000-0400-000092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3" name="直線コネクタ 402">
          <a:extLst>
            <a:ext uri="{FF2B5EF4-FFF2-40B4-BE49-F238E27FC236}">
              <a16:creationId xmlns:a16="http://schemas.microsoft.com/office/drawing/2014/main" xmlns="" id="{00000000-0008-0000-0400-000093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4" name="テキスト ボックス 403">
          <a:extLst>
            <a:ext uri="{FF2B5EF4-FFF2-40B4-BE49-F238E27FC236}">
              <a16:creationId xmlns:a16="http://schemas.microsoft.com/office/drawing/2014/main" xmlns="" id="{00000000-0008-0000-0400-000094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5" name="直線コネクタ 404">
          <a:extLst>
            <a:ext uri="{FF2B5EF4-FFF2-40B4-BE49-F238E27FC236}">
              <a16:creationId xmlns:a16="http://schemas.microsoft.com/office/drawing/2014/main" xmlns="" id="{00000000-0008-0000-0400-000095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6" name="テキスト ボックス 405">
          <a:extLst>
            <a:ext uri="{FF2B5EF4-FFF2-40B4-BE49-F238E27FC236}">
              <a16:creationId xmlns:a16="http://schemas.microsoft.com/office/drawing/2014/main" xmlns="" id="{00000000-0008-0000-0400-000096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7" name="直線コネクタ 406">
          <a:extLst>
            <a:ext uri="{FF2B5EF4-FFF2-40B4-BE49-F238E27FC236}">
              <a16:creationId xmlns:a16="http://schemas.microsoft.com/office/drawing/2014/main" xmlns="" id="{00000000-0008-0000-0400-000097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8" name="テキスト ボックス 407">
          <a:extLst>
            <a:ext uri="{FF2B5EF4-FFF2-40B4-BE49-F238E27FC236}">
              <a16:creationId xmlns:a16="http://schemas.microsoft.com/office/drawing/2014/main" xmlns="" id="{00000000-0008-0000-0400-000098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9" name="直線コネクタ 408">
          <a:extLst>
            <a:ext uri="{FF2B5EF4-FFF2-40B4-BE49-F238E27FC236}">
              <a16:creationId xmlns:a16="http://schemas.microsoft.com/office/drawing/2014/main" xmlns="" id="{00000000-0008-0000-0400-000099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0" name="テキスト ボックス 409">
          <a:extLst>
            <a:ext uri="{FF2B5EF4-FFF2-40B4-BE49-F238E27FC236}">
              <a16:creationId xmlns:a16="http://schemas.microsoft.com/office/drawing/2014/main" xmlns="" id="{00000000-0008-0000-0400-00009A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1" name="直線コネクタ 410">
          <a:extLst>
            <a:ext uri="{FF2B5EF4-FFF2-40B4-BE49-F238E27FC236}">
              <a16:creationId xmlns:a16="http://schemas.microsoft.com/office/drawing/2014/main" xmlns="" id="{00000000-0008-0000-0400-00009B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2" name="テキスト ボックス 411">
          <a:extLst>
            <a:ext uri="{FF2B5EF4-FFF2-40B4-BE49-F238E27FC236}">
              <a16:creationId xmlns:a16="http://schemas.microsoft.com/office/drawing/2014/main" xmlns="" id="{00000000-0008-0000-0400-00009C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3" name="直線コネクタ 412">
          <a:extLst>
            <a:ext uri="{FF2B5EF4-FFF2-40B4-BE49-F238E27FC236}">
              <a16:creationId xmlns:a16="http://schemas.microsoft.com/office/drawing/2014/main" xmlns="" id="{00000000-0008-0000-0400-00009D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4" name="テキスト ボックス 413">
          <a:extLst>
            <a:ext uri="{FF2B5EF4-FFF2-40B4-BE49-F238E27FC236}">
              <a16:creationId xmlns:a16="http://schemas.microsoft.com/office/drawing/2014/main" xmlns="" id="{00000000-0008-0000-0400-00009E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5" name="直線コネクタ 414">
          <a:extLst>
            <a:ext uri="{FF2B5EF4-FFF2-40B4-BE49-F238E27FC236}">
              <a16:creationId xmlns:a16="http://schemas.microsoft.com/office/drawing/2014/main" xmlns="" id="{00000000-0008-0000-0400-00009F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6" name="テキスト ボックス 415">
          <a:extLst>
            <a:ext uri="{FF2B5EF4-FFF2-40B4-BE49-F238E27FC236}">
              <a16:creationId xmlns:a16="http://schemas.microsoft.com/office/drawing/2014/main" xmlns="" id="{00000000-0008-0000-0400-0000A0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7" name="公債費以外グラフ枠">
          <a:extLst>
            <a:ext uri="{FF2B5EF4-FFF2-40B4-BE49-F238E27FC236}">
              <a16:creationId xmlns:a16="http://schemas.microsoft.com/office/drawing/2014/main" xmlns="" id="{00000000-0008-0000-0400-0000A1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1270</xdr:rowOff>
    </xdr:from>
    <xdr:to>
      <xdr:col>82</xdr:col>
      <xdr:colOff>107950</xdr:colOff>
      <xdr:row>81</xdr:row>
      <xdr:rowOff>62230</xdr:rowOff>
    </xdr:to>
    <xdr:cxnSp macro="">
      <xdr:nvCxnSpPr>
        <xdr:cNvPr id="418" name="直線コネクタ 417">
          <a:extLst>
            <a:ext uri="{FF2B5EF4-FFF2-40B4-BE49-F238E27FC236}">
              <a16:creationId xmlns:a16="http://schemas.microsoft.com/office/drawing/2014/main" xmlns="" id="{00000000-0008-0000-0400-0000A2010000}"/>
            </a:ext>
          </a:extLst>
        </xdr:cNvPr>
        <xdr:cNvCxnSpPr/>
      </xdr:nvCxnSpPr>
      <xdr:spPr>
        <a:xfrm flipV="1">
          <a:off x="16510000" y="12517120"/>
          <a:ext cx="0" cy="1432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34307</xdr:rowOff>
    </xdr:from>
    <xdr:ext cx="762000" cy="259045"/>
    <xdr:sp macro="" textlink="">
      <xdr:nvSpPr>
        <xdr:cNvPr id="419" name="公債費以外最小値テキスト">
          <a:extLst>
            <a:ext uri="{FF2B5EF4-FFF2-40B4-BE49-F238E27FC236}">
              <a16:creationId xmlns:a16="http://schemas.microsoft.com/office/drawing/2014/main" xmlns="" id="{00000000-0008-0000-0400-0000A3010000}"/>
            </a:ext>
          </a:extLst>
        </xdr:cNvPr>
        <xdr:cNvSpPr txBox="1"/>
      </xdr:nvSpPr>
      <xdr:spPr>
        <a:xfrm>
          <a:off x="16598900" y="13921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62230</xdr:rowOff>
    </xdr:from>
    <xdr:to>
      <xdr:col>82</xdr:col>
      <xdr:colOff>196850</xdr:colOff>
      <xdr:row>81</xdr:row>
      <xdr:rowOff>62230</xdr:rowOff>
    </xdr:to>
    <xdr:cxnSp macro="">
      <xdr:nvCxnSpPr>
        <xdr:cNvPr id="420" name="直線コネクタ 419">
          <a:extLst>
            <a:ext uri="{FF2B5EF4-FFF2-40B4-BE49-F238E27FC236}">
              <a16:creationId xmlns:a16="http://schemas.microsoft.com/office/drawing/2014/main" xmlns="" id="{00000000-0008-0000-0400-0000A4010000}"/>
            </a:ext>
          </a:extLst>
        </xdr:cNvPr>
        <xdr:cNvCxnSpPr/>
      </xdr:nvCxnSpPr>
      <xdr:spPr>
        <a:xfrm>
          <a:off x="16421100" y="13949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87647</xdr:rowOff>
    </xdr:from>
    <xdr:ext cx="762000" cy="259045"/>
    <xdr:sp macro="" textlink="">
      <xdr:nvSpPr>
        <xdr:cNvPr id="421" name="公債費以外最大値テキスト">
          <a:extLst>
            <a:ext uri="{FF2B5EF4-FFF2-40B4-BE49-F238E27FC236}">
              <a16:creationId xmlns:a16="http://schemas.microsoft.com/office/drawing/2014/main" xmlns="" id="{00000000-0008-0000-0400-0000A5010000}"/>
            </a:ext>
          </a:extLst>
        </xdr:cNvPr>
        <xdr:cNvSpPr txBox="1"/>
      </xdr:nvSpPr>
      <xdr:spPr>
        <a:xfrm>
          <a:off x="16598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1270</xdr:rowOff>
    </xdr:from>
    <xdr:to>
      <xdr:col>82</xdr:col>
      <xdr:colOff>196850</xdr:colOff>
      <xdr:row>73</xdr:row>
      <xdr:rowOff>1270</xdr:rowOff>
    </xdr:to>
    <xdr:cxnSp macro="">
      <xdr:nvCxnSpPr>
        <xdr:cNvPr id="422" name="直線コネクタ 421">
          <a:extLst>
            <a:ext uri="{FF2B5EF4-FFF2-40B4-BE49-F238E27FC236}">
              <a16:creationId xmlns:a16="http://schemas.microsoft.com/office/drawing/2014/main" xmlns="" id="{00000000-0008-0000-0400-0000A6010000}"/>
            </a:ext>
          </a:extLst>
        </xdr:cNvPr>
        <xdr:cNvCxnSpPr/>
      </xdr:nvCxnSpPr>
      <xdr:spPr>
        <a:xfrm>
          <a:off x="16421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24130</xdr:rowOff>
    </xdr:from>
    <xdr:to>
      <xdr:col>82</xdr:col>
      <xdr:colOff>107950</xdr:colOff>
      <xdr:row>79</xdr:row>
      <xdr:rowOff>123189</xdr:rowOff>
    </xdr:to>
    <xdr:cxnSp macro="">
      <xdr:nvCxnSpPr>
        <xdr:cNvPr id="423" name="直線コネクタ 422">
          <a:extLst>
            <a:ext uri="{FF2B5EF4-FFF2-40B4-BE49-F238E27FC236}">
              <a16:creationId xmlns:a16="http://schemas.microsoft.com/office/drawing/2014/main" xmlns="" id="{00000000-0008-0000-0400-0000A7010000}"/>
            </a:ext>
          </a:extLst>
        </xdr:cNvPr>
        <xdr:cNvCxnSpPr/>
      </xdr:nvCxnSpPr>
      <xdr:spPr>
        <a:xfrm flipV="1">
          <a:off x="15671800" y="13397230"/>
          <a:ext cx="838200" cy="270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119397</xdr:rowOff>
    </xdr:from>
    <xdr:ext cx="762000" cy="259045"/>
    <xdr:sp macro="" textlink="">
      <xdr:nvSpPr>
        <xdr:cNvPr id="424" name="公債費以外平均値テキスト">
          <a:extLst>
            <a:ext uri="{FF2B5EF4-FFF2-40B4-BE49-F238E27FC236}">
              <a16:creationId xmlns:a16="http://schemas.microsoft.com/office/drawing/2014/main" xmlns="" id="{00000000-0008-0000-0400-0000A8010000}"/>
            </a:ext>
          </a:extLst>
        </xdr:cNvPr>
        <xdr:cNvSpPr txBox="1"/>
      </xdr:nvSpPr>
      <xdr:spPr>
        <a:xfrm>
          <a:off x="16598900" y="12978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102870</xdr:rowOff>
    </xdr:from>
    <xdr:to>
      <xdr:col>82</xdr:col>
      <xdr:colOff>158750</xdr:colOff>
      <xdr:row>77</xdr:row>
      <xdr:rowOff>33020</xdr:rowOff>
    </xdr:to>
    <xdr:sp macro="" textlink="">
      <xdr:nvSpPr>
        <xdr:cNvPr id="425" name="フローチャート: 判断 424">
          <a:extLst>
            <a:ext uri="{FF2B5EF4-FFF2-40B4-BE49-F238E27FC236}">
              <a16:creationId xmlns:a16="http://schemas.microsoft.com/office/drawing/2014/main" xmlns="" id="{00000000-0008-0000-0400-0000A9010000}"/>
            </a:ext>
          </a:extLst>
        </xdr:cNvPr>
        <xdr:cNvSpPr/>
      </xdr:nvSpPr>
      <xdr:spPr>
        <a:xfrm>
          <a:off x="164592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46989</xdr:rowOff>
    </xdr:from>
    <xdr:to>
      <xdr:col>78</xdr:col>
      <xdr:colOff>69850</xdr:colOff>
      <xdr:row>79</xdr:row>
      <xdr:rowOff>123189</xdr:rowOff>
    </xdr:to>
    <xdr:cxnSp macro="">
      <xdr:nvCxnSpPr>
        <xdr:cNvPr id="426" name="直線コネクタ 425">
          <a:extLst>
            <a:ext uri="{FF2B5EF4-FFF2-40B4-BE49-F238E27FC236}">
              <a16:creationId xmlns:a16="http://schemas.microsoft.com/office/drawing/2014/main" xmlns="" id="{00000000-0008-0000-0400-0000AA010000}"/>
            </a:ext>
          </a:extLst>
        </xdr:cNvPr>
        <xdr:cNvCxnSpPr/>
      </xdr:nvCxnSpPr>
      <xdr:spPr>
        <a:xfrm>
          <a:off x="14782800" y="13591539"/>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11430</xdr:rowOff>
    </xdr:from>
    <xdr:to>
      <xdr:col>78</xdr:col>
      <xdr:colOff>120650</xdr:colOff>
      <xdr:row>78</xdr:row>
      <xdr:rowOff>113030</xdr:rowOff>
    </xdr:to>
    <xdr:sp macro="" textlink="">
      <xdr:nvSpPr>
        <xdr:cNvPr id="427" name="フローチャート: 判断 426">
          <a:extLst>
            <a:ext uri="{FF2B5EF4-FFF2-40B4-BE49-F238E27FC236}">
              <a16:creationId xmlns:a16="http://schemas.microsoft.com/office/drawing/2014/main" xmlns="" id="{00000000-0008-0000-0400-0000AB010000}"/>
            </a:ext>
          </a:extLst>
        </xdr:cNvPr>
        <xdr:cNvSpPr/>
      </xdr:nvSpPr>
      <xdr:spPr>
        <a:xfrm>
          <a:off x="15621000" y="1338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123207</xdr:rowOff>
    </xdr:from>
    <xdr:ext cx="736600" cy="259045"/>
    <xdr:sp macro="" textlink="">
      <xdr:nvSpPr>
        <xdr:cNvPr id="428" name="テキスト ボックス 427">
          <a:extLst>
            <a:ext uri="{FF2B5EF4-FFF2-40B4-BE49-F238E27FC236}">
              <a16:creationId xmlns:a16="http://schemas.microsoft.com/office/drawing/2014/main" xmlns="" id="{00000000-0008-0000-0400-0000AC010000}"/>
            </a:ext>
          </a:extLst>
        </xdr:cNvPr>
        <xdr:cNvSpPr txBox="1"/>
      </xdr:nvSpPr>
      <xdr:spPr>
        <a:xfrm>
          <a:off x="15290800" y="131534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46989</xdr:rowOff>
    </xdr:from>
    <xdr:to>
      <xdr:col>73</xdr:col>
      <xdr:colOff>180975</xdr:colOff>
      <xdr:row>79</xdr:row>
      <xdr:rowOff>58420</xdr:rowOff>
    </xdr:to>
    <xdr:cxnSp macro="">
      <xdr:nvCxnSpPr>
        <xdr:cNvPr id="429" name="直線コネクタ 428">
          <a:extLst>
            <a:ext uri="{FF2B5EF4-FFF2-40B4-BE49-F238E27FC236}">
              <a16:creationId xmlns:a16="http://schemas.microsoft.com/office/drawing/2014/main" xmlns="" id="{00000000-0008-0000-0400-0000AD010000}"/>
            </a:ext>
          </a:extLst>
        </xdr:cNvPr>
        <xdr:cNvCxnSpPr/>
      </xdr:nvCxnSpPr>
      <xdr:spPr>
        <a:xfrm flipV="1">
          <a:off x="13893800" y="13591539"/>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38100</xdr:rowOff>
    </xdr:from>
    <xdr:to>
      <xdr:col>74</xdr:col>
      <xdr:colOff>31750</xdr:colOff>
      <xdr:row>78</xdr:row>
      <xdr:rowOff>139700</xdr:rowOff>
    </xdr:to>
    <xdr:sp macro="" textlink="">
      <xdr:nvSpPr>
        <xdr:cNvPr id="430" name="フローチャート: 判断 429">
          <a:extLst>
            <a:ext uri="{FF2B5EF4-FFF2-40B4-BE49-F238E27FC236}">
              <a16:creationId xmlns:a16="http://schemas.microsoft.com/office/drawing/2014/main" xmlns="" id="{00000000-0008-0000-0400-0000AE010000}"/>
            </a:ext>
          </a:extLst>
        </xdr:cNvPr>
        <xdr:cNvSpPr/>
      </xdr:nvSpPr>
      <xdr:spPr>
        <a:xfrm>
          <a:off x="14732000" y="1341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149877</xdr:rowOff>
    </xdr:from>
    <xdr:ext cx="762000" cy="259045"/>
    <xdr:sp macro="" textlink="">
      <xdr:nvSpPr>
        <xdr:cNvPr id="431" name="テキスト ボックス 430">
          <a:extLst>
            <a:ext uri="{FF2B5EF4-FFF2-40B4-BE49-F238E27FC236}">
              <a16:creationId xmlns:a16="http://schemas.microsoft.com/office/drawing/2014/main" xmlns="" id="{00000000-0008-0000-0400-0000AF010000}"/>
            </a:ext>
          </a:extLst>
        </xdr:cNvPr>
        <xdr:cNvSpPr txBox="1"/>
      </xdr:nvSpPr>
      <xdr:spPr>
        <a:xfrm>
          <a:off x="14401800" y="1318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168911</xdr:rowOff>
    </xdr:from>
    <xdr:to>
      <xdr:col>69</xdr:col>
      <xdr:colOff>92075</xdr:colOff>
      <xdr:row>79</xdr:row>
      <xdr:rowOff>58420</xdr:rowOff>
    </xdr:to>
    <xdr:cxnSp macro="">
      <xdr:nvCxnSpPr>
        <xdr:cNvPr id="432" name="直線コネクタ 431">
          <a:extLst>
            <a:ext uri="{FF2B5EF4-FFF2-40B4-BE49-F238E27FC236}">
              <a16:creationId xmlns:a16="http://schemas.microsoft.com/office/drawing/2014/main" xmlns="" id="{00000000-0008-0000-0400-0000B0010000}"/>
            </a:ext>
          </a:extLst>
        </xdr:cNvPr>
        <xdr:cNvCxnSpPr/>
      </xdr:nvCxnSpPr>
      <xdr:spPr>
        <a:xfrm>
          <a:off x="13004800" y="13542011"/>
          <a:ext cx="889000" cy="6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0</xdr:rowOff>
    </xdr:from>
    <xdr:to>
      <xdr:col>69</xdr:col>
      <xdr:colOff>142875</xdr:colOff>
      <xdr:row>78</xdr:row>
      <xdr:rowOff>101600</xdr:rowOff>
    </xdr:to>
    <xdr:sp macro="" textlink="">
      <xdr:nvSpPr>
        <xdr:cNvPr id="433" name="フローチャート: 判断 432">
          <a:extLst>
            <a:ext uri="{FF2B5EF4-FFF2-40B4-BE49-F238E27FC236}">
              <a16:creationId xmlns:a16="http://schemas.microsoft.com/office/drawing/2014/main" xmlns="" id="{00000000-0008-0000-0400-0000B1010000}"/>
            </a:ext>
          </a:extLst>
        </xdr:cNvPr>
        <xdr:cNvSpPr/>
      </xdr:nvSpPr>
      <xdr:spPr>
        <a:xfrm>
          <a:off x="13843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111777</xdr:rowOff>
    </xdr:from>
    <xdr:ext cx="762000" cy="259045"/>
    <xdr:sp macro="" textlink="">
      <xdr:nvSpPr>
        <xdr:cNvPr id="434" name="テキスト ボックス 433">
          <a:extLst>
            <a:ext uri="{FF2B5EF4-FFF2-40B4-BE49-F238E27FC236}">
              <a16:creationId xmlns:a16="http://schemas.microsoft.com/office/drawing/2014/main" xmlns="" id="{00000000-0008-0000-0400-0000B2010000}"/>
            </a:ext>
          </a:extLst>
        </xdr:cNvPr>
        <xdr:cNvSpPr txBox="1"/>
      </xdr:nvSpPr>
      <xdr:spPr>
        <a:xfrm>
          <a:off x="13512800" y="1314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148589</xdr:rowOff>
    </xdr:from>
    <xdr:to>
      <xdr:col>65</xdr:col>
      <xdr:colOff>53975</xdr:colOff>
      <xdr:row>78</xdr:row>
      <xdr:rowOff>78739</xdr:rowOff>
    </xdr:to>
    <xdr:sp macro="" textlink="">
      <xdr:nvSpPr>
        <xdr:cNvPr id="435" name="フローチャート: 判断 434">
          <a:extLst>
            <a:ext uri="{FF2B5EF4-FFF2-40B4-BE49-F238E27FC236}">
              <a16:creationId xmlns:a16="http://schemas.microsoft.com/office/drawing/2014/main" xmlns="" id="{00000000-0008-0000-0400-0000B3010000}"/>
            </a:ext>
          </a:extLst>
        </xdr:cNvPr>
        <xdr:cNvSpPr/>
      </xdr:nvSpPr>
      <xdr:spPr>
        <a:xfrm>
          <a:off x="129540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88916</xdr:rowOff>
    </xdr:from>
    <xdr:ext cx="762000" cy="259045"/>
    <xdr:sp macro="" textlink="">
      <xdr:nvSpPr>
        <xdr:cNvPr id="436" name="テキスト ボックス 435">
          <a:extLst>
            <a:ext uri="{FF2B5EF4-FFF2-40B4-BE49-F238E27FC236}">
              <a16:creationId xmlns:a16="http://schemas.microsoft.com/office/drawing/2014/main" xmlns="" id="{00000000-0008-0000-0400-0000B4010000}"/>
            </a:ext>
          </a:extLst>
        </xdr:cNvPr>
        <xdr:cNvSpPr txBox="1"/>
      </xdr:nvSpPr>
      <xdr:spPr>
        <a:xfrm>
          <a:off x="12623800" y="13119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xmlns="" id="{00000000-0008-0000-0400-0000B5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8" name="テキスト ボックス 437">
          <a:extLst>
            <a:ext uri="{FF2B5EF4-FFF2-40B4-BE49-F238E27FC236}">
              <a16:creationId xmlns:a16="http://schemas.microsoft.com/office/drawing/2014/main" xmlns="" id="{00000000-0008-0000-0400-0000B6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xmlns="" id="{00000000-0008-0000-0400-0000B7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0" name="テキスト ボックス 439">
          <a:extLst>
            <a:ext uri="{FF2B5EF4-FFF2-40B4-BE49-F238E27FC236}">
              <a16:creationId xmlns:a16="http://schemas.microsoft.com/office/drawing/2014/main" xmlns="" id="{00000000-0008-0000-0400-0000B8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1" name="テキスト ボックス 440">
          <a:extLst>
            <a:ext uri="{FF2B5EF4-FFF2-40B4-BE49-F238E27FC236}">
              <a16:creationId xmlns:a16="http://schemas.microsoft.com/office/drawing/2014/main" xmlns="" id="{00000000-0008-0000-0400-0000B9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144780</xdr:rowOff>
    </xdr:from>
    <xdr:to>
      <xdr:col>82</xdr:col>
      <xdr:colOff>158750</xdr:colOff>
      <xdr:row>78</xdr:row>
      <xdr:rowOff>74930</xdr:rowOff>
    </xdr:to>
    <xdr:sp macro="" textlink="">
      <xdr:nvSpPr>
        <xdr:cNvPr id="442" name="楕円 441">
          <a:extLst>
            <a:ext uri="{FF2B5EF4-FFF2-40B4-BE49-F238E27FC236}">
              <a16:creationId xmlns:a16="http://schemas.microsoft.com/office/drawing/2014/main" xmlns="" id="{00000000-0008-0000-0400-0000BA010000}"/>
            </a:ext>
          </a:extLst>
        </xdr:cNvPr>
        <xdr:cNvSpPr/>
      </xdr:nvSpPr>
      <xdr:spPr>
        <a:xfrm>
          <a:off x="16459200" y="13346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116857</xdr:rowOff>
    </xdr:from>
    <xdr:ext cx="762000" cy="259045"/>
    <xdr:sp macro="" textlink="">
      <xdr:nvSpPr>
        <xdr:cNvPr id="443" name="公債費以外該当値テキスト">
          <a:extLst>
            <a:ext uri="{FF2B5EF4-FFF2-40B4-BE49-F238E27FC236}">
              <a16:creationId xmlns:a16="http://schemas.microsoft.com/office/drawing/2014/main" xmlns="" id="{00000000-0008-0000-0400-0000BB010000}"/>
            </a:ext>
          </a:extLst>
        </xdr:cNvPr>
        <xdr:cNvSpPr txBox="1"/>
      </xdr:nvSpPr>
      <xdr:spPr>
        <a:xfrm>
          <a:off x="16598900" y="1331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72389</xdr:rowOff>
    </xdr:from>
    <xdr:to>
      <xdr:col>78</xdr:col>
      <xdr:colOff>120650</xdr:colOff>
      <xdr:row>80</xdr:row>
      <xdr:rowOff>2539</xdr:rowOff>
    </xdr:to>
    <xdr:sp macro="" textlink="">
      <xdr:nvSpPr>
        <xdr:cNvPr id="444" name="楕円 443">
          <a:extLst>
            <a:ext uri="{FF2B5EF4-FFF2-40B4-BE49-F238E27FC236}">
              <a16:creationId xmlns:a16="http://schemas.microsoft.com/office/drawing/2014/main" xmlns="" id="{00000000-0008-0000-0400-0000BC010000}"/>
            </a:ext>
          </a:extLst>
        </xdr:cNvPr>
        <xdr:cNvSpPr/>
      </xdr:nvSpPr>
      <xdr:spPr>
        <a:xfrm>
          <a:off x="15621000" y="13616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158766</xdr:rowOff>
    </xdr:from>
    <xdr:ext cx="736600" cy="259045"/>
    <xdr:sp macro="" textlink="">
      <xdr:nvSpPr>
        <xdr:cNvPr id="445" name="テキスト ボックス 444">
          <a:extLst>
            <a:ext uri="{FF2B5EF4-FFF2-40B4-BE49-F238E27FC236}">
              <a16:creationId xmlns:a16="http://schemas.microsoft.com/office/drawing/2014/main" xmlns="" id="{00000000-0008-0000-0400-0000BD010000}"/>
            </a:ext>
          </a:extLst>
        </xdr:cNvPr>
        <xdr:cNvSpPr txBox="1"/>
      </xdr:nvSpPr>
      <xdr:spPr>
        <a:xfrm>
          <a:off x="15290800" y="137033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167639</xdr:rowOff>
    </xdr:from>
    <xdr:to>
      <xdr:col>74</xdr:col>
      <xdr:colOff>31750</xdr:colOff>
      <xdr:row>79</xdr:row>
      <xdr:rowOff>97789</xdr:rowOff>
    </xdr:to>
    <xdr:sp macro="" textlink="">
      <xdr:nvSpPr>
        <xdr:cNvPr id="446" name="楕円 445">
          <a:extLst>
            <a:ext uri="{FF2B5EF4-FFF2-40B4-BE49-F238E27FC236}">
              <a16:creationId xmlns:a16="http://schemas.microsoft.com/office/drawing/2014/main" xmlns="" id="{00000000-0008-0000-0400-0000BE010000}"/>
            </a:ext>
          </a:extLst>
        </xdr:cNvPr>
        <xdr:cNvSpPr/>
      </xdr:nvSpPr>
      <xdr:spPr>
        <a:xfrm>
          <a:off x="14732000" y="13540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82566</xdr:rowOff>
    </xdr:from>
    <xdr:ext cx="762000" cy="259045"/>
    <xdr:sp macro="" textlink="">
      <xdr:nvSpPr>
        <xdr:cNvPr id="447" name="テキスト ボックス 446">
          <a:extLst>
            <a:ext uri="{FF2B5EF4-FFF2-40B4-BE49-F238E27FC236}">
              <a16:creationId xmlns:a16="http://schemas.microsoft.com/office/drawing/2014/main" xmlns="" id="{00000000-0008-0000-0400-0000BF010000}"/>
            </a:ext>
          </a:extLst>
        </xdr:cNvPr>
        <xdr:cNvSpPr txBox="1"/>
      </xdr:nvSpPr>
      <xdr:spPr>
        <a:xfrm>
          <a:off x="14401800" y="13627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7620</xdr:rowOff>
    </xdr:from>
    <xdr:to>
      <xdr:col>69</xdr:col>
      <xdr:colOff>142875</xdr:colOff>
      <xdr:row>79</xdr:row>
      <xdr:rowOff>109220</xdr:rowOff>
    </xdr:to>
    <xdr:sp macro="" textlink="">
      <xdr:nvSpPr>
        <xdr:cNvPr id="448" name="楕円 447">
          <a:extLst>
            <a:ext uri="{FF2B5EF4-FFF2-40B4-BE49-F238E27FC236}">
              <a16:creationId xmlns:a16="http://schemas.microsoft.com/office/drawing/2014/main" xmlns="" id="{00000000-0008-0000-0400-0000C0010000}"/>
            </a:ext>
          </a:extLst>
        </xdr:cNvPr>
        <xdr:cNvSpPr/>
      </xdr:nvSpPr>
      <xdr:spPr>
        <a:xfrm>
          <a:off x="13843000" y="13552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93997</xdr:rowOff>
    </xdr:from>
    <xdr:ext cx="762000" cy="259045"/>
    <xdr:sp macro="" textlink="">
      <xdr:nvSpPr>
        <xdr:cNvPr id="449" name="テキスト ボックス 448">
          <a:extLst>
            <a:ext uri="{FF2B5EF4-FFF2-40B4-BE49-F238E27FC236}">
              <a16:creationId xmlns:a16="http://schemas.microsoft.com/office/drawing/2014/main" xmlns="" id="{00000000-0008-0000-0400-0000C1010000}"/>
            </a:ext>
          </a:extLst>
        </xdr:cNvPr>
        <xdr:cNvSpPr txBox="1"/>
      </xdr:nvSpPr>
      <xdr:spPr>
        <a:xfrm>
          <a:off x="13512800" y="13638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118111</xdr:rowOff>
    </xdr:from>
    <xdr:to>
      <xdr:col>65</xdr:col>
      <xdr:colOff>53975</xdr:colOff>
      <xdr:row>79</xdr:row>
      <xdr:rowOff>48261</xdr:rowOff>
    </xdr:to>
    <xdr:sp macro="" textlink="">
      <xdr:nvSpPr>
        <xdr:cNvPr id="450" name="楕円 449">
          <a:extLst>
            <a:ext uri="{FF2B5EF4-FFF2-40B4-BE49-F238E27FC236}">
              <a16:creationId xmlns:a16="http://schemas.microsoft.com/office/drawing/2014/main" xmlns="" id="{00000000-0008-0000-0400-0000C2010000}"/>
            </a:ext>
          </a:extLst>
        </xdr:cNvPr>
        <xdr:cNvSpPr/>
      </xdr:nvSpPr>
      <xdr:spPr>
        <a:xfrm>
          <a:off x="12954000" y="13491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33038</xdr:rowOff>
    </xdr:from>
    <xdr:ext cx="762000" cy="259045"/>
    <xdr:sp macro="" textlink="">
      <xdr:nvSpPr>
        <xdr:cNvPr id="451" name="テキスト ボックス 450">
          <a:extLst>
            <a:ext uri="{FF2B5EF4-FFF2-40B4-BE49-F238E27FC236}">
              <a16:creationId xmlns:a16="http://schemas.microsoft.com/office/drawing/2014/main" xmlns="" id="{00000000-0008-0000-0400-0000C3010000}"/>
            </a:ext>
          </a:extLst>
        </xdr:cNvPr>
        <xdr:cNvSpPr txBox="1"/>
      </xdr:nvSpPr>
      <xdr:spPr>
        <a:xfrm>
          <a:off x="12623800" y="13577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xmlns=""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xmlns=""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xmlns=""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xmlns=""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福岡県小竹町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xmlns=""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xmlns=""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xmlns=""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xmlns=""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xmlns=""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xmlns=""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xmlns=""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xmlns=""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xmlns=""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xmlns=""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xmlns=""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xmlns=""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xmlns=""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xmlns=""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xmlns=""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xmlns=""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xmlns=""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xmlns=""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xmlns=""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xmlns=""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xmlns=""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xmlns=""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xmlns=""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xmlns=""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xmlns=""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xmlns=""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xmlns=""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xmlns=""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xmlns=""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xmlns=""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xmlns=""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xmlns=""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xmlns=""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xmlns=""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xmlns=""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xmlns=""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xmlns=""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xmlns=""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26972</xdr:rowOff>
    </xdr:from>
    <xdr:to>
      <xdr:col>29</xdr:col>
      <xdr:colOff>127000</xdr:colOff>
      <xdr:row>18</xdr:row>
      <xdr:rowOff>170373</xdr:rowOff>
    </xdr:to>
    <xdr:cxnSp macro="">
      <xdr:nvCxnSpPr>
        <xdr:cNvPr id="45" name="直線コネクタ 44">
          <a:extLst>
            <a:ext uri="{FF2B5EF4-FFF2-40B4-BE49-F238E27FC236}">
              <a16:creationId xmlns:a16="http://schemas.microsoft.com/office/drawing/2014/main" xmlns="" id="{00000000-0008-0000-0500-00002D000000}"/>
            </a:ext>
          </a:extLst>
        </xdr:cNvPr>
        <xdr:cNvCxnSpPr/>
      </xdr:nvCxnSpPr>
      <xdr:spPr bwMode="auto">
        <a:xfrm flipV="1">
          <a:off x="5651500" y="1960547"/>
          <a:ext cx="0" cy="134355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142450</xdr:rowOff>
    </xdr:from>
    <xdr:ext cx="762000" cy="259045"/>
    <xdr:sp macro="" textlink="">
      <xdr:nvSpPr>
        <xdr:cNvPr id="46" name="人口1人当たり決算額の推移最小値テキスト130">
          <a:extLst>
            <a:ext uri="{FF2B5EF4-FFF2-40B4-BE49-F238E27FC236}">
              <a16:creationId xmlns:a16="http://schemas.microsoft.com/office/drawing/2014/main" xmlns="" id="{00000000-0008-0000-0500-00002E000000}"/>
            </a:ext>
          </a:extLst>
        </xdr:cNvPr>
        <xdr:cNvSpPr txBox="1"/>
      </xdr:nvSpPr>
      <xdr:spPr>
        <a:xfrm>
          <a:off x="5740400" y="3276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170373</xdr:rowOff>
    </xdr:from>
    <xdr:to>
      <xdr:col>30</xdr:col>
      <xdr:colOff>25400</xdr:colOff>
      <xdr:row>18</xdr:row>
      <xdr:rowOff>170373</xdr:rowOff>
    </xdr:to>
    <xdr:cxnSp macro="">
      <xdr:nvCxnSpPr>
        <xdr:cNvPr id="47" name="直線コネクタ 46">
          <a:extLst>
            <a:ext uri="{FF2B5EF4-FFF2-40B4-BE49-F238E27FC236}">
              <a16:creationId xmlns:a16="http://schemas.microsoft.com/office/drawing/2014/main" xmlns="" id="{00000000-0008-0000-0500-00002F000000}"/>
            </a:ext>
          </a:extLst>
        </xdr:cNvPr>
        <xdr:cNvCxnSpPr/>
      </xdr:nvCxnSpPr>
      <xdr:spPr bwMode="auto">
        <a:xfrm>
          <a:off x="5562600" y="33040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113349</xdr:rowOff>
    </xdr:from>
    <xdr:ext cx="762000" cy="259045"/>
    <xdr:sp macro="" textlink="">
      <xdr:nvSpPr>
        <xdr:cNvPr id="48" name="人口1人当たり決算額の推移最大値テキスト130">
          <a:extLst>
            <a:ext uri="{FF2B5EF4-FFF2-40B4-BE49-F238E27FC236}">
              <a16:creationId xmlns:a16="http://schemas.microsoft.com/office/drawing/2014/main" xmlns="" id="{00000000-0008-0000-0500-000030000000}"/>
            </a:ext>
          </a:extLst>
        </xdr:cNvPr>
        <xdr:cNvSpPr txBox="1"/>
      </xdr:nvSpPr>
      <xdr:spPr>
        <a:xfrm>
          <a:off x="5740400" y="1704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26972</xdr:rowOff>
    </xdr:from>
    <xdr:to>
      <xdr:col>30</xdr:col>
      <xdr:colOff>25400</xdr:colOff>
      <xdr:row>11</xdr:row>
      <xdr:rowOff>26972</xdr:rowOff>
    </xdr:to>
    <xdr:cxnSp macro="">
      <xdr:nvCxnSpPr>
        <xdr:cNvPr id="49" name="直線コネクタ 48">
          <a:extLst>
            <a:ext uri="{FF2B5EF4-FFF2-40B4-BE49-F238E27FC236}">
              <a16:creationId xmlns:a16="http://schemas.microsoft.com/office/drawing/2014/main" xmlns="" id="{00000000-0008-0000-0500-000031000000}"/>
            </a:ext>
          </a:extLst>
        </xdr:cNvPr>
        <xdr:cNvCxnSpPr/>
      </xdr:nvCxnSpPr>
      <xdr:spPr bwMode="auto">
        <a:xfrm>
          <a:off x="5562600" y="19605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142682</xdr:rowOff>
    </xdr:from>
    <xdr:to>
      <xdr:col>29</xdr:col>
      <xdr:colOff>127000</xdr:colOff>
      <xdr:row>15</xdr:row>
      <xdr:rowOff>147246</xdr:rowOff>
    </xdr:to>
    <xdr:cxnSp macro="">
      <xdr:nvCxnSpPr>
        <xdr:cNvPr id="50" name="直線コネクタ 49">
          <a:extLst>
            <a:ext uri="{FF2B5EF4-FFF2-40B4-BE49-F238E27FC236}">
              <a16:creationId xmlns:a16="http://schemas.microsoft.com/office/drawing/2014/main" xmlns="" id="{00000000-0008-0000-0500-000032000000}"/>
            </a:ext>
          </a:extLst>
        </xdr:cNvPr>
        <xdr:cNvCxnSpPr/>
      </xdr:nvCxnSpPr>
      <xdr:spPr bwMode="auto">
        <a:xfrm flipV="1">
          <a:off x="5003800" y="2762057"/>
          <a:ext cx="647700" cy="45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105300</xdr:rowOff>
    </xdr:from>
    <xdr:ext cx="762000" cy="259045"/>
    <xdr:sp macro="" textlink="">
      <xdr:nvSpPr>
        <xdr:cNvPr id="51" name="人口1人当たり決算額の推移平均値テキスト130">
          <a:extLst>
            <a:ext uri="{FF2B5EF4-FFF2-40B4-BE49-F238E27FC236}">
              <a16:creationId xmlns:a16="http://schemas.microsoft.com/office/drawing/2014/main" xmlns="" id="{00000000-0008-0000-0500-000033000000}"/>
            </a:ext>
          </a:extLst>
        </xdr:cNvPr>
        <xdr:cNvSpPr txBox="1"/>
      </xdr:nvSpPr>
      <xdr:spPr>
        <a:xfrm>
          <a:off x="5740400" y="25532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88773</xdr:rowOff>
    </xdr:from>
    <xdr:to>
      <xdr:col>29</xdr:col>
      <xdr:colOff>177800</xdr:colOff>
      <xdr:row>16</xdr:row>
      <xdr:rowOff>18923</xdr:rowOff>
    </xdr:to>
    <xdr:sp macro="" textlink="">
      <xdr:nvSpPr>
        <xdr:cNvPr id="52" name="フローチャート: 判断 51">
          <a:extLst>
            <a:ext uri="{FF2B5EF4-FFF2-40B4-BE49-F238E27FC236}">
              <a16:creationId xmlns:a16="http://schemas.microsoft.com/office/drawing/2014/main" xmlns="" id="{00000000-0008-0000-0500-000034000000}"/>
            </a:ext>
          </a:extLst>
        </xdr:cNvPr>
        <xdr:cNvSpPr/>
      </xdr:nvSpPr>
      <xdr:spPr bwMode="auto">
        <a:xfrm>
          <a:off x="5600700" y="2708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147246</xdr:rowOff>
    </xdr:from>
    <xdr:to>
      <xdr:col>26</xdr:col>
      <xdr:colOff>50800</xdr:colOff>
      <xdr:row>17</xdr:row>
      <xdr:rowOff>851</xdr:rowOff>
    </xdr:to>
    <xdr:cxnSp macro="">
      <xdr:nvCxnSpPr>
        <xdr:cNvPr id="53" name="直線コネクタ 52">
          <a:extLst>
            <a:ext uri="{FF2B5EF4-FFF2-40B4-BE49-F238E27FC236}">
              <a16:creationId xmlns:a16="http://schemas.microsoft.com/office/drawing/2014/main" xmlns="" id="{00000000-0008-0000-0500-000035000000}"/>
            </a:ext>
          </a:extLst>
        </xdr:cNvPr>
        <xdr:cNvCxnSpPr/>
      </xdr:nvCxnSpPr>
      <xdr:spPr bwMode="auto">
        <a:xfrm flipV="1">
          <a:off x="4305300" y="2766621"/>
          <a:ext cx="698500" cy="1965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127147</xdr:rowOff>
    </xdr:from>
    <xdr:to>
      <xdr:col>26</xdr:col>
      <xdr:colOff>101600</xdr:colOff>
      <xdr:row>16</xdr:row>
      <xdr:rowOff>57297</xdr:rowOff>
    </xdr:to>
    <xdr:sp macro="" textlink="">
      <xdr:nvSpPr>
        <xdr:cNvPr id="54" name="フローチャート: 判断 53">
          <a:extLst>
            <a:ext uri="{FF2B5EF4-FFF2-40B4-BE49-F238E27FC236}">
              <a16:creationId xmlns:a16="http://schemas.microsoft.com/office/drawing/2014/main" xmlns="" id="{00000000-0008-0000-0500-000036000000}"/>
            </a:ext>
          </a:extLst>
        </xdr:cNvPr>
        <xdr:cNvSpPr/>
      </xdr:nvSpPr>
      <xdr:spPr bwMode="auto">
        <a:xfrm>
          <a:off x="4953000" y="27465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42074</xdr:rowOff>
    </xdr:from>
    <xdr:ext cx="736600" cy="259045"/>
    <xdr:sp macro="" textlink="">
      <xdr:nvSpPr>
        <xdr:cNvPr id="55" name="テキスト ボックス 54">
          <a:extLst>
            <a:ext uri="{FF2B5EF4-FFF2-40B4-BE49-F238E27FC236}">
              <a16:creationId xmlns:a16="http://schemas.microsoft.com/office/drawing/2014/main" xmlns="" id="{00000000-0008-0000-0500-000037000000}"/>
            </a:ext>
          </a:extLst>
        </xdr:cNvPr>
        <xdr:cNvSpPr txBox="1"/>
      </xdr:nvSpPr>
      <xdr:spPr>
        <a:xfrm>
          <a:off x="4622800" y="28328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851</xdr:rowOff>
    </xdr:from>
    <xdr:to>
      <xdr:col>22</xdr:col>
      <xdr:colOff>114300</xdr:colOff>
      <xdr:row>17</xdr:row>
      <xdr:rowOff>42830</xdr:rowOff>
    </xdr:to>
    <xdr:cxnSp macro="">
      <xdr:nvCxnSpPr>
        <xdr:cNvPr id="56" name="直線コネクタ 55">
          <a:extLst>
            <a:ext uri="{FF2B5EF4-FFF2-40B4-BE49-F238E27FC236}">
              <a16:creationId xmlns:a16="http://schemas.microsoft.com/office/drawing/2014/main" xmlns="" id="{00000000-0008-0000-0500-000038000000}"/>
            </a:ext>
          </a:extLst>
        </xdr:cNvPr>
        <xdr:cNvCxnSpPr/>
      </xdr:nvCxnSpPr>
      <xdr:spPr bwMode="auto">
        <a:xfrm flipV="1">
          <a:off x="3606800" y="2963126"/>
          <a:ext cx="698500" cy="419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121539</xdr:rowOff>
    </xdr:from>
    <xdr:to>
      <xdr:col>22</xdr:col>
      <xdr:colOff>165100</xdr:colOff>
      <xdr:row>16</xdr:row>
      <xdr:rowOff>51689</xdr:rowOff>
    </xdr:to>
    <xdr:sp macro="" textlink="">
      <xdr:nvSpPr>
        <xdr:cNvPr id="57" name="フローチャート: 判断 56">
          <a:extLst>
            <a:ext uri="{FF2B5EF4-FFF2-40B4-BE49-F238E27FC236}">
              <a16:creationId xmlns:a16="http://schemas.microsoft.com/office/drawing/2014/main" xmlns="" id="{00000000-0008-0000-0500-000039000000}"/>
            </a:ext>
          </a:extLst>
        </xdr:cNvPr>
        <xdr:cNvSpPr/>
      </xdr:nvSpPr>
      <xdr:spPr bwMode="auto">
        <a:xfrm>
          <a:off x="4254500" y="27409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61866</xdr:rowOff>
    </xdr:from>
    <xdr:ext cx="762000" cy="259045"/>
    <xdr:sp macro="" textlink="">
      <xdr:nvSpPr>
        <xdr:cNvPr id="58" name="テキスト ボックス 57">
          <a:extLst>
            <a:ext uri="{FF2B5EF4-FFF2-40B4-BE49-F238E27FC236}">
              <a16:creationId xmlns:a16="http://schemas.microsoft.com/office/drawing/2014/main" xmlns="" id="{00000000-0008-0000-0500-00003A000000}"/>
            </a:ext>
          </a:extLst>
        </xdr:cNvPr>
        <xdr:cNvSpPr txBox="1"/>
      </xdr:nvSpPr>
      <xdr:spPr>
        <a:xfrm>
          <a:off x="3924300" y="2509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42830</xdr:rowOff>
    </xdr:from>
    <xdr:to>
      <xdr:col>18</xdr:col>
      <xdr:colOff>177800</xdr:colOff>
      <xdr:row>17</xdr:row>
      <xdr:rowOff>55532</xdr:rowOff>
    </xdr:to>
    <xdr:cxnSp macro="">
      <xdr:nvCxnSpPr>
        <xdr:cNvPr id="59" name="直線コネクタ 58">
          <a:extLst>
            <a:ext uri="{FF2B5EF4-FFF2-40B4-BE49-F238E27FC236}">
              <a16:creationId xmlns:a16="http://schemas.microsoft.com/office/drawing/2014/main" xmlns="" id="{00000000-0008-0000-0500-00003B000000}"/>
            </a:ext>
          </a:extLst>
        </xdr:cNvPr>
        <xdr:cNvCxnSpPr/>
      </xdr:nvCxnSpPr>
      <xdr:spPr bwMode="auto">
        <a:xfrm flipV="1">
          <a:off x="2908300" y="3005105"/>
          <a:ext cx="698500" cy="127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15</xdr:row>
      <xdr:rowOff>150541</xdr:rowOff>
    </xdr:from>
    <xdr:to>
      <xdr:col>19</xdr:col>
      <xdr:colOff>38100</xdr:colOff>
      <xdr:row>16</xdr:row>
      <xdr:rowOff>80691</xdr:rowOff>
    </xdr:to>
    <xdr:sp macro="" textlink="">
      <xdr:nvSpPr>
        <xdr:cNvPr id="60" name="フローチャート: 判断 59">
          <a:extLst>
            <a:ext uri="{FF2B5EF4-FFF2-40B4-BE49-F238E27FC236}">
              <a16:creationId xmlns:a16="http://schemas.microsoft.com/office/drawing/2014/main" xmlns="" id="{00000000-0008-0000-0500-00003C000000}"/>
            </a:ext>
          </a:extLst>
        </xdr:cNvPr>
        <xdr:cNvSpPr/>
      </xdr:nvSpPr>
      <xdr:spPr bwMode="auto">
        <a:xfrm>
          <a:off x="3556000" y="27699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90868</xdr:rowOff>
    </xdr:from>
    <xdr:ext cx="762000" cy="259045"/>
    <xdr:sp macro="" textlink="">
      <xdr:nvSpPr>
        <xdr:cNvPr id="61" name="テキスト ボックス 60">
          <a:extLst>
            <a:ext uri="{FF2B5EF4-FFF2-40B4-BE49-F238E27FC236}">
              <a16:creationId xmlns:a16="http://schemas.microsoft.com/office/drawing/2014/main" xmlns="" id="{00000000-0008-0000-0500-00003D000000}"/>
            </a:ext>
          </a:extLst>
        </xdr:cNvPr>
        <xdr:cNvSpPr txBox="1"/>
      </xdr:nvSpPr>
      <xdr:spPr>
        <a:xfrm>
          <a:off x="3225800" y="2538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164150</xdr:rowOff>
    </xdr:from>
    <xdr:to>
      <xdr:col>15</xdr:col>
      <xdr:colOff>101600</xdr:colOff>
      <xdr:row>16</xdr:row>
      <xdr:rowOff>94300</xdr:rowOff>
    </xdr:to>
    <xdr:sp macro="" textlink="">
      <xdr:nvSpPr>
        <xdr:cNvPr id="62" name="フローチャート: 判断 61">
          <a:extLst>
            <a:ext uri="{FF2B5EF4-FFF2-40B4-BE49-F238E27FC236}">
              <a16:creationId xmlns:a16="http://schemas.microsoft.com/office/drawing/2014/main" xmlns="" id="{00000000-0008-0000-0500-00003E000000}"/>
            </a:ext>
          </a:extLst>
        </xdr:cNvPr>
        <xdr:cNvSpPr/>
      </xdr:nvSpPr>
      <xdr:spPr bwMode="auto">
        <a:xfrm>
          <a:off x="2857500" y="27835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104477</xdr:rowOff>
    </xdr:from>
    <xdr:ext cx="762000" cy="259045"/>
    <xdr:sp macro="" textlink="">
      <xdr:nvSpPr>
        <xdr:cNvPr id="63" name="テキスト ボックス 62">
          <a:extLst>
            <a:ext uri="{FF2B5EF4-FFF2-40B4-BE49-F238E27FC236}">
              <a16:creationId xmlns:a16="http://schemas.microsoft.com/office/drawing/2014/main" xmlns="" id="{00000000-0008-0000-0500-00003F000000}"/>
            </a:ext>
          </a:extLst>
        </xdr:cNvPr>
        <xdr:cNvSpPr txBox="1"/>
      </xdr:nvSpPr>
      <xdr:spPr>
        <a:xfrm>
          <a:off x="2527300" y="2552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xmlns=""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xmlns=""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xmlns=""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xmlns=""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xmlns=""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91882</xdr:rowOff>
    </xdr:from>
    <xdr:to>
      <xdr:col>29</xdr:col>
      <xdr:colOff>177800</xdr:colOff>
      <xdr:row>16</xdr:row>
      <xdr:rowOff>22032</xdr:rowOff>
    </xdr:to>
    <xdr:sp macro="" textlink="">
      <xdr:nvSpPr>
        <xdr:cNvPr id="69" name="楕円 68">
          <a:extLst>
            <a:ext uri="{FF2B5EF4-FFF2-40B4-BE49-F238E27FC236}">
              <a16:creationId xmlns:a16="http://schemas.microsoft.com/office/drawing/2014/main" xmlns="" id="{00000000-0008-0000-0500-000045000000}"/>
            </a:ext>
          </a:extLst>
        </xdr:cNvPr>
        <xdr:cNvSpPr/>
      </xdr:nvSpPr>
      <xdr:spPr bwMode="auto">
        <a:xfrm>
          <a:off x="5600700" y="27112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63959</xdr:rowOff>
    </xdr:from>
    <xdr:ext cx="762000" cy="259045"/>
    <xdr:sp macro="" textlink="">
      <xdr:nvSpPr>
        <xdr:cNvPr id="70" name="人口1人当たり決算額の推移該当値テキスト130">
          <a:extLst>
            <a:ext uri="{FF2B5EF4-FFF2-40B4-BE49-F238E27FC236}">
              <a16:creationId xmlns:a16="http://schemas.microsoft.com/office/drawing/2014/main" xmlns="" id="{00000000-0008-0000-0500-000046000000}"/>
            </a:ext>
          </a:extLst>
        </xdr:cNvPr>
        <xdr:cNvSpPr txBox="1"/>
      </xdr:nvSpPr>
      <xdr:spPr>
        <a:xfrm>
          <a:off x="5740400" y="2683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96446</xdr:rowOff>
    </xdr:from>
    <xdr:to>
      <xdr:col>26</xdr:col>
      <xdr:colOff>101600</xdr:colOff>
      <xdr:row>16</xdr:row>
      <xdr:rowOff>26596</xdr:rowOff>
    </xdr:to>
    <xdr:sp macro="" textlink="">
      <xdr:nvSpPr>
        <xdr:cNvPr id="71" name="楕円 70">
          <a:extLst>
            <a:ext uri="{FF2B5EF4-FFF2-40B4-BE49-F238E27FC236}">
              <a16:creationId xmlns:a16="http://schemas.microsoft.com/office/drawing/2014/main" xmlns="" id="{00000000-0008-0000-0500-000047000000}"/>
            </a:ext>
          </a:extLst>
        </xdr:cNvPr>
        <xdr:cNvSpPr/>
      </xdr:nvSpPr>
      <xdr:spPr bwMode="auto">
        <a:xfrm>
          <a:off x="4953000" y="27158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36773</xdr:rowOff>
    </xdr:from>
    <xdr:ext cx="736600" cy="259045"/>
    <xdr:sp macro="" textlink="">
      <xdr:nvSpPr>
        <xdr:cNvPr id="72" name="テキスト ボックス 71">
          <a:extLst>
            <a:ext uri="{FF2B5EF4-FFF2-40B4-BE49-F238E27FC236}">
              <a16:creationId xmlns:a16="http://schemas.microsoft.com/office/drawing/2014/main" xmlns="" id="{00000000-0008-0000-0500-000048000000}"/>
            </a:ext>
          </a:extLst>
        </xdr:cNvPr>
        <xdr:cNvSpPr txBox="1"/>
      </xdr:nvSpPr>
      <xdr:spPr>
        <a:xfrm>
          <a:off x="4622800" y="24846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121501</xdr:rowOff>
    </xdr:from>
    <xdr:to>
      <xdr:col>22</xdr:col>
      <xdr:colOff>165100</xdr:colOff>
      <xdr:row>17</xdr:row>
      <xdr:rowOff>51651</xdr:rowOff>
    </xdr:to>
    <xdr:sp macro="" textlink="">
      <xdr:nvSpPr>
        <xdr:cNvPr id="73" name="楕円 72">
          <a:extLst>
            <a:ext uri="{FF2B5EF4-FFF2-40B4-BE49-F238E27FC236}">
              <a16:creationId xmlns:a16="http://schemas.microsoft.com/office/drawing/2014/main" xmlns="" id="{00000000-0008-0000-0500-000049000000}"/>
            </a:ext>
          </a:extLst>
        </xdr:cNvPr>
        <xdr:cNvSpPr/>
      </xdr:nvSpPr>
      <xdr:spPr bwMode="auto">
        <a:xfrm>
          <a:off x="4254500" y="29123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36428</xdr:rowOff>
    </xdr:from>
    <xdr:ext cx="762000" cy="259045"/>
    <xdr:sp macro="" textlink="">
      <xdr:nvSpPr>
        <xdr:cNvPr id="74" name="テキスト ボックス 73">
          <a:extLst>
            <a:ext uri="{FF2B5EF4-FFF2-40B4-BE49-F238E27FC236}">
              <a16:creationId xmlns:a16="http://schemas.microsoft.com/office/drawing/2014/main" xmlns="" id="{00000000-0008-0000-0500-00004A000000}"/>
            </a:ext>
          </a:extLst>
        </xdr:cNvPr>
        <xdr:cNvSpPr txBox="1"/>
      </xdr:nvSpPr>
      <xdr:spPr>
        <a:xfrm>
          <a:off x="3924300" y="2998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163480</xdr:rowOff>
    </xdr:from>
    <xdr:to>
      <xdr:col>19</xdr:col>
      <xdr:colOff>38100</xdr:colOff>
      <xdr:row>17</xdr:row>
      <xdr:rowOff>93630</xdr:rowOff>
    </xdr:to>
    <xdr:sp macro="" textlink="">
      <xdr:nvSpPr>
        <xdr:cNvPr id="75" name="楕円 74">
          <a:extLst>
            <a:ext uri="{FF2B5EF4-FFF2-40B4-BE49-F238E27FC236}">
              <a16:creationId xmlns:a16="http://schemas.microsoft.com/office/drawing/2014/main" xmlns="" id="{00000000-0008-0000-0500-00004B000000}"/>
            </a:ext>
          </a:extLst>
        </xdr:cNvPr>
        <xdr:cNvSpPr/>
      </xdr:nvSpPr>
      <xdr:spPr bwMode="auto">
        <a:xfrm>
          <a:off x="3556000" y="29543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78407</xdr:rowOff>
    </xdr:from>
    <xdr:ext cx="762000" cy="259045"/>
    <xdr:sp macro="" textlink="">
      <xdr:nvSpPr>
        <xdr:cNvPr id="76" name="テキスト ボックス 75">
          <a:extLst>
            <a:ext uri="{FF2B5EF4-FFF2-40B4-BE49-F238E27FC236}">
              <a16:creationId xmlns:a16="http://schemas.microsoft.com/office/drawing/2014/main" xmlns="" id="{00000000-0008-0000-0500-00004C000000}"/>
            </a:ext>
          </a:extLst>
        </xdr:cNvPr>
        <xdr:cNvSpPr txBox="1"/>
      </xdr:nvSpPr>
      <xdr:spPr>
        <a:xfrm>
          <a:off x="3225800" y="3040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4732</xdr:rowOff>
    </xdr:from>
    <xdr:to>
      <xdr:col>15</xdr:col>
      <xdr:colOff>101600</xdr:colOff>
      <xdr:row>17</xdr:row>
      <xdr:rowOff>106332</xdr:rowOff>
    </xdr:to>
    <xdr:sp macro="" textlink="">
      <xdr:nvSpPr>
        <xdr:cNvPr id="77" name="楕円 76">
          <a:extLst>
            <a:ext uri="{FF2B5EF4-FFF2-40B4-BE49-F238E27FC236}">
              <a16:creationId xmlns:a16="http://schemas.microsoft.com/office/drawing/2014/main" xmlns="" id="{00000000-0008-0000-0500-00004D000000}"/>
            </a:ext>
          </a:extLst>
        </xdr:cNvPr>
        <xdr:cNvSpPr/>
      </xdr:nvSpPr>
      <xdr:spPr bwMode="auto">
        <a:xfrm>
          <a:off x="2857500" y="29670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91109</xdr:rowOff>
    </xdr:from>
    <xdr:ext cx="762000" cy="259045"/>
    <xdr:sp macro="" textlink="">
      <xdr:nvSpPr>
        <xdr:cNvPr id="78" name="テキスト ボックス 77">
          <a:extLst>
            <a:ext uri="{FF2B5EF4-FFF2-40B4-BE49-F238E27FC236}">
              <a16:creationId xmlns:a16="http://schemas.microsoft.com/office/drawing/2014/main" xmlns="" id="{00000000-0008-0000-0500-00004E000000}"/>
            </a:ext>
          </a:extLst>
        </xdr:cNvPr>
        <xdr:cNvSpPr txBox="1"/>
      </xdr:nvSpPr>
      <xdr:spPr>
        <a:xfrm>
          <a:off x="2527300" y="3053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xmlns=""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xmlns=""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xmlns=""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xmlns=""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xmlns=""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xmlns=""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xmlns=""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xmlns=""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xmlns=""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xmlns=""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xmlns=""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xmlns=""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xmlns=""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xmlns=""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xmlns=""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xmlns=""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a:extLst>
            <a:ext uri="{FF2B5EF4-FFF2-40B4-BE49-F238E27FC236}">
              <a16:creationId xmlns:a16="http://schemas.microsoft.com/office/drawing/2014/main" xmlns="" id="{00000000-0008-0000-0500-00005F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xmlns=""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xmlns="" id="{00000000-0008-0000-0500-000061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xmlns=""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xmlns="" id="{00000000-0008-0000-0500-000063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xmlns=""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xmlns="" id="{00000000-0008-0000-0500-000065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xmlns=""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xmlns="" id="{00000000-0008-0000-0500-000067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xmlns=""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xmlns=""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xmlns=""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39560</xdr:rowOff>
    </xdr:from>
    <xdr:to>
      <xdr:col>29</xdr:col>
      <xdr:colOff>127000</xdr:colOff>
      <xdr:row>38</xdr:row>
      <xdr:rowOff>96196</xdr:rowOff>
    </xdr:to>
    <xdr:cxnSp macro="">
      <xdr:nvCxnSpPr>
        <xdr:cNvPr id="107" name="直線コネクタ 106">
          <a:extLst>
            <a:ext uri="{FF2B5EF4-FFF2-40B4-BE49-F238E27FC236}">
              <a16:creationId xmlns:a16="http://schemas.microsoft.com/office/drawing/2014/main" xmlns="" id="{00000000-0008-0000-0500-00006B000000}"/>
            </a:ext>
          </a:extLst>
        </xdr:cNvPr>
        <xdr:cNvCxnSpPr/>
      </xdr:nvCxnSpPr>
      <xdr:spPr bwMode="auto">
        <a:xfrm flipV="1">
          <a:off x="5651500" y="5964110"/>
          <a:ext cx="0" cy="159968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68273</xdr:rowOff>
    </xdr:from>
    <xdr:ext cx="762000" cy="259045"/>
    <xdr:sp macro="" textlink="">
      <xdr:nvSpPr>
        <xdr:cNvPr id="108" name="人口1人当たり決算額の推移最小値テキスト445">
          <a:extLst>
            <a:ext uri="{FF2B5EF4-FFF2-40B4-BE49-F238E27FC236}">
              <a16:creationId xmlns:a16="http://schemas.microsoft.com/office/drawing/2014/main" xmlns="" id="{00000000-0008-0000-0500-00006C000000}"/>
            </a:ext>
          </a:extLst>
        </xdr:cNvPr>
        <xdr:cNvSpPr txBox="1"/>
      </xdr:nvSpPr>
      <xdr:spPr>
        <a:xfrm>
          <a:off x="5740400" y="7535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96196</xdr:rowOff>
    </xdr:from>
    <xdr:to>
      <xdr:col>30</xdr:col>
      <xdr:colOff>25400</xdr:colOff>
      <xdr:row>38</xdr:row>
      <xdr:rowOff>96196</xdr:rowOff>
    </xdr:to>
    <xdr:cxnSp macro="">
      <xdr:nvCxnSpPr>
        <xdr:cNvPr id="109" name="直線コネクタ 108">
          <a:extLst>
            <a:ext uri="{FF2B5EF4-FFF2-40B4-BE49-F238E27FC236}">
              <a16:creationId xmlns:a16="http://schemas.microsoft.com/office/drawing/2014/main" xmlns="" id="{00000000-0008-0000-0500-00006D000000}"/>
            </a:ext>
          </a:extLst>
        </xdr:cNvPr>
        <xdr:cNvCxnSpPr/>
      </xdr:nvCxnSpPr>
      <xdr:spPr bwMode="auto">
        <a:xfrm>
          <a:off x="5562600" y="756379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297387</xdr:rowOff>
    </xdr:from>
    <xdr:ext cx="762000" cy="259045"/>
    <xdr:sp macro="" textlink="">
      <xdr:nvSpPr>
        <xdr:cNvPr id="110" name="人口1人当たり決算額の推移最大値テキスト445">
          <a:extLst>
            <a:ext uri="{FF2B5EF4-FFF2-40B4-BE49-F238E27FC236}">
              <a16:creationId xmlns:a16="http://schemas.microsoft.com/office/drawing/2014/main" xmlns="" id="{00000000-0008-0000-0500-00006E000000}"/>
            </a:ext>
          </a:extLst>
        </xdr:cNvPr>
        <xdr:cNvSpPr txBox="1"/>
      </xdr:nvSpPr>
      <xdr:spPr>
        <a:xfrm>
          <a:off x="5740400" y="5707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39560</xdr:rowOff>
    </xdr:from>
    <xdr:to>
      <xdr:col>30</xdr:col>
      <xdr:colOff>25400</xdr:colOff>
      <xdr:row>33</xdr:row>
      <xdr:rowOff>39560</xdr:rowOff>
    </xdr:to>
    <xdr:cxnSp macro="">
      <xdr:nvCxnSpPr>
        <xdr:cNvPr id="111" name="直線コネクタ 110">
          <a:extLst>
            <a:ext uri="{FF2B5EF4-FFF2-40B4-BE49-F238E27FC236}">
              <a16:creationId xmlns:a16="http://schemas.microsoft.com/office/drawing/2014/main" xmlns="" id="{00000000-0008-0000-0500-00006F000000}"/>
            </a:ext>
          </a:extLst>
        </xdr:cNvPr>
        <xdr:cNvCxnSpPr/>
      </xdr:nvCxnSpPr>
      <xdr:spPr bwMode="auto">
        <a:xfrm>
          <a:off x="5562600" y="59641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83280</xdr:rowOff>
    </xdr:from>
    <xdr:to>
      <xdr:col>29</xdr:col>
      <xdr:colOff>127000</xdr:colOff>
      <xdr:row>36</xdr:row>
      <xdr:rowOff>146717</xdr:rowOff>
    </xdr:to>
    <xdr:cxnSp macro="">
      <xdr:nvCxnSpPr>
        <xdr:cNvPr id="112" name="直線コネクタ 111">
          <a:extLst>
            <a:ext uri="{FF2B5EF4-FFF2-40B4-BE49-F238E27FC236}">
              <a16:creationId xmlns:a16="http://schemas.microsoft.com/office/drawing/2014/main" xmlns="" id="{00000000-0008-0000-0500-000070000000}"/>
            </a:ext>
          </a:extLst>
        </xdr:cNvPr>
        <xdr:cNvCxnSpPr/>
      </xdr:nvCxnSpPr>
      <xdr:spPr bwMode="auto">
        <a:xfrm flipV="1">
          <a:off x="5003800" y="7036530"/>
          <a:ext cx="647700" cy="634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123836</xdr:rowOff>
    </xdr:from>
    <xdr:ext cx="762000" cy="259045"/>
    <xdr:sp macro="" textlink="">
      <xdr:nvSpPr>
        <xdr:cNvPr id="113" name="人口1人当たり決算額の推移平均値テキスト445">
          <a:extLst>
            <a:ext uri="{FF2B5EF4-FFF2-40B4-BE49-F238E27FC236}">
              <a16:creationId xmlns:a16="http://schemas.microsoft.com/office/drawing/2014/main" xmlns="" id="{00000000-0008-0000-0500-000071000000}"/>
            </a:ext>
          </a:extLst>
        </xdr:cNvPr>
        <xdr:cNvSpPr txBox="1"/>
      </xdr:nvSpPr>
      <xdr:spPr>
        <a:xfrm>
          <a:off x="5740400" y="67341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278759</xdr:rowOff>
    </xdr:from>
    <xdr:to>
      <xdr:col>29</xdr:col>
      <xdr:colOff>177800</xdr:colOff>
      <xdr:row>36</xdr:row>
      <xdr:rowOff>37459</xdr:rowOff>
    </xdr:to>
    <xdr:sp macro="" textlink="">
      <xdr:nvSpPr>
        <xdr:cNvPr id="114" name="フローチャート: 判断 113">
          <a:extLst>
            <a:ext uri="{FF2B5EF4-FFF2-40B4-BE49-F238E27FC236}">
              <a16:creationId xmlns:a16="http://schemas.microsoft.com/office/drawing/2014/main" xmlns="" id="{00000000-0008-0000-0500-000072000000}"/>
            </a:ext>
          </a:extLst>
        </xdr:cNvPr>
        <xdr:cNvSpPr/>
      </xdr:nvSpPr>
      <xdr:spPr bwMode="auto">
        <a:xfrm>
          <a:off x="5600700" y="68891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103454</xdr:rowOff>
    </xdr:from>
    <xdr:to>
      <xdr:col>26</xdr:col>
      <xdr:colOff>50800</xdr:colOff>
      <xdr:row>36</xdr:row>
      <xdr:rowOff>146717</xdr:rowOff>
    </xdr:to>
    <xdr:cxnSp macro="">
      <xdr:nvCxnSpPr>
        <xdr:cNvPr id="115" name="直線コネクタ 114">
          <a:extLst>
            <a:ext uri="{FF2B5EF4-FFF2-40B4-BE49-F238E27FC236}">
              <a16:creationId xmlns:a16="http://schemas.microsoft.com/office/drawing/2014/main" xmlns="" id="{00000000-0008-0000-0500-000073000000}"/>
            </a:ext>
          </a:extLst>
        </xdr:cNvPr>
        <xdr:cNvCxnSpPr/>
      </xdr:nvCxnSpPr>
      <xdr:spPr bwMode="auto">
        <a:xfrm>
          <a:off x="4305300" y="7056704"/>
          <a:ext cx="698500" cy="432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295466</xdr:rowOff>
    </xdr:from>
    <xdr:to>
      <xdr:col>26</xdr:col>
      <xdr:colOff>101600</xdr:colOff>
      <xdr:row>36</xdr:row>
      <xdr:rowOff>54166</xdr:rowOff>
    </xdr:to>
    <xdr:sp macro="" textlink="">
      <xdr:nvSpPr>
        <xdr:cNvPr id="116" name="フローチャート: 判断 115">
          <a:extLst>
            <a:ext uri="{FF2B5EF4-FFF2-40B4-BE49-F238E27FC236}">
              <a16:creationId xmlns:a16="http://schemas.microsoft.com/office/drawing/2014/main" xmlns="" id="{00000000-0008-0000-0500-000074000000}"/>
            </a:ext>
          </a:extLst>
        </xdr:cNvPr>
        <xdr:cNvSpPr/>
      </xdr:nvSpPr>
      <xdr:spPr bwMode="auto">
        <a:xfrm>
          <a:off x="4953000" y="69058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64343</xdr:rowOff>
    </xdr:from>
    <xdr:ext cx="736600" cy="259045"/>
    <xdr:sp macro="" textlink="">
      <xdr:nvSpPr>
        <xdr:cNvPr id="117" name="テキスト ボックス 116">
          <a:extLst>
            <a:ext uri="{FF2B5EF4-FFF2-40B4-BE49-F238E27FC236}">
              <a16:creationId xmlns:a16="http://schemas.microsoft.com/office/drawing/2014/main" xmlns="" id="{00000000-0008-0000-0500-000075000000}"/>
            </a:ext>
          </a:extLst>
        </xdr:cNvPr>
        <xdr:cNvSpPr txBox="1"/>
      </xdr:nvSpPr>
      <xdr:spPr>
        <a:xfrm>
          <a:off x="4622800" y="6674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84347</xdr:rowOff>
    </xdr:from>
    <xdr:to>
      <xdr:col>22</xdr:col>
      <xdr:colOff>114300</xdr:colOff>
      <xdr:row>36</xdr:row>
      <xdr:rowOff>103454</xdr:rowOff>
    </xdr:to>
    <xdr:cxnSp macro="">
      <xdr:nvCxnSpPr>
        <xdr:cNvPr id="118" name="直線コネクタ 117">
          <a:extLst>
            <a:ext uri="{FF2B5EF4-FFF2-40B4-BE49-F238E27FC236}">
              <a16:creationId xmlns:a16="http://schemas.microsoft.com/office/drawing/2014/main" xmlns="" id="{00000000-0008-0000-0500-000076000000}"/>
            </a:ext>
          </a:extLst>
        </xdr:cNvPr>
        <xdr:cNvCxnSpPr/>
      </xdr:nvCxnSpPr>
      <xdr:spPr bwMode="auto">
        <a:xfrm>
          <a:off x="3606800" y="7037597"/>
          <a:ext cx="698500" cy="191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298152</xdr:rowOff>
    </xdr:from>
    <xdr:to>
      <xdr:col>22</xdr:col>
      <xdr:colOff>165100</xdr:colOff>
      <xdr:row>36</xdr:row>
      <xdr:rowOff>56852</xdr:rowOff>
    </xdr:to>
    <xdr:sp macro="" textlink="">
      <xdr:nvSpPr>
        <xdr:cNvPr id="119" name="フローチャート: 判断 118">
          <a:extLst>
            <a:ext uri="{FF2B5EF4-FFF2-40B4-BE49-F238E27FC236}">
              <a16:creationId xmlns:a16="http://schemas.microsoft.com/office/drawing/2014/main" xmlns="" id="{00000000-0008-0000-0500-000077000000}"/>
            </a:ext>
          </a:extLst>
        </xdr:cNvPr>
        <xdr:cNvSpPr/>
      </xdr:nvSpPr>
      <xdr:spPr bwMode="auto">
        <a:xfrm>
          <a:off x="4254500" y="69085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67029</xdr:rowOff>
    </xdr:from>
    <xdr:ext cx="762000" cy="259045"/>
    <xdr:sp macro="" textlink="">
      <xdr:nvSpPr>
        <xdr:cNvPr id="120" name="テキスト ボックス 119">
          <a:extLst>
            <a:ext uri="{FF2B5EF4-FFF2-40B4-BE49-F238E27FC236}">
              <a16:creationId xmlns:a16="http://schemas.microsoft.com/office/drawing/2014/main" xmlns="" id="{00000000-0008-0000-0500-000078000000}"/>
            </a:ext>
          </a:extLst>
        </xdr:cNvPr>
        <xdr:cNvSpPr txBox="1"/>
      </xdr:nvSpPr>
      <xdr:spPr>
        <a:xfrm>
          <a:off x="3924300" y="6677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38665</xdr:rowOff>
    </xdr:from>
    <xdr:to>
      <xdr:col>18</xdr:col>
      <xdr:colOff>177800</xdr:colOff>
      <xdr:row>36</xdr:row>
      <xdr:rowOff>84347</xdr:rowOff>
    </xdr:to>
    <xdr:cxnSp macro="">
      <xdr:nvCxnSpPr>
        <xdr:cNvPr id="121" name="直線コネクタ 120">
          <a:extLst>
            <a:ext uri="{FF2B5EF4-FFF2-40B4-BE49-F238E27FC236}">
              <a16:creationId xmlns:a16="http://schemas.microsoft.com/office/drawing/2014/main" xmlns="" id="{00000000-0008-0000-0500-000079000000}"/>
            </a:ext>
          </a:extLst>
        </xdr:cNvPr>
        <xdr:cNvCxnSpPr/>
      </xdr:nvCxnSpPr>
      <xdr:spPr bwMode="auto">
        <a:xfrm>
          <a:off x="2908300" y="6991915"/>
          <a:ext cx="698500" cy="456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313468</xdr:rowOff>
    </xdr:from>
    <xdr:to>
      <xdr:col>19</xdr:col>
      <xdr:colOff>38100</xdr:colOff>
      <xdr:row>36</xdr:row>
      <xdr:rowOff>72168</xdr:rowOff>
    </xdr:to>
    <xdr:sp macro="" textlink="">
      <xdr:nvSpPr>
        <xdr:cNvPr id="122" name="フローチャート: 判断 121">
          <a:extLst>
            <a:ext uri="{FF2B5EF4-FFF2-40B4-BE49-F238E27FC236}">
              <a16:creationId xmlns:a16="http://schemas.microsoft.com/office/drawing/2014/main" xmlns="" id="{00000000-0008-0000-0500-00007A000000}"/>
            </a:ext>
          </a:extLst>
        </xdr:cNvPr>
        <xdr:cNvSpPr/>
      </xdr:nvSpPr>
      <xdr:spPr bwMode="auto">
        <a:xfrm>
          <a:off x="3556000" y="69238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82345</xdr:rowOff>
    </xdr:from>
    <xdr:ext cx="762000" cy="259045"/>
    <xdr:sp macro="" textlink="">
      <xdr:nvSpPr>
        <xdr:cNvPr id="123" name="テキスト ボックス 122">
          <a:extLst>
            <a:ext uri="{FF2B5EF4-FFF2-40B4-BE49-F238E27FC236}">
              <a16:creationId xmlns:a16="http://schemas.microsoft.com/office/drawing/2014/main" xmlns="" id="{00000000-0008-0000-0500-00007B000000}"/>
            </a:ext>
          </a:extLst>
        </xdr:cNvPr>
        <xdr:cNvSpPr txBox="1"/>
      </xdr:nvSpPr>
      <xdr:spPr>
        <a:xfrm>
          <a:off x="3225800" y="6692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312706</xdr:rowOff>
    </xdr:from>
    <xdr:to>
      <xdr:col>15</xdr:col>
      <xdr:colOff>101600</xdr:colOff>
      <xdr:row>36</xdr:row>
      <xdr:rowOff>71406</xdr:rowOff>
    </xdr:to>
    <xdr:sp macro="" textlink="">
      <xdr:nvSpPr>
        <xdr:cNvPr id="124" name="フローチャート: 判断 123">
          <a:extLst>
            <a:ext uri="{FF2B5EF4-FFF2-40B4-BE49-F238E27FC236}">
              <a16:creationId xmlns:a16="http://schemas.microsoft.com/office/drawing/2014/main" xmlns="" id="{00000000-0008-0000-0500-00007C000000}"/>
            </a:ext>
          </a:extLst>
        </xdr:cNvPr>
        <xdr:cNvSpPr/>
      </xdr:nvSpPr>
      <xdr:spPr bwMode="auto">
        <a:xfrm>
          <a:off x="2857500" y="69230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81583</xdr:rowOff>
    </xdr:from>
    <xdr:ext cx="762000" cy="259045"/>
    <xdr:sp macro="" textlink="">
      <xdr:nvSpPr>
        <xdr:cNvPr id="125" name="テキスト ボックス 124">
          <a:extLst>
            <a:ext uri="{FF2B5EF4-FFF2-40B4-BE49-F238E27FC236}">
              <a16:creationId xmlns:a16="http://schemas.microsoft.com/office/drawing/2014/main" xmlns="" id="{00000000-0008-0000-0500-00007D000000}"/>
            </a:ext>
          </a:extLst>
        </xdr:cNvPr>
        <xdr:cNvSpPr txBox="1"/>
      </xdr:nvSpPr>
      <xdr:spPr>
        <a:xfrm>
          <a:off x="2527300" y="6691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xmlns=""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xmlns=""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xmlns=""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xmlns=""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xmlns=""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32480</xdr:rowOff>
    </xdr:from>
    <xdr:to>
      <xdr:col>29</xdr:col>
      <xdr:colOff>177800</xdr:colOff>
      <xdr:row>36</xdr:row>
      <xdr:rowOff>134080</xdr:rowOff>
    </xdr:to>
    <xdr:sp macro="" textlink="">
      <xdr:nvSpPr>
        <xdr:cNvPr id="131" name="楕円 130">
          <a:extLst>
            <a:ext uri="{FF2B5EF4-FFF2-40B4-BE49-F238E27FC236}">
              <a16:creationId xmlns:a16="http://schemas.microsoft.com/office/drawing/2014/main" xmlns="" id="{00000000-0008-0000-0500-000083000000}"/>
            </a:ext>
          </a:extLst>
        </xdr:cNvPr>
        <xdr:cNvSpPr/>
      </xdr:nvSpPr>
      <xdr:spPr bwMode="auto">
        <a:xfrm>
          <a:off x="5600700" y="69857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4557</xdr:rowOff>
    </xdr:from>
    <xdr:ext cx="762000" cy="259045"/>
    <xdr:sp macro="" textlink="">
      <xdr:nvSpPr>
        <xdr:cNvPr id="132" name="人口1人当たり決算額の推移該当値テキスト445">
          <a:extLst>
            <a:ext uri="{FF2B5EF4-FFF2-40B4-BE49-F238E27FC236}">
              <a16:creationId xmlns:a16="http://schemas.microsoft.com/office/drawing/2014/main" xmlns="" id="{00000000-0008-0000-0500-000084000000}"/>
            </a:ext>
          </a:extLst>
        </xdr:cNvPr>
        <xdr:cNvSpPr txBox="1"/>
      </xdr:nvSpPr>
      <xdr:spPr>
        <a:xfrm>
          <a:off x="5740400" y="6957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95917</xdr:rowOff>
    </xdr:from>
    <xdr:to>
      <xdr:col>26</xdr:col>
      <xdr:colOff>101600</xdr:colOff>
      <xdr:row>37</xdr:row>
      <xdr:rowOff>26067</xdr:rowOff>
    </xdr:to>
    <xdr:sp macro="" textlink="">
      <xdr:nvSpPr>
        <xdr:cNvPr id="133" name="楕円 132">
          <a:extLst>
            <a:ext uri="{FF2B5EF4-FFF2-40B4-BE49-F238E27FC236}">
              <a16:creationId xmlns:a16="http://schemas.microsoft.com/office/drawing/2014/main" xmlns="" id="{00000000-0008-0000-0500-000085000000}"/>
            </a:ext>
          </a:extLst>
        </xdr:cNvPr>
        <xdr:cNvSpPr/>
      </xdr:nvSpPr>
      <xdr:spPr bwMode="auto">
        <a:xfrm>
          <a:off x="4953000" y="70491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10844</xdr:rowOff>
    </xdr:from>
    <xdr:ext cx="736600" cy="259045"/>
    <xdr:sp macro="" textlink="">
      <xdr:nvSpPr>
        <xdr:cNvPr id="134" name="テキスト ボックス 133">
          <a:extLst>
            <a:ext uri="{FF2B5EF4-FFF2-40B4-BE49-F238E27FC236}">
              <a16:creationId xmlns:a16="http://schemas.microsoft.com/office/drawing/2014/main" xmlns="" id="{00000000-0008-0000-0500-000086000000}"/>
            </a:ext>
          </a:extLst>
        </xdr:cNvPr>
        <xdr:cNvSpPr txBox="1"/>
      </xdr:nvSpPr>
      <xdr:spPr>
        <a:xfrm>
          <a:off x="4622800" y="71355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52654</xdr:rowOff>
    </xdr:from>
    <xdr:to>
      <xdr:col>22</xdr:col>
      <xdr:colOff>165100</xdr:colOff>
      <xdr:row>36</xdr:row>
      <xdr:rowOff>154254</xdr:rowOff>
    </xdr:to>
    <xdr:sp macro="" textlink="">
      <xdr:nvSpPr>
        <xdr:cNvPr id="135" name="楕円 134">
          <a:extLst>
            <a:ext uri="{FF2B5EF4-FFF2-40B4-BE49-F238E27FC236}">
              <a16:creationId xmlns:a16="http://schemas.microsoft.com/office/drawing/2014/main" xmlns="" id="{00000000-0008-0000-0500-000087000000}"/>
            </a:ext>
          </a:extLst>
        </xdr:cNvPr>
        <xdr:cNvSpPr/>
      </xdr:nvSpPr>
      <xdr:spPr bwMode="auto">
        <a:xfrm>
          <a:off x="4254500" y="70059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139031</xdr:rowOff>
    </xdr:from>
    <xdr:ext cx="762000" cy="259045"/>
    <xdr:sp macro="" textlink="">
      <xdr:nvSpPr>
        <xdr:cNvPr id="136" name="テキスト ボックス 135">
          <a:extLst>
            <a:ext uri="{FF2B5EF4-FFF2-40B4-BE49-F238E27FC236}">
              <a16:creationId xmlns:a16="http://schemas.microsoft.com/office/drawing/2014/main" xmlns="" id="{00000000-0008-0000-0500-000088000000}"/>
            </a:ext>
          </a:extLst>
        </xdr:cNvPr>
        <xdr:cNvSpPr txBox="1"/>
      </xdr:nvSpPr>
      <xdr:spPr>
        <a:xfrm>
          <a:off x="3924300" y="7092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33547</xdr:rowOff>
    </xdr:from>
    <xdr:to>
      <xdr:col>19</xdr:col>
      <xdr:colOff>38100</xdr:colOff>
      <xdr:row>36</xdr:row>
      <xdr:rowOff>135147</xdr:rowOff>
    </xdr:to>
    <xdr:sp macro="" textlink="">
      <xdr:nvSpPr>
        <xdr:cNvPr id="137" name="楕円 136">
          <a:extLst>
            <a:ext uri="{FF2B5EF4-FFF2-40B4-BE49-F238E27FC236}">
              <a16:creationId xmlns:a16="http://schemas.microsoft.com/office/drawing/2014/main" xmlns="" id="{00000000-0008-0000-0500-000089000000}"/>
            </a:ext>
          </a:extLst>
        </xdr:cNvPr>
        <xdr:cNvSpPr/>
      </xdr:nvSpPr>
      <xdr:spPr bwMode="auto">
        <a:xfrm>
          <a:off x="3556000" y="69867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119924</xdr:rowOff>
    </xdr:from>
    <xdr:ext cx="762000" cy="259045"/>
    <xdr:sp macro="" textlink="">
      <xdr:nvSpPr>
        <xdr:cNvPr id="138" name="テキスト ボックス 137">
          <a:extLst>
            <a:ext uri="{FF2B5EF4-FFF2-40B4-BE49-F238E27FC236}">
              <a16:creationId xmlns:a16="http://schemas.microsoft.com/office/drawing/2014/main" xmlns="" id="{00000000-0008-0000-0500-00008A000000}"/>
            </a:ext>
          </a:extLst>
        </xdr:cNvPr>
        <xdr:cNvSpPr txBox="1"/>
      </xdr:nvSpPr>
      <xdr:spPr>
        <a:xfrm>
          <a:off x="3225800" y="7073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330765</xdr:rowOff>
    </xdr:from>
    <xdr:to>
      <xdr:col>15</xdr:col>
      <xdr:colOff>101600</xdr:colOff>
      <xdr:row>36</xdr:row>
      <xdr:rowOff>89465</xdr:rowOff>
    </xdr:to>
    <xdr:sp macro="" textlink="">
      <xdr:nvSpPr>
        <xdr:cNvPr id="139" name="楕円 138">
          <a:extLst>
            <a:ext uri="{FF2B5EF4-FFF2-40B4-BE49-F238E27FC236}">
              <a16:creationId xmlns:a16="http://schemas.microsoft.com/office/drawing/2014/main" xmlns="" id="{00000000-0008-0000-0500-00008B000000}"/>
            </a:ext>
          </a:extLst>
        </xdr:cNvPr>
        <xdr:cNvSpPr/>
      </xdr:nvSpPr>
      <xdr:spPr bwMode="auto">
        <a:xfrm>
          <a:off x="2857500" y="69411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74242</xdr:rowOff>
    </xdr:from>
    <xdr:ext cx="762000" cy="259045"/>
    <xdr:sp macro="" textlink="">
      <xdr:nvSpPr>
        <xdr:cNvPr id="140" name="テキスト ボックス 139">
          <a:extLst>
            <a:ext uri="{FF2B5EF4-FFF2-40B4-BE49-F238E27FC236}">
              <a16:creationId xmlns:a16="http://schemas.microsoft.com/office/drawing/2014/main" xmlns="" id="{00000000-0008-0000-0500-00008C000000}"/>
            </a:ext>
          </a:extLst>
        </xdr:cNvPr>
        <xdr:cNvSpPr txBox="1"/>
      </xdr:nvSpPr>
      <xdr:spPr>
        <a:xfrm>
          <a:off x="2527300" y="7027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xmlns=""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xmlns=""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xmlns=""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福岡県小竹町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xmlns=""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7,281
7,053
14.28
5,654,263
5,390,412
230,302
2,942,098
5,830,764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8.0
85.1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xmlns=""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xmlns=""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xmlns=""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xmlns=""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xmlns=""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xmlns=""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xmlns=""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xmlns=""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xmlns=""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xmlns=""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xmlns=""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xmlns=""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xmlns=""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xmlns=""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xmlns=""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xmlns=""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xmlns=""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xmlns=""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xmlns=""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xmlns=""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xmlns=""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xmlns=""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xmlns=""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xmlns=""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xmlns=""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xmlns=""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a:extLst>
            <a:ext uri="{FF2B5EF4-FFF2-40B4-BE49-F238E27FC236}">
              <a16:creationId xmlns:a16="http://schemas.microsoft.com/office/drawing/2014/main" xmlns="" id="{00000000-0008-0000-0600-00002E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xmlns=""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xmlns=""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xmlns=""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xmlns=""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xmlns=""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xmlns=""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xmlns=""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xmlns=""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xmlns=""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20675</xdr:rowOff>
    </xdr:from>
    <xdr:to>
      <xdr:col>24</xdr:col>
      <xdr:colOff>62865</xdr:colOff>
      <xdr:row>38</xdr:row>
      <xdr:rowOff>58996</xdr:rowOff>
    </xdr:to>
    <xdr:cxnSp macro="">
      <xdr:nvCxnSpPr>
        <xdr:cNvPr id="56" name="直線コネクタ 55">
          <a:extLst>
            <a:ext uri="{FF2B5EF4-FFF2-40B4-BE49-F238E27FC236}">
              <a16:creationId xmlns:a16="http://schemas.microsoft.com/office/drawing/2014/main" xmlns="" id="{00000000-0008-0000-0600-000038000000}"/>
            </a:ext>
          </a:extLst>
        </xdr:cNvPr>
        <xdr:cNvCxnSpPr/>
      </xdr:nvCxnSpPr>
      <xdr:spPr>
        <a:xfrm flipV="1">
          <a:off x="4633595" y="5335625"/>
          <a:ext cx="1270" cy="12384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62823</xdr:rowOff>
    </xdr:from>
    <xdr:ext cx="534377" cy="259045"/>
    <xdr:sp macro="" textlink="">
      <xdr:nvSpPr>
        <xdr:cNvPr id="57" name="人件費最小値テキスト">
          <a:extLst>
            <a:ext uri="{FF2B5EF4-FFF2-40B4-BE49-F238E27FC236}">
              <a16:creationId xmlns:a16="http://schemas.microsoft.com/office/drawing/2014/main" xmlns="" id="{00000000-0008-0000-0600-000039000000}"/>
            </a:ext>
          </a:extLst>
        </xdr:cNvPr>
        <xdr:cNvSpPr txBox="1"/>
      </xdr:nvSpPr>
      <xdr:spPr>
        <a:xfrm>
          <a:off x="4686300" y="6577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58996</xdr:rowOff>
    </xdr:from>
    <xdr:to>
      <xdr:col>24</xdr:col>
      <xdr:colOff>152400</xdr:colOff>
      <xdr:row>38</xdr:row>
      <xdr:rowOff>58996</xdr:rowOff>
    </xdr:to>
    <xdr:cxnSp macro="">
      <xdr:nvCxnSpPr>
        <xdr:cNvPr id="58" name="直線コネクタ 57">
          <a:extLst>
            <a:ext uri="{FF2B5EF4-FFF2-40B4-BE49-F238E27FC236}">
              <a16:creationId xmlns:a16="http://schemas.microsoft.com/office/drawing/2014/main" xmlns="" id="{00000000-0008-0000-0600-00003A000000}"/>
            </a:ext>
          </a:extLst>
        </xdr:cNvPr>
        <xdr:cNvCxnSpPr/>
      </xdr:nvCxnSpPr>
      <xdr:spPr>
        <a:xfrm>
          <a:off x="4546600" y="6574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138802</xdr:rowOff>
    </xdr:from>
    <xdr:ext cx="599010" cy="259045"/>
    <xdr:sp macro="" textlink="">
      <xdr:nvSpPr>
        <xdr:cNvPr id="59" name="人件費最大値テキスト">
          <a:extLst>
            <a:ext uri="{FF2B5EF4-FFF2-40B4-BE49-F238E27FC236}">
              <a16:creationId xmlns:a16="http://schemas.microsoft.com/office/drawing/2014/main" xmlns="" id="{00000000-0008-0000-0600-00003B000000}"/>
            </a:ext>
          </a:extLst>
        </xdr:cNvPr>
        <xdr:cNvSpPr txBox="1"/>
      </xdr:nvSpPr>
      <xdr:spPr>
        <a:xfrm>
          <a:off x="4686300" y="5110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20675</xdr:rowOff>
    </xdr:from>
    <xdr:to>
      <xdr:col>24</xdr:col>
      <xdr:colOff>152400</xdr:colOff>
      <xdr:row>31</xdr:row>
      <xdr:rowOff>20675</xdr:rowOff>
    </xdr:to>
    <xdr:cxnSp macro="">
      <xdr:nvCxnSpPr>
        <xdr:cNvPr id="60" name="直線コネクタ 59">
          <a:extLst>
            <a:ext uri="{FF2B5EF4-FFF2-40B4-BE49-F238E27FC236}">
              <a16:creationId xmlns:a16="http://schemas.microsoft.com/office/drawing/2014/main" xmlns="" id="{00000000-0008-0000-0600-00003C000000}"/>
            </a:ext>
          </a:extLst>
        </xdr:cNvPr>
        <xdr:cNvCxnSpPr/>
      </xdr:nvCxnSpPr>
      <xdr:spPr>
        <a:xfrm>
          <a:off x="4546600" y="5335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90711</xdr:rowOff>
    </xdr:from>
    <xdr:to>
      <xdr:col>24</xdr:col>
      <xdr:colOff>63500</xdr:colOff>
      <xdr:row>35</xdr:row>
      <xdr:rowOff>93599</xdr:rowOff>
    </xdr:to>
    <xdr:cxnSp macro="">
      <xdr:nvCxnSpPr>
        <xdr:cNvPr id="61" name="直線コネクタ 60">
          <a:extLst>
            <a:ext uri="{FF2B5EF4-FFF2-40B4-BE49-F238E27FC236}">
              <a16:creationId xmlns:a16="http://schemas.microsoft.com/office/drawing/2014/main" xmlns="" id="{00000000-0008-0000-0600-00003D000000}"/>
            </a:ext>
          </a:extLst>
        </xdr:cNvPr>
        <xdr:cNvCxnSpPr/>
      </xdr:nvCxnSpPr>
      <xdr:spPr>
        <a:xfrm flipV="1">
          <a:off x="3797300" y="6091461"/>
          <a:ext cx="838200" cy="2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31729</xdr:rowOff>
    </xdr:from>
    <xdr:ext cx="599010" cy="259045"/>
    <xdr:sp macro="" textlink="">
      <xdr:nvSpPr>
        <xdr:cNvPr id="62" name="人件費平均値テキスト">
          <a:extLst>
            <a:ext uri="{FF2B5EF4-FFF2-40B4-BE49-F238E27FC236}">
              <a16:creationId xmlns:a16="http://schemas.microsoft.com/office/drawing/2014/main" xmlns="" id="{00000000-0008-0000-0600-00003E000000}"/>
            </a:ext>
          </a:extLst>
        </xdr:cNvPr>
        <xdr:cNvSpPr txBox="1"/>
      </xdr:nvSpPr>
      <xdr:spPr>
        <a:xfrm>
          <a:off x="4686300" y="58610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8852</xdr:rowOff>
    </xdr:from>
    <xdr:to>
      <xdr:col>24</xdr:col>
      <xdr:colOff>114300</xdr:colOff>
      <xdr:row>35</xdr:row>
      <xdr:rowOff>110452</xdr:rowOff>
    </xdr:to>
    <xdr:sp macro="" textlink="">
      <xdr:nvSpPr>
        <xdr:cNvPr id="63" name="フローチャート: 判断 62">
          <a:extLst>
            <a:ext uri="{FF2B5EF4-FFF2-40B4-BE49-F238E27FC236}">
              <a16:creationId xmlns:a16="http://schemas.microsoft.com/office/drawing/2014/main" xmlns="" id="{00000000-0008-0000-0600-00003F000000}"/>
            </a:ext>
          </a:extLst>
        </xdr:cNvPr>
        <xdr:cNvSpPr/>
      </xdr:nvSpPr>
      <xdr:spPr>
        <a:xfrm>
          <a:off x="4584700" y="6009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93599</xdr:rowOff>
    </xdr:from>
    <xdr:to>
      <xdr:col>19</xdr:col>
      <xdr:colOff>177800</xdr:colOff>
      <xdr:row>36</xdr:row>
      <xdr:rowOff>71570</xdr:rowOff>
    </xdr:to>
    <xdr:cxnSp macro="">
      <xdr:nvCxnSpPr>
        <xdr:cNvPr id="64" name="直線コネクタ 63">
          <a:extLst>
            <a:ext uri="{FF2B5EF4-FFF2-40B4-BE49-F238E27FC236}">
              <a16:creationId xmlns:a16="http://schemas.microsoft.com/office/drawing/2014/main" xmlns="" id="{00000000-0008-0000-0600-000040000000}"/>
            </a:ext>
          </a:extLst>
        </xdr:cNvPr>
        <xdr:cNvCxnSpPr/>
      </xdr:nvCxnSpPr>
      <xdr:spPr>
        <a:xfrm flipV="1">
          <a:off x="2908300" y="6094349"/>
          <a:ext cx="889000" cy="149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44902</xdr:rowOff>
    </xdr:from>
    <xdr:to>
      <xdr:col>20</xdr:col>
      <xdr:colOff>38100</xdr:colOff>
      <xdr:row>35</xdr:row>
      <xdr:rowOff>146502</xdr:rowOff>
    </xdr:to>
    <xdr:sp macro="" textlink="">
      <xdr:nvSpPr>
        <xdr:cNvPr id="65" name="フローチャート: 判断 64">
          <a:extLst>
            <a:ext uri="{FF2B5EF4-FFF2-40B4-BE49-F238E27FC236}">
              <a16:creationId xmlns:a16="http://schemas.microsoft.com/office/drawing/2014/main" xmlns="" id="{00000000-0008-0000-0600-000041000000}"/>
            </a:ext>
          </a:extLst>
        </xdr:cNvPr>
        <xdr:cNvSpPr/>
      </xdr:nvSpPr>
      <xdr:spPr>
        <a:xfrm>
          <a:off x="3746500" y="6045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137629</xdr:rowOff>
    </xdr:from>
    <xdr:ext cx="599010" cy="259045"/>
    <xdr:sp macro="" textlink="">
      <xdr:nvSpPr>
        <xdr:cNvPr id="66" name="テキスト ボックス 65">
          <a:extLst>
            <a:ext uri="{FF2B5EF4-FFF2-40B4-BE49-F238E27FC236}">
              <a16:creationId xmlns:a16="http://schemas.microsoft.com/office/drawing/2014/main" xmlns="" id="{00000000-0008-0000-0600-000042000000}"/>
            </a:ext>
          </a:extLst>
        </xdr:cNvPr>
        <xdr:cNvSpPr txBox="1"/>
      </xdr:nvSpPr>
      <xdr:spPr>
        <a:xfrm>
          <a:off x="3497795" y="6138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71570</xdr:rowOff>
    </xdr:from>
    <xdr:to>
      <xdr:col>15</xdr:col>
      <xdr:colOff>50800</xdr:colOff>
      <xdr:row>36</xdr:row>
      <xdr:rowOff>134305</xdr:rowOff>
    </xdr:to>
    <xdr:cxnSp macro="">
      <xdr:nvCxnSpPr>
        <xdr:cNvPr id="67" name="直線コネクタ 66">
          <a:extLst>
            <a:ext uri="{FF2B5EF4-FFF2-40B4-BE49-F238E27FC236}">
              <a16:creationId xmlns:a16="http://schemas.microsoft.com/office/drawing/2014/main" xmlns="" id="{00000000-0008-0000-0600-000043000000}"/>
            </a:ext>
          </a:extLst>
        </xdr:cNvPr>
        <xdr:cNvCxnSpPr/>
      </xdr:nvCxnSpPr>
      <xdr:spPr>
        <a:xfrm flipV="1">
          <a:off x="2019300" y="6243770"/>
          <a:ext cx="889000" cy="62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143307</xdr:rowOff>
    </xdr:from>
    <xdr:to>
      <xdr:col>15</xdr:col>
      <xdr:colOff>101600</xdr:colOff>
      <xdr:row>36</xdr:row>
      <xdr:rowOff>73457</xdr:rowOff>
    </xdr:to>
    <xdr:sp macro="" textlink="">
      <xdr:nvSpPr>
        <xdr:cNvPr id="68" name="フローチャート: 判断 67">
          <a:extLst>
            <a:ext uri="{FF2B5EF4-FFF2-40B4-BE49-F238E27FC236}">
              <a16:creationId xmlns:a16="http://schemas.microsoft.com/office/drawing/2014/main" xmlns="" id="{00000000-0008-0000-0600-000044000000}"/>
            </a:ext>
          </a:extLst>
        </xdr:cNvPr>
        <xdr:cNvSpPr/>
      </xdr:nvSpPr>
      <xdr:spPr>
        <a:xfrm>
          <a:off x="2857500" y="6144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89984</xdr:rowOff>
    </xdr:from>
    <xdr:ext cx="599010" cy="259045"/>
    <xdr:sp macro="" textlink="">
      <xdr:nvSpPr>
        <xdr:cNvPr id="69" name="テキスト ボックス 68">
          <a:extLst>
            <a:ext uri="{FF2B5EF4-FFF2-40B4-BE49-F238E27FC236}">
              <a16:creationId xmlns:a16="http://schemas.microsoft.com/office/drawing/2014/main" xmlns="" id="{00000000-0008-0000-0600-000045000000}"/>
            </a:ext>
          </a:extLst>
        </xdr:cNvPr>
        <xdr:cNvSpPr txBox="1"/>
      </xdr:nvSpPr>
      <xdr:spPr>
        <a:xfrm>
          <a:off x="2608795" y="5919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134305</xdr:rowOff>
    </xdr:from>
    <xdr:to>
      <xdr:col>10</xdr:col>
      <xdr:colOff>114300</xdr:colOff>
      <xdr:row>37</xdr:row>
      <xdr:rowOff>36617</xdr:rowOff>
    </xdr:to>
    <xdr:cxnSp macro="">
      <xdr:nvCxnSpPr>
        <xdr:cNvPr id="70" name="直線コネクタ 69">
          <a:extLst>
            <a:ext uri="{FF2B5EF4-FFF2-40B4-BE49-F238E27FC236}">
              <a16:creationId xmlns:a16="http://schemas.microsoft.com/office/drawing/2014/main" xmlns="" id="{00000000-0008-0000-0600-000046000000}"/>
            </a:ext>
          </a:extLst>
        </xdr:cNvPr>
        <xdr:cNvCxnSpPr/>
      </xdr:nvCxnSpPr>
      <xdr:spPr>
        <a:xfrm flipV="1">
          <a:off x="1130300" y="6306505"/>
          <a:ext cx="889000" cy="73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170175</xdr:rowOff>
    </xdr:from>
    <xdr:to>
      <xdr:col>10</xdr:col>
      <xdr:colOff>165100</xdr:colOff>
      <xdr:row>36</xdr:row>
      <xdr:rowOff>100325</xdr:rowOff>
    </xdr:to>
    <xdr:sp macro="" textlink="">
      <xdr:nvSpPr>
        <xdr:cNvPr id="71" name="フローチャート: 判断 70">
          <a:extLst>
            <a:ext uri="{FF2B5EF4-FFF2-40B4-BE49-F238E27FC236}">
              <a16:creationId xmlns:a16="http://schemas.microsoft.com/office/drawing/2014/main" xmlns="" id="{00000000-0008-0000-0600-000047000000}"/>
            </a:ext>
          </a:extLst>
        </xdr:cNvPr>
        <xdr:cNvSpPr/>
      </xdr:nvSpPr>
      <xdr:spPr>
        <a:xfrm>
          <a:off x="1968500" y="6170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116852</xdr:rowOff>
    </xdr:from>
    <xdr:ext cx="599010" cy="259045"/>
    <xdr:sp macro="" textlink="">
      <xdr:nvSpPr>
        <xdr:cNvPr id="72" name="テキスト ボックス 71">
          <a:extLst>
            <a:ext uri="{FF2B5EF4-FFF2-40B4-BE49-F238E27FC236}">
              <a16:creationId xmlns:a16="http://schemas.microsoft.com/office/drawing/2014/main" xmlns="" id="{00000000-0008-0000-0600-000048000000}"/>
            </a:ext>
          </a:extLst>
        </xdr:cNvPr>
        <xdr:cNvSpPr txBox="1"/>
      </xdr:nvSpPr>
      <xdr:spPr>
        <a:xfrm>
          <a:off x="1719795" y="5946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165931</xdr:rowOff>
    </xdr:from>
    <xdr:to>
      <xdr:col>6</xdr:col>
      <xdr:colOff>38100</xdr:colOff>
      <xdr:row>36</xdr:row>
      <xdr:rowOff>96081</xdr:rowOff>
    </xdr:to>
    <xdr:sp macro="" textlink="">
      <xdr:nvSpPr>
        <xdr:cNvPr id="73" name="フローチャート: 判断 72">
          <a:extLst>
            <a:ext uri="{FF2B5EF4-FFF2-40B4-BE49-F238E27FC236}">
              <a16:creationId xmlns:a16="http://schemas.microsoft.com/office/drawing/2014/main" xmlns="" id="{00000000-0008-0000-0600-000049000000}"/>
            </a:ext>
          </a:extLst>
        </xdr:cNvPr>
        <xdr:cNvSpPr/>
      </xdr:nvSpPr>
      <xdr:spPr>
        <a:xfrm>
          <a:off x="1079500" y="6166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112608</xdr:rowOff>
    </xdr:from>
    <xdr:ext cx="599010" cy="259045"/>
    <xdr:sp macro="" textlink="">
      <xdr:nvSpPr>
        <xdr:cNvPr id="74" name="テキスト ボックス 73">
          <a:extLst>
            <a:ext uri="{FF2B5EF4-FFF2-40B4-BE49-F238E27FC236}">
              <a16:creationId xmlns:a16="http://schemas.microsoft.com/office/drawing/2014/main" xmlns="" id="{00000000-0008-0000-0600-00004A000000}"/>
            </a:ext>
          </a:extLst>
        </xdr:cNvPr>
        <xdr:cNvSpPr txBox="1"/>
      </xdr:nvSpPr>
      <xdr:spPr>
        <a:xfrm>
          <a:off x="830795" y="5941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xmlns=""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xmlns=""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xmlns=""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xmlns=""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xmlns=""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39911</xdr:rowOff>
    </xdr:from>
    <xdr:to>
      <xdr:col>24</xdr:col>
      <xdr:colOff>114300</xdr:colOff>
      <xdr:row>35</xdr:row>
      <xdr:rowOff>141511</xdr:rowOff>
    </xdr:to>
    <xdr:sp macro="" textlink="">
      <xdr:nvSpPr>
        <xdr:cNvPr id="80" name="楕円 79">
          <a:extLst>
            <a:ext uri="{FF2B5EF4-FFF2-40B4-BE49-F238E27FC236}">
              <a16:creationId xmlns:a16="http://schemas.microsoft.com/office/drawing/2014/main" xmlns="" id="{00000000-0008-0000-0600-000050000000}"/>
            </a:ext>
          </a:extLst>
        </xdr:cNvPr>
        <xdr:cNvSpPr/>
      </xdr:nvSpPr>
      <xdr:spPr>
        <a:xfrm>
          <a:off x="4584700" y="6040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18338</xdr:rowOff>
    </xdr:from>
    <xdr:ext cx="599010" cy="259045"/>
    <xdr:sp macro="" textlink="">
      <xdr:nvSpPr>
        <xdr:cNvPr id="81" name="人件費該当値テキスト">
          <a:extLst>
            <a:ext uri="{FF2B5EF4-FFF2-40B4-BE49-F238E27FC236}">
              <a16:creationId xmlns:a16="http://schemas.microsoft.com/office/drawing/2014/main" xmlns="" id="{00000000-0008-0000-0600-000051000000}"/>
            </a:ext>
          </a:extLst>
        </xdr:cNvPr>
        <xdr:cNvSpPr txBox="1"/>
      </xdr:nvSpPr>
      <xdr:spPr>
        <a:xfrm>
          <a:off x="4686300" y="6019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42799</xdr:rowOff>
    </xdr:from>
    <xdr:to>
      <xdr:col>20</xdr:col>
      <xdr:colOff>38100</xdr:colOff>
      <xdr:row>35</xdr:row>
      <xdr:rowOff>144399</xdr:rowOff>
    </xdr:to>
    <xdr:sp macro="" textlink="">
      <xdr:nvSpPr>
        <xdr:cNvPr id="82" name="楕円 81">
          <a:extLst>
            <a:ext uri="{FF2B5EF4-FFF2-40B4-BE49-F238E27FC236}">
              <a16:creationId xmlns:a16="http://schemas.microsoft.com/office/drawing/2014/main" xmlns="" id="{00000000-0008-0000-0600-000052000000}"/>
            </a:ext>
          </a:extLst>
        </xdr:cNvPr>
        <xdr:cNvSpPr/>
      </xdr:nvSpPr>
      <xdr:spPr>
        <a:xfrm>
          <a:off x="3746500" y="6043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160926</xdr:rowOff>
    </xdr:from>
    <xdr:ext cx="599010" cy="259045"/>
    <xdr:sp macro="" textlink="">
      <xdr:nvSpPr>
        <xdr:cNvPr id="83" name="テキスト ボックス 82">
          <a:extLst>
            <a:ext uri="{FF2B5EF4-FFF2-40B4-BE49-F238E27FC236}">
              <a16:creationId xmlns:a16="http://schemas.microsoft.com/office/drawing/2014/main" xmlns="" id="{00000000-0008-0000-0600-000053000000}"/>
            </a:ext>
          </a:extLst>
        </xdr:cNvPr>
        <xdr:cNvSpPr txBox="1"/>
      </xdr:nvSpPr>
      <xdr:spPr>
        <a:xfrm>
          <a:off x="3497795" y="5818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20770</xdr:rowOff>
    </xdr:from>
    <xdr:to>
      <xdr:col>15</xdr:col>
      <xdr:colOff>101600</xdr:colOff>
      <xdr:row>36</xdr:row>
      <xdr:rowOff>122370</xdr:rowOff>
    </xdr:to>
    <xdr:sp macro="" textlink="">
      <xdr:nvSpPr>
        <xdr:cNvPr id="84" name="楕円 83">
          <a:extLst>
            <a:ext uri="{FF2B5EF4-FFF2-40B4-BE49-F238E27FC236}">
              <a16:creationId xmlns:a16="http://schemas.microsoft.com/office/drawing/2014/main" xmlns="" id="{00000000-0008-0000-0600-000054000000}"/>
            </a:ext>
          </a:extLst>
        </xdr:cNvPr>
        <xdr:cNvSpPr/>
      </xdr:nvSpPr>
      <xdr:spPr>
        <a:xfrm>
          <a:off x="2857500" y="6192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113497</xdr:rowOff>
    </xdr:from>
    <xdr:ext cx="599010" cy="259045"/>
    <xdr:sp macro="" textlink="">
      <xdr:nvSpPr>
        <xdr:cNvPr id="85" name="テキスト ボックス 84">
          <a:extLst>
            <a:ext uri="{FF2B5EF4-FFF2-40B4-BE49-F238E27FC236}">
              <a16:creationId xmlns:a16="http://schemas.microsoft.com/office/drawing/2014/main" xmlns="" id="{00000000-0008-0000-0600-000055000000}"/>
            </a:ext>
          </a:extLst>
        </xdr:cNvPr>
        <xdr:cNvSpPr txBox="1"/>
      </xdr:nvSpPr>
      <xdr:spPr>
        <a:xfrm>
          <a:off x="2608795" y="6285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83505</xdr:rowOff>
    </xdr:from>
    <xdr:to>
      <xdr:col>10</xdr:col>
      <xdr:colOff>165100</xdr:colOff>
      <xdr:row>37</xdr:row>
      <xdr:rowOff>13655</xdr:rowOff>
    </xdr:to>
    <xdr:sp macro="" textlink="">
      <xdr:nvSpPr>
        <xdr:cNvPr id="86" name="楕円 85">
          <a:extLst>
            <a:ext uri="{FF2B5EF4-FFF2-40B4-BE49-F238E27FC236}">
              <a16:creationId xmlns:a16="http://schemas.microsoft.com/office/drawing/2014/main" xmlns="" id="{00000000-0008-0000-0600-000056000000}"/>
            </a:ext>
          </a:extLst>
        </xdr:cNvPr>
        <xdr:cNvSpPr/>
      </xdr:nvSpPr>
      <xdr:spPr>
        <a:xfrm>
          <a:off x="1968500" y="6255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4782</xdr:rowOff>
    </xdr:from>
    <xdr:ext cx="599010" cy="259045"/>
    <xdr:sp macro="" textlink="">
      <xdr:nvSpPr>
        <xdr:cNvPr id="87" name="テキスト ボックス 86">
          <a:extLst>
            <a:ext uri="{FF2B5EF4-FFF2-40B4-BE49-F238E27FC236}">
              <a16:creationId xmlns:a16="http://schemas.microsoft.com/office/drawing/2014/main" xmlns="" id="{00000000-0008-0000-0600-000057000000}"/>
            </a:ext>
          </a:extLst>
        </xdr:cNvPr>
        <xdr:cNvSpPr txBox="1"/>
      </xdr:nvSpPr>
      <xdr:spPr>
        <a:xfrm>
          <a:off x="1719795" y="63484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157267</xdr:rowOff>
    </xdr:from>
    <xdr:to>
      <xdr:col>6</xdr:col>
      <xdr:colOff>38100</xdr:colOff>
      <xdr:row>37</xdr:row>
      <xdr:rowOff>87417</xdr:rowOff>
    </xdr:to>
    <xdr:sp macro="" textlink="">
      <xdr:nvSpPr>
        <xdr:cNvPr id="88" name="楕円 87">
          <a:extLst>
            <a:ext uri="{FF2B5EF4-FFF2-40B4-BE49-F238E27FC236}">
              <a16:creationId xmlns:a16="http://schemas.microsoft.com/office/drawing/2014/main" xmlns="" id="{00000000-0008-0000-0600-000058000000}"/>
            </a:ext>
          </a:extLst>
        </xdr:cNvPr>
        <xdr:cNvSpPr/>
      </xdr:nvSpPr>
      <xdr:spPr>
        <a:xfrm>
          <a:off x="1079500" y="6329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78544</xdr:rowOff>
    </xdr:from>
    <xdr:ext cx="534377" cy="259045"/>
    <xdr:sp macro="" textlink="">
      <xdr:nvSpPr>
        <xdr:cNvPr id="89" name="テキスト ボックス 88">
          <a:extLst>
            <a:ext uri="{FF2B5EF4-FFF2-40B4-BE49-F238E27FC236}">
              <a16:creationId xmlns:a16="http://schemas.microsoft.com/office/drawing/2014/main" xmlns="" id="{00000000-0008-0000-0600-000059000000}"/>
            </a:ext>
          </a:extLst>
        </xdr:cNvPr>
        <xdr:cNvSpPr txBox="1"/>
      </xdr:nvSpPr>
      <xdr:spPr>
        <a:xfrm>
          <a:off x="863111" y="6422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xmlns=""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xmlns=""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xmlns=""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xmlns=""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xmlns=""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xmlns=""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xmlns=""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xmlns=""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xmlns=""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xmlns=""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xmlns="" id="{00000000-0008-0000-06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xmlns="" id="{00000000-0008-0000-06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xmlns="" id="{00000000-0008-0000-06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xmlns="" id="{00000000-0008-0000-06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xmlns="" id="{00000000-0008-0000-06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xmlns="" id="{00000000-0008-0000-06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xmlns="" id="{00000000-0008-0000-06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xmlns="" id="{00000000-0008-0000-06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xmlns="" id="{00000000-0008-0000-06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xmlns="" id="{00000000-0008-0000-06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xmlns="" id="{00000000-0008-0000-06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xmlns="" id="{00000000-0008-0000-06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a:extLst>
            <a:ext uri="{FF2B5EF4-FFF2-40B4-BE49-F238E27FC236}">
              <a16:creationId xmlns:a16="http://schemas.microsoft.com/office/drawing/2014/main" xmlns="" id="{00000000-0008-0000-06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156245</xdr:rowOff>
    </xdr:from>
    <xdr:to>
      <xdr:col>24</xdr:col>
      <xdr:colOff>62865</xdr:colOff>
      <xdr:row>58</xdr:row>
      <xdr:rowOff>106058</xdr:rowOff>
    </xdr:to>
    <xdr:cxnSp macro="">
      <xdr:nvCxnSpPr>
        <xdr:cNvPr id="113" name="直線コネクタ 112">
          <a:extLst>
            <a:ext uri="{FF2B5EF4-FFF2-40B4-BE49-F238E27FC236}">
              <a16:creationId xmlns:a16="http://schemas.microsoft.com/office/drawing/2014/main" xmlns="" id="{00000000-0008-0000-0600-000071000000}"/>
            </a:ext>
          </a:extLst>
        </xdr:cNvPr>
        <xdr:cNvCxnSpPr/>
      </xdr:nvCxnSpPr>
      <xdr:spPr>
        <a:xfrm flipV="1">
          <a:off x="4633595" y="8900195"/>
          <a:ext cx="1270" cy="11499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109885</xdr:rowOff>
    </xdr:from>
    <xdr:ext cx="534377" cy="259045"/>
    <xdr:sp macro="" textlink="">
      <xdr:nvSpPr>
        <xdr:cNvPr id="114" name="物件費最小値テキスト">
          <a:extLst>
            <a:ext uri="{FF2B5EF4-FFF2-40B4-BE49-F238E27FC236}">
              <a16:creationId xmlns:a16="http://schemas.microsoft.com/office/drawing/2014/main" xmlns="" id="{00000000-0008-0000-0600-000072000000}"/>
            </a:ext>
          </a:extLst>
        </xdr:cNvPr>
        <xdr:cNvSpPr txBox="1"/>
      </xdr:nvSpPr>
      <xdr:spPr>
        <a:xfrm>
          <a:off x="4686300" y="10053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106058</xdr:rowOff>
    </xdr:from>
    <xdr:to>
      <xdr:col>24</xdr:col>
      <xdr:colOff>152400</xdr:colOff>
      <xdr:row>58</xdr:row>
      <xdr:rowOff>106058</xdr:rowOff>
    </xdr:to>
    <xdr:cxnSp macro="">
      <xdr:nvCxnSpPr>
        <xdr:cNvPr id="115" name="直線コネクタ 114">
          <a:extLst>
            <a:ext uri="{FF2B5EF4-FFF2-40B4-BE49-F238E27FC236}">
              <a16:creationId xmlns:a16="http://schemas.microsoft.com/office/drawing/2014/main" xmlns="" id="{00000000-0008-0000-0600-000073000000}"/>
            </a:ext>
          </a:extLst>
        </xdr:cNvPr>
        <xdr:cNvCxnSpPr/>
      </xdr:nvCxnSpPr>
      <xdr:spPr>
        <a:xfrm>
          <a:off x="4546600" y="10050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102922</xdr:rowOff>
    </xdr:from>
    <xdr:ext cx="599010" cy="259045"/>
    <xdr:sp macro="" textlink="">
      <xdr:nvSpPr>
        <xdr:cNvPr id="116" name="物件費最大値テキスト">
          <a:extLst>
            <a:ext uri="{FF2B5EF4-FFF2-40B4-BE49-F238E27FC236}">
              <a16:creationId xmlns:a16="http://schemas.microsoft.com/office/drawing/2014/main" xmlns="" id="{00000000-0008-0000-0600-000074000000}"/>
            </a:ext>
          </a:extLst>
        </xdr:cNvPr>
        <xdr:cNvSpPr txBox="1"/>
      </xdr:nvSpPr>
      <xdr:spPr>
        <a:xfrm>
          <a:off x="4686300" y="8675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661,315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156245</xdr:rowOff>
    </xdr:from>
    <xdr:to>
      <xdr:col>24</xdr:col>
      <xdr:colOff>152400</xdr:colOff>
      <xdr:row>51</xdr:row>
      <xdr:rowOff>156245</xdr:rowOff>
    </xdr:to>
    <xdr:cxnSp macro="">
      <xdr:nvCxnSpPr>
        <xdr:cNvPr id="117" name="直線コネクタ 116">
          <a:extLst>
            <a:ext uri="{FF2B5EF4-FFF2-40B4-BE49-F238E27FC236}">
              <a16:creationId xmlns:a16="http://schemas.microsoft.com/office/drawing/2014/main" xmlns="" id="{00000000-0008-0000-0600-000075000000}"/>
            </a:ext>
          </a:extLst>
        </xdr:cNvPr>
        <xdr:cNvCxnSpPr/>
      </xdr:nvCxnSpPr>
      <xdr:spPr>
        <a:xfrm>
          <a:off x="4546600" y="8900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47641</xdr:rowOff>
    </xdr:from>
    <xdr:to>
      <xdr:col>24</xdr:col>
      <xdr:colOff>63500</xdr:colOff>
      <xdr:row>58</xdr:row>
      <xdr:rowOff>71552</xdr:rowOff>
    </xdr:to>
    <xdr:cxnSp macro="">
      <xdr:nvCxnSpPr>
        <xdr:cNvPr id="118" name="直線コネクタ 117">
          <a:extLst>
            <a:ext uri="{FF2B5EF4-FFF2-40B4-BE49-F238E27FC236}">
              <a16:creationId xmlns:a16="http://schemas.microsoft.com/office/drawing/2014/main" xmlns="" id="{00000000-0008-0000-0600-000076000000}"/>
            </a:ext>
          </a:extLst>
        </xdr:cNvPr>
        <xdr:cNvCxnSpPr/>
      </xdr:nvCxnSpPr>
      <xdr:spPr>
        <a:xfrm flipV="1">
          <a:off x="3797300" y="9991741"/>
          <a:ext cx="838200" cy="23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103919</xdr:rowOff>
    </xdr:from>
    <xdr:ext cx="599010" cy="259045"/>
    <xdr:sp macro="" textlink="">
      <xdr:nvSpPr>
        <xdr:cNvPr id="119" name="物件費平均値テキスト">
          <a:extLst>
            <a:ext uri="{FF2B5EF4-FFF2-40B4-BE49-F238E27FC236}">
              <a16:creationId xmlns:a16="http://schemas.microsoft.com/office/drawing/2014/main" xmlns="" id="{00000000-0008-0000-0600-000077000000}"/>
            </a:ext>
          </a:extLst>
        </xdr:cNvPr>
        <xdr:cNvSpPr txBox="1"/>
      </xdr:nvSpPr>
      <xdr:spPr>
        <a:xfrm>
          <a:off x="4686300" y="97051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81042</xdr:rowOff>
    </xdr:from>
    <xdr:to>
      <xdr:col>24</xdr:col>
      <xdr:colOff>114300</xdr:colOff>
      <xdr:row>58</xdr:row>
      <xdr:rowOff>11192</xdr:rowOff>
    </xdr:to>
    <xdr:sp macro="" textlink="">
      <xdr:nvSpPr>
        <xdr:cNvPr id="120" name="フローチャート: 判断 119">
          <a:extLst>
            <a:ext uri="{FF2B5EF4-FFF2-40B4-BE49-F238E27FC236}">
              <a16:creationId xmlns:a16="http://schemas.microsoft.com/office/drawing/2014/main" xmlns="" id="{00000000-0008-0000-0600-000078000000}"/>
            </a:ext>
          </a:extLst>
        </xdr:cNvPr>
        <xdr:cNvSpPr/>
      </xdr:nvSpPr>
      <xdr:spPr>
        <a:xfrm>
          <a:off x="4584700" y="985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71552</xdr:rowOff>
    </xdr:from>
    <xdr:to>
      <xdr:col>19</xdr:col>
      <xdr:colOff>177800</xdr:colOff>
      <xdr:row>58</xdr:row>
      <xdr:rowOff>72006</xdr:rowOff>
    </xdr:to>
    <xdr:cxnSp macro="">
      <xdr:nvCxnSpPr>
        <xdr:cNvPr id="121" name="直線コネクタ 120">
          <a:extLst>
            <a:ext uri="{FF2B5EF4-FFF2-40B4-BE49-F238E27FC236}">
              <a16:creationId xmlns:a16="http://schemas.microsoft.com/office/drawing/2014/main" xmlns="" id="{00000000-0008-0000-0600-000079000000}"/>
            </a:ext>
          </a:extLst>
        </xdr:cNvPr>
        <xdr:cNvCxnSpPr/>
      </xdr:nvCxnSpPr>
      <xdr:spPr>
        <a:xfrm flipV="1">
          <a:off x="2908300" y="10015652"/>
          <a:ext cx="889000" cy="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89236</xdr:rowOff>
    </xdr:from>
    <xdr:to>
      <xdr:col>20</xdr:col>
      <xdr:colOff>38100</xdr:colOff>
      <xdr:row>58</xdr:row>
      <xdr:rowOff>19386</xdr:rowOff>
    </xdr:to>
    <xdr:sp macro="" textlink="">
      <xdr:nvSpPr>
        <xdr:cNvPr id="122" name="フローチャート: 判断 121">
          <a:extLst>
            <a:ext uri="{FF2B5EF4-FFF2-40B4-BE49-F238E27FC236}">
              <a16:creationId xmlns:a16="http://schemas.microsoft.com/office/drawing/2014/main" xmlns="" id="{00000000-0008-0000-0600-00007A000000}"/>
            </a:ext>
          </a:extLst>
        </xdr:cNvPr>
        <xdr:cNvSpPr/>
      </xdr:nvSpPr>
      <xdr:spPr>
        <a:xfrm>
          <a:off x="3746500" y="986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35913</xdr:rowOff>
    </xdr:from>
    <xdr:ext cx="599010" cy="259045"/>
    <xdr:sp macro="" textlink="">
      <xdr:nvSpPr>
        <xdr:cNvPr id="123" name="テキスト ボックス 122">
          <a:extLst>
            <a:ext uri="{FF2B5EF4-FFF2-40B4-BE49-F238E27FC236}">
              <a16:creationId xmlns:a16="http://schemas.microsoft.com/office/drawing/2014/main" xmlns="" id="{00000000-0008-0000-0600-00007B000000}"/>
            </a:ext>
          </a:extLst>
        </xdr:cNvPr>
        <xdr:cNvSpPr txBox="1"/>
      </xdr:nvSpPr>
      <xdr:spPr>
        <a:xfrm>
          <a:off x="3497795" y="9637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72006</xdr:rowOff>
    </xdr:from>
    <xdr:to>
      <xdr:col>15</xdr:col>
      <xdr:colOff>50800</xdr:colOff>
      <xdr:row>58</xdr:row>
      <xdr:rowOff>85335</xdr:rowOff>
    </xdr:to>
    <xdr:cxnSp macro="">
      <xdr:nvCxnSpPr>
        <xdr:cNvPr id="124" name="直線コネクタ 123">
          <a:extLst>
            <a:ext uri="{FF2B5EF4-FFF2-40B4-BE49-F238E27FC236}">
              <a16:creationId xmlns:a16="http://schemas.microsoft.com/office/drawing/2014/main" xmlns="" id="{00000000-0008-0000-0600-00007C000000}"/>
            </a:ext>
          </a:extLst>
        </xdr:cNvPr>
        <xdr:cNvCxnSpPr/>
      </xdr:nvCxnSpPr>
      <xdr:spPr>
        <a:xfrm flipV="1">
          <a:off x="2019300" y="10016106"/>
          <a:ext cx="889000" cy="13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94665</xdr:rowOff>
    </xdr:from>
    <xdr:to>
      <xdr:col>15</xdr:col>
      <xdr:colOff>101600</xdr:colOff>
      <xdr:row>58</xdr:row>
      <xdr:rowOff>24815</xdr:rowOff>
    </xdr:to>
    <xdr:sp macro="" textlink="">
      <xdr:nvSpPr>
        <xdr:cNvPr id="125" name="フローチャート: 判断 124">
          <a:extLst>
            <a:ext uri="{FF2B5EF4-FFF2-40B4-BE49-F238E27FC236}">
              <a16:creationId xmlns:a16="http://schemas.microsoft.com/office/drawing/2014/main" xmlns="" id="{00000000-0008-0000-0600-00007D000000}"/>
            </a:ext>
          </a:extLst>
        </xdr:cNvPr>
        <xdr:cNvSpPr/>
      </xdr:nvSpPr>
      <xdr:spPr>
        <a:xfrm>
          <a:off x="2857500" y="986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41342</xdr:rowOff>
    </xdr:from>
    <xdr:ext cx="599010" cy="259045"/>
    <xdr:sp macro="" textlink="">
      <xdr:nvSpPr>
        <xdr:cNvPr id="126" name="テキスト ボックス 125">
          <a:extLst>
            <a:ext uri="{FF2B5EF4-FFF2-40B4-BE49-F238E27FC236}">
              <a16:creationId xmlns:a16="http://schemas.microsoft.com/office/drawing/2014/main" xmlns="" id="{00000000-0008-0000-0600-00007E000000}"/>
            </a:ext>
          </a:extLst>
        </xdr:cNvPr>
        <xdr:cNvSpPr txBox="1"/>
      </xdr:nvSpPr>
      <xdr:spPr>
        <a:xfrm>
          <a:off x="2608795" y="96425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78096</xdr:rowOff>
    </xdr:from>
    <xdr:to>
      <xdr:col>10</xdr:col>
      <xdr:colOff>114300</xdr:colOff>
      <xdr:row>58</xdr:row>
      <xdr:rowOff>85335</xdr:rowOff>
    </xdr:to>
    <xdr:cxnSp macro="">
      <xdr:nvCxnSpPr>
        <xdr:cNvPr id="127" name="直線コネクタ 126">
          <a:extLst>
            <a:ext uri="{FF2B5EF4-FFF2-40B4-BE49-F238E27FC236}">
              <a16:creationId xmlns:a16="http://schemas.microsoft.com/office/drawing/2014/main" xmlns="" id="{00000000-0008-0000-0600-00007F000000}"/>
            </a:ext>
          </a:extLst>
        </xdr:cNvPr>
        <xdr:cNvCxnSpPr/>
      </xdr:nvCxnSpPr>
      <xdr:spPr>
        <a:xfrm>
          <a:off x="1130300" y="10022196"/>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104894</xdr:rowOff>
    </xdr:from>
    <xdr:to>
      <xdr:col>10</xdr:col>
      <xdr:colOff>165100</xdr:colOff>
      <xdr:row>58</xdr:row>
      <xdr:rowOff>35044</xdr:rowOff>
    </xdr:to>
    <xdr:sp macro="" textlink="">
      <xdr:nvSpPr>
        <xdr:cNvPr id="128" name="フローチャート: 判断 127">
          <a:extLst>
            <a:ext uri="{FF2B5EF4-FFF2-40B4-BE49-F238E27FC236}">
              <a16:creationId xmlns:a16="http://schemas.microsoft.com/office/drawing/2014/main" xmlns="" id="{00000000-0008-0000-0600-000080000000}"/>
            </a:ext>
          </a:extLst>
        </xdr:cNvPr>
        <xdr:cNvSpPr/>
      </xdr:nvSpPr>
      <xdr:spPr>
        <a:xfrm>
          <a:off x="1968500" y="987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51571</xdr:rowOff>
    </xdr:from>
    <xdr:ext cx="599010" cy="259045"/>
    <xdr:sp macro="" textlink="">
      <xdr:nvSpPr>
        <xdr:cNvPr id="129" name="テキスト ボックス 128">
          <a:extLst>
            <a:ext uri="{FF2B5EF4-FFF2-40B4-BE49-F238E27FC236}">
              <a16:creationId xmlns:a16="http://schemas.microsoft.com/office/drawing/2014/main" xmlns="" id="{00000000-0008-0000-0600-000081000000}"/>
            </a:ext>
          </a:extLst>
        </xdr:cNvPr>
        <xdr:cNvSpPr txBox="1"/>
      </xdr:nvSpPr>
      <xdr:spPr>
        <a:xfrm>
          <a:off x="1719795" y="9652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103207</xdr:rowOff>
    </xdr:from>
    <xdr:to>
      <xdr:col>6</xdr:col>
      <xdr:colOff>38100</xdr:colOff>
      <xdr:row>58</xdr:row>
      <xdr:rowOff>33357</xdr:rowOff>
    </xdr:to>
    <xdr:sp macro="" textlink="">
      <xdr:nvSpPr>
        <xdr:cNvPr id="130" name="フローチャート: 判断 129">
          <a:extLst>
            <a:ext uri="{FF2B5EF4-FFF2-40B4-BE49-F238E27FC236}">
              <a16:creationId xmlns:a16="http://schemas.microsoft.com/office/drawing/2014/main" xmlns="" id="{00000000-0008-0000-0600-000082000000}"/>
            </a:ext>
          </a:extLst>
        </xdr:cNvPr>
        <xdr:cNvSpPr/>
      </xdr:nvSpPr>
      <xdr:spPr>
        <a:xfrm>
          <a:off x="1079500" y="9875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49884</xdr:rowOff>
    </xdr:from>
    <xdr:ext cx="599010" cy="259045"/>
    <xdr:sp macro="" textlink="">
      <xdr:nvSpPr>
        <xdr:cNvPr id="131" name="テキスト ボックス 130">
          <a:extLst>
            <a:ext uri="{FF2B5EF4-FFF2-40B4-BE49-F238E27FC236}">
              <a16:creationId xmlns:a16="http://schemas.microsoft.com/office/drawing/2014/main" xmlns="" id="{00000000-0008-0000-0600-000083000000}"/>
            </a:ext>
          </a:extLst>
        </xdr:cNvPr>
        <xdr:cNvSpPr txBox="1"/>
      </xdr:nvSpPr>
      <xdr:spPr>
        <a:xfrm>
          <a:off x="830795" y="9651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xmlns="" id="{00000000-0008-0000-06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xmlns="" id="{00000000-0008-0000-06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xmlns="" id="{00000000-0008-0000-06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xmlns="" id="{00000000-0008-0000-06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xmlns="" id="{00000000-0008-0000-06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168291</xdr:rowOff>
    </xdr:from>
    <xdr:to>
      <xdr:col>24</xdr:col>
      <xdr:colOff>114300</xdr:colOff>
      <xdr:row>58</xdr:row>
      <xdr:rowOff>98441</xdr:rowOff>
    </xdr:to>
    <xdr:sp macro="" textlink="">
      <xdr:nvSpPr>
        <xdr:cNvPr id="137" name="楕円 136">
          <a:extLst>
            <a:ext uri="{FF2B5EF4-FFF2-40B4-BE49-F238E27FC236}">
              <a16:creationId xmlns:a16="http://schemas.microsoft.com/office/drawing/2014/main" xmlns="" id="{00000000-0008-0000-0600-000089000000}"/>
            </a:ext>
          </a:extLst>
        </xdr:cNvPr>
        <xdr:cNvSpPr/>
      </xdr:nvSpPr>
      <xdr:spPr>
        <a:xfrm>
          <a:off x="4584700" y="9940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83218</xdr:rowOff>
    </xdr:from>
    <xdr:ext cx="534377" cy="259045"/>
    <xdr:sp macro="" textlink="">
      <xdr:nvSpPr>
        <xdr:cNvPr id="138" name="物件費該当値テキスト">
          <a:extLst>
            <a:ext uri="{FF2B5EF4-FFF2-40B4-BE49-F238E27FC236}">
              <a16:creationId xmlns:a16="http://schemas.microsoft.com/office/drawing/2014/main" xmlns="" id="{00000000-0008-0000-0600-00008A000000}"/>
            </a:ext>
          </a:extLst>
        </xdr:cNvPr>
        <xdr:cNvSpPr txBox="1"/>
      </xdr:nvSpPr>
      <xdr:spPr>
        <a:xfrm>
          <a:off x="4686300" y="9855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20752</xdr:rowOff>
    </xdr:from>
    <xdr:to>
      <xdr:col>20</xdr:col>
      <xdr:colOff>38100</xdr:colOff>
      <xdr:row>58</xdr:row>
      <xdr:rowOff>122352</xdr:rowOff>
    </xdr:to>
    <xdr:sp macro="" textlink="">
      <xdr:nvSpPr>
        <xdr:cNvPr id="139" name="楕円 138">
          <a:extLst>
            <a:ext uri="{FF2B5EF4-FFF2-40B4-BE49-F238E27FC236}">
              <a16:creationId xmlns:a16="http://schemas.microsoft.com/office/drawing/2014/main" xmlns="" id="{00000000-0008-0000-0600-00008B000000}"/>
            </a:ext>
          </a:extLst>
        </xdr:cNvPr>
        <xdr:cNvSpPr/>
      </xdr:nvSpPr>
      <xdr:spPr>
        <a:xfrm>
          <a:off x="3746500" y="9964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113479</xdr:rowOff>
    </xdr:from>
    <xdr:ext cx="534377" cy="259045"/>
    <xdr:sp macro="" textlink="">
      <xdr:nvSpPr>
        <xdr:cNvPr id="140" name="テキスト ボックス 139">
          <a:extLst>
            <a:ext uri="{FF2B5EF4-FFF2-40B4-BE49-F238E27FC236}">
              <a16:creationId xmlns:a16="http://schemas.microsoft.com/office/drawing/2014/main" xmlns="" id="{00000000-0008-0000-0600-00008C000000}"/>
            </a:ext>
          </a:extLst>
        </xdr:cNvPr>
        <xdr:cNvSpPr txBox="1"/>
      </xdr:nvSpPr>
      <xdr:spPr>
        <a:xfrm>
          <a:off x="3530111" y="10057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21206</xdr:rowOff>
    </xdr:from>
    <xdr:to>
      <xdr:col>15</xdr:col>
      <xdr:colOff>101600</xdr:colOff>
      <xdr:row>58</xdr:row>
      <xdr:rowOff>122806</xdr:rowOff>
    </xdr:to>
    <xdr:sp macro="" textlink="">
      <xdr:nvSpPr>
        <xdr:cNvPr id="141" name="楕円 140">
          <a:extLst>
            <a:ext uri="{FF2B5EF4-FFF2-40B4-BE49-F238E27FC236}">
              <a16:creationId xmlns:a16="http://schemas.microsoft.com/office/drawing/2014/main" xmlns="" id="{00000000-0008-0000-0600-00008D000000}"/>
            </a:ext>
          </a:extLst>
        </xdr:cNvPr>
        <xdr:cNvSpPr/>
      </xdr:nvSpPr>
      <xdr:spPr>
        <a:xfrm>
          <a:off x="2857500" y="9965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113933</xdr:rowOff>
    </xdr:from>
    <xdr:ext cx="534377" cy="259045"/>
    <xdr:sp macro="" textlink="">
      <xdr:nvSpPr>
        <xdr:cNvPr id="142" name="テキスト ボックス 141">
          <a:extLst>
            <a:ext uri="{FF2B5EF4-FFF2-40B4-BE49-F238E27FC236}">
              <a16:creationId xmlns:a16="http://schemas.microsoft.com/office/drawing/2014/main" xmlns="" id="{00000000-0008-0000-0600-00008E000000}"/>
            </a:ext>
          </a:extLst>
        </xdr:cNvPr>
        <xdr:cNvSpPr txBox="1"/>
      </xdr:nvSpPr>
      <xdr:spPr>
        <a:xfrm>
          <a:off x="2641111" y="10058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34535</xdr:rowOff>
    </xdr:from>
    <xdr:to>
      <xdr:col>10</xdr:col>
      <xdr:colOff>165100</xdr:colOff>
      <xdr:row>58</xdr:row>
      <xdr:rowOff>136135</xdr:rowOff>
    </xdr:to>
    <xdr:sp macro="" textlink="">
      <xdr:nvSpPr>
        <xdr:cNvPr id="143" name="楕円 142">
          <a:extLst>
            <a:ext uri="{FF2B5EF4-FFF2-40B4-BE49-F238E27FC236}">
              <a16:creationId xmlns:a16="http://schemas.microsoft.com/office/drawing/2014/main" xmlns="" id="{00000000-0008-0000-0600-00008F000000}"/>
            </a:ext>
          </a:extLst>
        </xdr:cNvPr>
        <xdr:cNvSpPr/>
      </xdr:nvSpPr>
      <xdr:spPr>
        <a:xfrm>
          <a:off x="1968500" y="9978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127262</xdr:rowOff>
    </xdr:from>
    <xdr:ext cx="534377" cy="259045"/>
    <xdr:sp macro="" textlink="">
      <xdr:nvSpPr>
        <xdr:cNvPr id="144" name="テキスト ボックス 143">
          <a:extLst>
            <a:ext uri="{FF2B5EF4-FFF2-40B4-BE49-F238E27FC236}">
              <a16:creationId xmlns:a16="http://schemas.microsoft.com/office/drawing/2014/main" xmlns="" id="{00000000-0008-0000-0600-000090000000}"/>
            </a:ext>
          </a:extLst>
        </xdr:cNvPr>
        <xdr:cNvSpPr txBox="1"/>
      </xdr:nvSpPr>
      <xdr:spPr>
        <a:xfrm>
          <a:off x="1752111" y="10071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27296</xdr:rowOff>
    </xdr:from>
    <xdr:to>
      <xdr:col>6</xdr:col>
      <xdr:colOff>38100</xdr:colOff>
      <xdr:row>58</xdr:row>
      <xdr:rowOff>128896</xdr:rowOff>
    </xdr:to>
    <xdr:sp macro="" textlink="">
      <xdr:nvSpPr>
        <xdr:cNvPr id="145" name="楕円 144">
          <a:extLst>
            <a:ext uri="{FF2B5EF4-FFF2-40B4-BE49-F238E27FC236}">
              <a16:creationId xmlns:a16="http://schemas.microsoft.com/office/drawing/2014/main" xmlns="" id="{00000000-0008-0000-0600-000091000000}"/>
            </a:ext>
          </a:extLst>
        </xdr:cNvPr>
        <xdr:cNvSpPr/>
      </xdr:nvSpPr>
      <xdr:spPr>
        <a:xfrm>
          <a:off x="1079500" y="9971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120023</xdr:rowOff>
    </xdr:from>
    <xdr:ext cx="534377" cy="259045"/>
    <xdr:sp macro="" textlink="">
      <xdr:nvSpPr>
        <xdr:cNvPr id="146" name="テキスト ボックス 145">
          <a:extLst>
            <a:ext uri="{FF2B5EF4-FFF2-40B4-BE49-F238E27FC236}">
              <a16:creationId xmlns:a16="http://schemas.microsoft.com/office/drawing/2014/main" xmlns="" id="{00000000-0008-0000-0600-000092000000}"/>
            </a:ext>
          </a:extLst>
        </xdr:cNvPr>
        <xdr:cNvSpPr txBox="1"/>
      </xdr:nvSpPr>
      <xdr:spPr>
        <a:xfrm>
          <a:off x="863111" y="10064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xmlns="" id="{00000000-0008-0000-06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xmlns="" id="{00000000-0008-0000-06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xmlns="" id="{00000000-0008-0000-06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xmlns="" id="{00000000-0008-0000-06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xmlns="" id="{00000000-0008-0000-06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xmlns="" id="{00000000-0008-0000-06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xmlns="" id="{00000000-0008-0000-06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xmlns="" id="{00000000-0008-0000-06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xmlns="" id="{00000000-0008-0000-06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xmlns="" id="{00000000-0008-0000-06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7" name="直線コネクタ 156">
          <a:extLst>
            <a:ext uri="{FF2B5EF4-FFF2-40B4-BE49-F238E27FC236}">
              <a16:creationId xmlns:a16="http://schemas.microsoft.com/office/drawing/2014/main" xmlns="" id="{00000000-0008-0000-0600-00009D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8" name="テキスト ボックス 157">
          <a:extLst>
            <a:ext uri="{FF2B5EF4-FFF2-40B4-BE49-F238E27FC236}">
              <a16:creationId xmlns:a16="http://schemas.microsoft.com/office/drawing/2014/main" xmlns="" id="{00000000-0008-0000-0600-00009E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a:extLst>
            <a:ext uri="{FF2B5EF4-FFF2-40B4-BE49-F238E27FC236}">
              <a16:creationId xmlns:a16="http://schemas.microsoft.com/office/drawing/2014/main" xmlns="" id="{00000000-0008-0000-0600-00009F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0" name="テキスト ボックス 159">
          <a:extLst>
            <a:ext uri="{FF2B5EF4-FFF2-40B4-BE49-F238E27FC236}">
              <a16:creationId xmlns:a16="http://schemas.microsoft.com/office/drawing/2014/main" xmlns="" id="{00000000-0008-0000-0600-0000A0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a:extLst>
            <a:ext uri="{FF2B5EF4-FFF2-40B4-BE49-F238E27FC236}">
              <a16:creationId xmlns:a16="http://schemas.microsoft.com/office/drawing/2014/main" xmlns="" id="{00000000-0008-0000-0600-0000A1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2" name="テキスト ボックス 161">
          <a:extLst>
            <a:ext uri="{FF2B5EF4-FFF2-40B4-BE49-F238E27FC236}">
              <a16:creationId xmlns:a16="http://schemas.microsoft.com/office/drawing/2014/main" xmlns="" id="{00000000-0008-0000-0600-0000A2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a:extLst>
            <a:ext uri="{FF2B5EF4-FFF2-40B4-BE49-F238E27FC236}">
              <a16:creationId xmlns:a16="http://schemas.microsoft.com/office/drawing/2014/main" xmlns="" id="{00000000-0008-0000-0600-0000A3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4" name="テキスト ボックス 163">
          <a:extLst>
            <a:ext uri="{FF2B5EF4-FFF2-40B4-BE49-F238E27FC236}">
              <a16:creationId xmlns:a16="http://schemas.microsoft.com/office/drawing/2014/main" xmlns="" id="{00000000-0008-0000-0600-0000A4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a:extLst>
            <a:ext uri="{FF2B5EF4-FFF2-40B4-BE49-F238E27FC236}">
              <a16:creationId xmlns:a16="http://schemas.microsoft.com/office/drawing/2014/main" xmlns="" id="{00000000-0008-0000-0600-0000A5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6" name="テキスト ボックス 165">
          <a:extLst>
            <a:ext uri="{FF2B5EF4-FFF2-40B4-BE49-F238E27FC236}">
              <a16:creationId xmlns:a16="http://schemas.microsoft.com/office/drawing/2014/main" xmlns="" id="{00000000-0008-0000-0600-0000A6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xmlns="" id="{00000000-0008-0000-06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a:extLst>
            <a:ext uri="{FF2B5EF4-FFF2-40B4-BE49-F238E27FC236}">
              <a16:creationId xmlns:a16="http://schemas.microsoft.com/office/drawing/2014/main" xmlns="" id="{00000000-0008-0000-0600-0000A8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a:extLst>
            <a:ext uri="{FF2B5EF4-FFF2-40B4-BE49-F238E27FC236}">
              <a16:creationId xmlns:a16="http://schemas.microsoft.com/office/drawing/2014/main" xmlns="" id="{00000000-0008-0000-06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46774</xdr:rowOff>
    </xdr:from>
    <xdr:to>
      <xdr:col>24</xdr:col>
      <xdr:colOff>62865</xdr:colOff>
      <xdr:row>79</xdr:row>
      <xdr:rowOff>43383</xdr:rowOff>
    </xdr:to>
    <xdr:cxnSp macro="">
      <xdr:nvCxnSpPr>
        <xdr:cNvPr id="170" name="直線コネクタ 169">
          <a:extLst>
            <a:ext uri="{FF2B5EF4-FFF2-40B4-BE49-F238E27FC236}">
              <a16:creationId xmlns:a16="http://schemas.microsoft.com/office/drawing/2014/main" xmlns="" id="{00000000-0008-0000-0600-0000AA000000}"/>
            </a:ext>
          </a:extLst>
        </xdr:cNvPr>
        <xdr:cNvCxnSpPr/>
      </xdr:nvCxnSpPr>
      <xdr:spPr>
        <a:xfrm flipV="1">
          <a:off x="4633595" y="12219724"/>
          <a:ext cx="1270" cy="13682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47210</xdr:rowOff>
    </xdr:from>
    <xdr:ext cx="313932" cy="259045"/>
    <xdr:sp macro="" textlink="">
      <xdr:nvSpPr>
        <xdr:cNvPr id="171" name="維持補修費最小値テキスト">
          <a:extLst>
            <a:ext uri="{FF2B5EF4-FFF2-40B4-BE49-F238E27FC236}">
              <a16:creationId xmlns:a16="http://schemas.microsoft.com/office/drawing/2014/main" xmlns="" id="{00000000-0008-0000-0600-0000AB000000}"/>
            </a:ext>
          </a:extLst>
        </xdr:cNvPr>
        <xdr:cNvSpPr txBox="1"/>
      </xdr:nvSpPr>
      <xdr:spPr>
        <a:xfrm>
          <a:off x="4686300" y="135917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43383</xdr:rowOff>
    </xdr:from>
    <xdr:to>
      <xdr:col>24</xdr:col>
      <xdr:colOff>152400</xdr:colOff>
      <xdr:row>79</xdr:row>
      <xdr:rowOff>43383</xdr:rowOff>
    </xdr:to>
    <xdr:cxnSp macro="">
      <xdr:nvCxnSpPr>
        <xdr:cNvPr id="172" name="直線コネクタ 171">
          <a:extLst>
            <a:ext uri="{FF2B5EF4-FFF2-40B4-BE49-F238E27FC236}">
              <a16:creationId xmlns:a16="http://schemas.microsoft.com/office/drawing/2014/main" xmlns="" id="{00000000-0008-0000-0600-0000AC000000}"/>
            </a:ext>
          </a:extLst>
        </xdr:cNvPr>
        <xdr:cNvCxnSpPr/>
      </xdr:nvCxnSpPr>
      <xdr:spPr>
        <a:xfrm>
          <a:off x="4546600" y="135879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164901</xdr:rowOff>
    </xdr:from>
    <xdr:ext cx="534377" cy="259045"/>
    <xdr:sp macro="" textlink="">
      <xdr:nvSpPr>
        <xdr:cNvPr id="173" name="維持補修費最大値テキスト">
          <a:extLst>
            <a:ext uri="{FF2B5EF4-FFF2-40B4-BE49-F238E27FC236}">
              <a16:creationId xmlns:a16="http://schemas.microsoft.com/office/drawing/2014/main" xmlns="" id="{00000000-0008-0000-0600-0000AD000000}"/>
            </a:ext>
          </a:extLst>
        </xdr:cNvPr>
        <xdr:cNvSpPr txBox="1"/>
      </xdr:nvSpPr>
      <xdr:spPr>
        <a:xfrm>
          <a:off x="4686300" y="11994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46774</xdr:rowOff>
    </xdr:from>
    <xdr:to>
      <xdr:col>24</xdr:col>
      <xdr:colOff>152400</xdr:colOff>
      <xdr:row>71</xdr:row>
      <xdr:rowOff>46774</xdr:rowOff>
    </xdr:to>
    <xdr:cxnSp macro="">
      <xdr:nvCxnSpPr>
        <xdr:cNvPr id="174" name="直線コネクタ 173">
          <a:extLst>
            <a:ext uri="{FF2B5EF4-FFF2-40B4-BE49-F238E27FC236}">
              <a16:creationId xmlns:a16="http://schemas.microsoft.com/office/drawing/2014/main" xmlns="" id="{00000000-0008-0000-0600-0000AE000000}"/>
            </a:ext>
          </a:extLst>
        </xdr:cNvPr>
        <xdr:cNvCxnSpPr/>
      </xdr:nvCxnSpPr>
      <xdr:spPr>
        <a:xfrm>
          <a:off x="4546600" y="12219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68624</xdr:rowOff>
    </xdr:from>
    <xdr:to>
      <xdr:col>24</xdr:col>
      <xdr:colOff>63500</xdr:colOff>
      <xdr:row>78</xdr:row>
      <xdr:rowOff>106457</xdr:rowOff>
    </xdr:to>
    <xdr:cxnSp macro="">
      <xdr:nvCxnSpPr>
        <xdr:cNvPr id="175" name="直線コネクタ 174">
          <a:extLst>
            <a:ext uri="{FF2B5EF4-FFF2-40B4-BE49-F238E27FC236}">
              <a16:creationId xmlns:a16="http://schemas.microsoft.com/office/drawing/2014/main" xmlns="" id="{00000000-0008-0000-0600-0000AF000000}"/>
            </a:ext>
          </a:extLst>
        </xdr:cNvPr>
        <xdr:cNvCxnSpPr/>
      </xdr:nvCxnSpPr>
      <xdr:spPr>
        <a:xfrm flipV="1">
          <a:off x="3797300" y="13441724"/>
          <a:ext cx="838200" cy="37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138904</xdr:rowOff>
    </xdr:from>
    <xdr:ext cx="534377" cy="259045"/>
    <xdr:sp macro="" textlink="">
      <xdr:nvSpPr>
        <xdr:cNvPr id="176" name="維持補修費平均値テキスト">
          <a:extLst>
            <a:ext uri="{FF2B5EF4-FFF2-40B4-BE49-F238E27FC236}">
              <a16:creationId xmlns:a16="http://schemas.microsoft.com/office/drawing/2014/main" xmlns="" id="{00000000-0008-0000-0600-0000B0000000}"/>
            </a:ext>
          </a:extLst>
        </xdr:cNvPr>
        <xdr:cNvSpPr txBox="1"/>
      </xdr:nvSpPr>
      <xdr:spPr>
        <a:xfrm>
          <a:off x="4686300" y="131691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116027</xdr:rowOff>
    </xdr:from>
    <xdr:to>
      <xdr:col>24</xdr:col>
      <xdr:colOff>114300</xdr:colOff>
      <xdr:row>78</xdr:row>
      <xdr:rowOff>46177</xdr:rowOff>
    </xdr:to>
    <xdr:sp macro="" textlink="">
      <xdr:nvSpPr>
        <xdr:cNvPr id="177" name="フローチャート: 判断 176">
          <a:extLst>
            <a:ext uri="{FF2B5EF4-FFF2-40B4-BE49-F238E27FC236}">
              <a16:creationId xmlns:a16="http://schemas.microsoft.com/office/drawing/2014/main" xmlns="" id="{00000000-0008-0000-0600-0000B1000000}"/>
            </a:ext>
          </a:extLst>
        </xdr:cNvPr>
        <xdr:cNvSpPr/>
      </xdr:nvSpPr>
      <xdr:spPr>
        <a:xfrm>
          <a:off x="4584700" y="13317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106457</xdr:rowOff>
    </xdr:from>
    <xdr:to>
      <xdr:col>19</xdr:col>
      <xdr:colOff>177800</xdr:colOff>
      <xdr:row>78</xdr:row>
      <xdr:rowOff>111716</xdr:rowOff>
    </xdr:to>
    <xdr:cxnSp macro="">
      <xdr:nvCxnSpPr>
        <xdr:cNvPr id="178" name="直線コネクタ 177">
          <a:extLst>
            <a:ext uri="{FF2B5EF4-FFF2-40B4-BE49-F238E27FC236}">
              <a16:creationId xmlns:a16="http://schemas.microsoft.com/office/drawing/2014/main" xmlns="" id="{00000000-0008-0000-0600-0000B2000000}"/>
            </a:ext>
          </a:extLst>
        </xdr:cNvPr>
        <xdr:cNvCxnSpPr/>
      </xdr:nvCxnSpPr>
      <xdr:spPr>
        <a:xfrm flipV="1">
          <a:off x="2908300" y="13479557"/>
          <a:ext cx="889000" cy="5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140773</xdr:rowOff>
    </xdr:from>
    <xdr:to>
      <xdr:col>20</xdr:col>
      <xdr:colOff>38100</xdr:colOff>
      <xdr:row>78</xdr:row>
      <xdr:rowOff>70923</xdr:rowOff>
    </xdr:to>
    <xdr:sp macro="" textlink="">
      <xdr:nvSpPr>
        <xdr:cNvPr id="179" name="フローチャート: 判断 178">
          <a:extLst>
            <a:ext uri="{FF2B5EF4-FFF2-40B4-BE49-F238E27FC236}">
              <a16:creationId xmlns:a16="http://schemas.microsoft.com/office/drawing/2014/main" xmlns="" id="{00000000-0008-0000-0600-0000B3000000}"/>
            </a:ext>
          </a:extLst>
        </xdr:cNvPr>
        <xdr:cNvSpPr/>
      </xdr:nvSpPr>
      <xdr:spPr>
        <a:xfrm>
          <a:off x="3746500" y="13342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87450</xdr:rowOff>
    </xdr:from>
    <xdr:ext cx="534377" cy="259045"/>
    <xdr:sp macro="" textlink="">
      <xdr:nvSpPr>
        <xdr:cNvPr id="180" name="テキスト ボックス 179">
          <a:extLst>
            <a:ext uri="{FF2B5EF4-FFF2-40B4-BE49-F238E27FC236}">
              <a16:creationId xmlns:a16="http://schemas.microsoft.com/office/drawing/2014/main" xmlns="" id="{00000000-0008-0000-0600-0000B4000000}"/>
            </a:ext>
          </a:extLst>
        </xdr:cNvPr>
        <xdr:cNvSpPr txBox="1"/>
      </xdr:nvSpPr>
      <xdr:spPr>
        <a:xfrm>
          <a:off x="3530111" y="13117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101657</xdr:rowOff>
    </xdr:from>
    <xdr:to>
      <xdr:col>15</xdr:col>
      <xdr:colOff>50800</xdr:colOff>
      <xdr:row>78</xdr:row>
      <xdr:rowOff>111716</xdr:rowOff>
    </xdr:to>
    <xdr:cxnSp macro="">
      <xdr:nvCxnSpPr>
        <xdr:cNvPr id="181" name="直線コネクタ 180">
          <a:extLst>
            <a:ext uri="{FF2B5EF4-FFF2-40B4-BE49-F238E27FC236}">
              <a16:creationId xmlns:a16="http://schemas.microsoft.com/office/drawing/2014/main" xmlns="" id="{00000000-0008-0000-0600-0000B5000000}"/>
            </a:ext>
          </a:extLst>
        </xdr:cNvPr>
        <xdr:cNvCxnSpPr/>
      </xdr:nvCxnSpPr>
      <xdr:spPr>
        <a:xfrm>
          <a:off x="2019300" y="13474757"/>
          <a:ext cx="889000" cy="10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167824</xdr:rowOff>
    </xdr:from>
    <xdr:to>
      <xdr:col>15</xdr:col>
      <xdr:colOff>101600</xdr:colOff>
      <xdr:row>78</xdr:row>
      <xdr:rowOff>97974</xdr:rowOff>
    </xdr:to>
    <xdr:sp macro="" textlink="">
      <xdr:nvSpPr>
        <xdr:cNvPr id="182" name="フローチャート: 判断 181">
          <a:extLst>
            <a:ext uri="{FF2B5EF4-FFF2-40B4-BE49-F238E27FC236}">
              <a16:creationId xmlns:a16="http://schemas.microsoft.com/office/drawing/2014/main" xmlns="" id="{00000000-0008-0000-0600-0000B6000000}"/>
            </a:ext>
          </a:extLst>
        </xdr:cNvPr>
        <xdr:cNvSpPr/>
      </xdr:nvSpPr>
      <xdr:spPr>
        <a:xfrm>
          <a:off x="2857500" y="13369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114501</xdr:rowOff>
    </xdr:from>
    <xdr:ext cx="469744" cy="259045"/>
    <xdr:sp macro="" textlink="">
      <xdr:nvSpPr>
        <xdr:cNvPr id="183" name="テキスト ボックス 182">
          <a:extLst>
            <a:ext uri="{FF2B5EF4-FFF2-40B4-BE49-F238E27FC236}">
              <a16:creationId xmlns:a16="http://schemas.microsoft.com/office/drawing/2014/main" xmlns="" id="{00000000-0008-0000-0600-0000B7000000}"/>
            </a:ext>
          </a:extLst>
        </xdr:cNvPr>
        <xdr:cNvSpPr txBox="1"/>
      </xdr:nvSpPr>
      <xdr:spPr>
        <a:xfrm>
          <a:off x="2673428" y="13144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101657</xdr:rowOff>
    </xdr:from>
    <xdr:to>
      <xdr:col>10</xdr:col>
      <xdr:colOff>114300</xdr:colOff>
      <xdr:row>78</xdr:row>
      <xdr:rowOff>135032</xdr:rowOff>
    </xdr:to>
    <xdr:cxnSp macro="">
      <xdr:nvCxnSpPr>
        <xdr:cNvPr id="184" name="直線コネクタ 183">
          <a:extLst>
            <a:ext uri="{FF2B5EF4-FFF2-40B4-BE49-F238E27FC236}">
              <a16:creationId xmlns:a16="http://schemas.microsoft.com/office/drawing/2014/main" xmlns="" id="{00000000-0008-0000-0600-0000B8000000}"/>
            </a:ext>
          </a:extLst>
        </xdr:cNvPr>
        <xdr:cNvCxnSpPr/>
      </xdr:nvCxnSpPr>
      <xdr:spPr>
        <a:xfrm flipV="1">
          <a:off x="1130300" y="13474757"/>
          <a:ext cx="889000" cy="33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149994</xdr:rowOff>
    </xdr:from>
    <xdr:to>
      <xdr:col>10</xdr:col>
      <xdr:colOff>165100</xdr:colOff>
      <xdr:row>78</xdr:row>
      <xdr:rowOff>80144</xdr:rowOff>
    </xdr:to>
    <xdr:sp macro="" textlink="">
      <xdr:nvSpPr>
        <xdr:cNvPr id="185" name="フローチャート: 判断 184">
          <a:extLst>
            <a:ext uri="{FF2B5EF4-FFF2-40B4-BE49-F238E27FC236}">
              <a16:creationId xmlns:a16="http://schemas.microsoft.com/office/drawing/2014/main" xmlns="" id="{00000000-0008-0000-0600-0000B9000000}"/>
            </a:ext>
          </a:extLst>
        </xdr:cNvPr>
        <xdr:cNvSpPr/>
      </xdr:nvSpPr>
      <xdr:spPr>
        <a:xfrm>
          <a:off x="1968500" y="13351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96671</xdr:rowOff>
    </xdr:from>
    <xdr:ext cx="469744" cy="259045"/>
    <xdr:sp macro="" textlink="">
      <xdr:nvSpPr>
        <xdr:cNvPr id="186" name="テキスト ボックス 185">
          <a:extLst>
            <a:ext uri="{FF2B5EF4-FFF2-40B4-BE49-F238E27FC236}">
              <a16:creationId xmlns:a16="http://schemas.microsoft.com/office/drawing/2014/main" xmlns="" id="{00000000-0008-0000-0600-0000BA000000}"/>
            </a:ext>
          </a:extLst>
        </xdr:cNvPr>
        <xdr:cNvSpPr txBox="1"/>
      </xdr:nvSpPr>
      <xdr:spPr>
        <a:xfrm>
          <a:off x="1784428" y="13126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156356</xdr:rowOff>
    </xdr:from>
    <xdr:to>
      <xdr:col>6</xdr:col>
      <xdr:colOff>38100</xdr:colOff>
      <xdr:row>78</xdr:row>
      <xdr:rowOff>86506</xdr:rowOff>
    </xdr:to>
    <xdr:sp macro="" textlink="">
      <xdr:nvSpPr>
        <xdr:cNvPr id="187" name="フローチャート: 判断 186">
          <a:extLst>
            <a:ext uri="{FF2B5EF4-FFF2-40B4-BE49-F238E27FC236}">
              <a16:creationId xmlns:a16="http://schemas.microsoft.com/office/drawing/2014/main" xmlns="" id="{00000000-0008-0000-0600-0000BB000000}"/>
            </a:ext>
          </a:extLst>
        </xdr:cNvPr>
        <xdr:cNvSpPr/>
      </xdr:nvSpPr>
      <xdr:spPr>
        <a:xfrm>
          <a:off x="1079500" y="13358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103033</xdr:rowOff>
    </xdr:from>
    <xdr:ext cx="469744" cy="259045"/>
    <xdr:sp macro="" textlink="">
      <xdr:nvSpPr>
        <xdr:cNvPr id="188" name="テキスト ボックス 187">
          <a:extLst>
            <a:ext uri="{FF2B5EF4-FFF2-40B4-BE49-F238E27FC236}">
              <a16:creationId xmlns:a16="http://schemas.microsoft.com/office/drawing/2014/main" xmlns="" id="{00000000-0008-0000-0600-0000BC000000}"/>
            </a:ext>
          </a:extLst>
        </xdr:cNvPr>
        <xdr:cNvSpPr txBox="1"/>
      </xdr:nvSpPr>
      <xdr:spPr>
        <a:xfrm>
          <a:off x="895428" y="13133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xmlns="" id="{00000000-0008-0000-06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xmlns="" id="{00000000-0008-0000-06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xmlns="" id="{00000000-0008-0000-06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xmlns="" id="{00000000-0008-0000-06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xmlns="" id="{00000000-0008-0000-06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17824</xdr:rowOff>
    </xdr:from>
    <xdr:to>
      <xdr:col>24</xdr:col>
      <xdr:colOff>114300</xdr:colOff>
      <xdr:row>78</xdr:row>
      <xdr:rowOff>119424</xdr:rowOff>
    </xdr:to>
    <xdr:sp macro="" textlink="">
      <xdr:nvSpPr>
        <xdr:cNvPr id="194" name="楕円 193">
          <a:extLst>
            <a:ext uri="{FF2B5EF4-FFF2-40B4-BE49-F238E27FC236}">
              <a16:creationId xmlns:a16="http://schemas.microsoft.com/office/drawing/2014/main" xmlns="" id="{00000000-0008-0000-0600-0000C2000000}"/>
            </a:ext>
          </a:extLst>
        </xdr:cNvPr>
        <xdr:cNvSpPr/>
      </xdr:nvSpPr>
      <xdr:spPr>
        <a:xfrm>
          <a:off x="4584700" y="13390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167701</xdr:rowOff>
    </xdr:from>
    <xdr:ext cx="469744" cy="259045"/>
    <xdr:sp macro="" textlink="">
      <xdr:nvSpPr>
        <xdr:cNvPr id="195" name="維持補修費該当値テキスト">
          <a:extLst>
            <a:ext uri="{FF2B5EF4-FFF2-40B4-BE49-F238E27FC236}">
              <a16:creationId xmlns:a16="http://schemas.microsoft.com/office/drawing/2014/main" xmlns="" id="{00000000-0008-0000-0600-0000C3000000}"/>
            </a:ext>
          </a:extLst>
        </xdr:cNvPr>
        <xdr:cNvSpPr txBox="1"/>
      </xdr:nvSpPr>
      <xdr:spPr>
        <a:xfrm>
          <a:off x="4686300" y="13369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55657</xdr:rowOff>
    </xdr:from>
    <xdr:to>
      <xdr:col>20</xdr:col>
      <xdr:colOff>38100</xdr:colOff>
      <xdr:row>78</xdr:row>
      <xdr:rowOff>157257</xdr:rowOff>
    </xdr:to>
    <xdr:sp macro="" textlink="">
      <xdr:nvSpPr>
        <xdr:cNvPr id="196" name="楕円 195">
          <a:extLst>
            <a:ext uri="{FF2B5EF4-FFF2-40B4-BE49-F238E27FC236}">
              <a16:creationId xmlns:a16="http://schemas.microsoft.com/office/drawing/2014/main" xmlns="" id="{00000000-0008-0000-0600-0000C4000000}"/>
            </a:ext>
          </a:extLst>
        </xdr:cNvPr>
        <xdr:cNvSpPr/>
      </xdr:nvSpPr>
      <xdr:spPr>
        <a:xfrm>
          <a:off x="3746500" y="13428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148384</xdr:rowOff>
    </xdr:from>
    <xdr:ext cx="469744" cy="259045"/>
    <xdr:sp macro="" textlink="">
      <xdr:nvSpPr>
        <xdr:cNvPr id="197" name="テキスト ボックス 196">
          <a:extLst>
            <a:ext uri="{FF2B5EF4-FFF2-40B4-BE49-F238E27FC236}">
              <a16:creationId xmlns:a16="http://schemas.microsoft.com/office/drawing/2014/main" xmlns="" id="{00000000-0008-0000-0600-0000C5000000}"/>
            </a:ext>
          </a:extLst>
        </xdr:cNvPr>
        <xdr:cNvSpPr txBox="1"/>
      </xdr:nvSpPr>
      <xdr:spPr>
        <a:xfrm>
          <a:off x="3562428" y="13521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60916</xdr:rowOff>
    </xdr:from>
    <xdr:to>
      <xdr:col>15</xdr:col>
      <xdr:colOff>101600</xdr:colOff>
      <xdr:row>78</xdr:row>
      <xdr:rowOff>162516</xdr:rowOff>
    </xdr:to>
    <xdr:sp macro="" textlink="">
      <xdr:nvSpPr>
        <xdr:cNvPr id="198" name="楕円 197">
          <a:extLst>
            <a:ext uri="{FF2B5EF4-FFF2-40B4-BE49-F238E27FC236}">
              <a16:creationId xmlns:a16="http://schemas.microsoft.com/office/drawing/2014/main" xmlns="" id="{00000000-0008-0000-0600-0000C6000000}"/>
            </a:ext>
          </a:extLst>
        </xdr:cNvPr>
        <xdr:cNvSpPr/>
      </xdr:nvSpPr>
      <xdr:spPr>
        <a:xfrm>
          <a:off x="2857500" y="13434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153643</xdr:rowOff>
    </xdr:from>
    <xdr:ext cx="469744" cy="259045"/>
    <xdr:sp macro="" textlink="">
      <xdr:nvSpPr>
        <xdr:cNvPr id="199" name="テキスト ボックス 198">
          <a:extLst>
            <a:ext uri="{FF2B5EF4-FFF2-40B4-BE49-F238E27FC236}">
              <a16:creationId xmlns:a16="http://schemas.microsoft.com/office/drawing/2014/main" xmlns="" id="{00000000-0008-0000-0600-0000C7000000}"/>
            </a:ext>
          </a:extLst>
        </xdr:cNvPr>
        <xdr:cNvSpPr txBox="1"/>
      </xdr:nvSpPr>
      <xdr:spPr>
        <a:xfrm>
          <a:off x="2673428" y="13526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50857</xdr:rowOff>
    </xdr:from>
    <xdr:to>
      <xdr:col>10</xdr:col>
      <xdr:colOff>165100</xdr:colOff>
      <xdr:row>78</xdr:row>
      <xdr:rowOff>152457</xdr:rowOff>
    </xdr:to>
    <xdr:sp macro="" textlink="">
      <xdr:nvSpPr>
        <xdr:cNvPr id="200" name="楕円 199">
          <a:extLst>
            <a:ext uri="{FF2B5EF4-FFF2-40B4-BE49-F238E27FC236}">
              <a16:creationId xmlns:a16="http://schemas.microsoft.com/office/drawing/2014/main" xmlns="" id="{00000000-0008-0000-0600-0000C8000000}"/>
            </a:ext>
          </a:extLst>
        </xdr:cNvPr>
        <xdr:cNvSpPr/>
      </xdr:nvSpPr>
      <xdr:spPr>
        <a:xfrm>
          <a:off x="1968500" y="1342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143584</xdr:rowOff>
    </xdr:from>
    <xdr:ext cx="469744" cy="259045"/>
    <xdr:sp macro="" textlink="">
      <xdr:nvSpPr>
        <xdr:cNvPr id="201" name="テキスト ボックス 200">
          <a:extLst>
            <a:ext uri="{FF2B5EF4-FFF2-40B4-BE49-F238E27FC236}">
              <a16:creationId xmlns:a16="http://schemas.microsoft.com/office/drawing/2014/main" xmlns="" id="{00000000-0008-0000-0600-0000C9000000}"/>
            </a:ext>
          </a:extLst>
        </xdr:cNvPr>
        <xdr:cNvSpPr txBox="1"/>
      </xdr:nvSpPr>
      <xdr:spPr>
        <a:xfrm>
          <a:off x="1784428" y="13516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84232</xdr:rowOff>
    </xdr:from>
    <xdr:to>
      <xdr:col>6</xdr:col>
      <xdr:colOff>38100</xdr:colOff>
      <xdr:row>79</xdr:row>
      <xdr:rowOff>14382</xdr:rowOff>
    </xdr:to>
    <xdr:sp macro="" textlink="">
      <xdr:nvSpPr>
        <xdr:cNvPr id="202" name="楕円 201">
          <a:extLst>
            <a:ext uri="{FF2B5EF4-FFF2-40B4-BE49-F238E27FC236}">
              <a16:creationId xmlns:a16="http://schemas.microsoft.com/office/drawing/2014/main" xmlns="" id="{00000000-0008-0000-0600-0000CA000000}"/>
            </a:ext>
          </a:extLst>
        </xdr:cNvPr>
        <xdr:cNvSpPr/>
      </xdr:nvSpPr>
      <xdr:spPr>
        <a:xfrm>
          <a:off x="1079500" y="13457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5509</xdr:rowOff>
    </xdr:from>
    <xdr:ext cx="469744" cy="259045"/>
    <xdr:sp macro="" textlink="">
      <xdr:nvSpPr>
        <xdr:cNvPr id="203" name="テキスト ボックス 202">
          <a:extLst>
            <a:ext uri="{FF2B5EF4-FFF2-40B4-BE49-F238E27FC236}">
              <a16:creationId xmlns:a16="http://schemas.microsoft.com/office/drawing/2014/main" xmlns="" id="{00000000-0008-0000-0600-0000CB000000}"/>
            </a:ext>
          </a:extLst>
        </xdr:cNvPr>
        <xdr:cNvSpPr txBox="1"/>
      </xdr:nvSpPr>
      <xdr:spPr>
        <a:xfrm>
          <a:off x="895428" y="13550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xmlns="" id="{00000000-0008-0000-06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a16="http://schemas.microsoft.com/office/drawing/2014/main" xmlns="" id="{00000000-0008-0000-0600-0000CD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a16="http://schemas.microsoft.com/office/drawing/2014/main" xmlns="" id="{00000000-0008-0000-0600-0000CE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a16="http://schemas.microsoft.com/office/drawing/2014/main" xmlns="" id="{00000000-0008-0000-0600-0000CF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a16="http://schemas.microsoft.com/office/drawing/2014/main" xmlns="" id="{00000000-0008-0000-0600-0000D0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a16="http://schemas.microsoft.com/office/drawing/2014/main" xmlns="" id="{00000000-0008-0000-0600-0000D1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a16="http://schemas.microsoft.com/office/drawing/2014/main" xmlns="" id="{00000000-0008-0000-0600-0000D2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xmlns="" id="{00000000-0008-0000-06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xmlns="" id="{00000000-0008-0000-0600-0000D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xmlns="" id="{00000000-0008-0000-0600-0000D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a:extLst>
            <a:ext uri="{FF2B5EF4-FFF2-40B4-BE49-F238E27FC236}">
              <a16:creationId xmlns:a16="http://schemas.microsoft.com/office/drawing/2014/main" xmlns="" id="{00000000-0008-0000-0600-0000D6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5" name="直線コネクタ 214">
          <a:extLst>
            <a:ext uri="{FF2B5EF4-FFF2-40B4-BE49-F238E27FC236}">
              <a16:creationId xmlns:a16="http://schemas.microsoft.com/office/drawing/2014/main" xmlns="" id="{00000000-0008-0000-0600-0000D7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6" name="テキスト ボックス 215">
          <a:extLst>
            <a:ext uri="{FF2B5EF4-FFF2-40B4-BE49-F238E27FC236}">
              <a16:creationId xmlns:a16="http://schemas.microsoft.com/office/drawing/2014/main" xmlns="" id="{00000000-0008-0000-0600-0000D8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a:extLst>
            <a:ext uri="{FF2B5EF4-FFF2-40B4-BE49-F238E27FC236}">
              <a16:creationId xmlns:a16="http://schemas.microsoft.com/office/drawing/2014/main" xmlns="" id="{00000000-0008-0000-0600-0000D9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8" name="テキスト ボックス 217">
          <a:extLst>
            <a:ext uri="{FF2B5EF4-FFF2-40B4-BE49-F238E27FC236}">
              <a16:creationId xmlns:a16="http://schemas.microsoft.com/office/drawing/2014/main" xmlns="" id="{00000000-0008-0000-0600-0000DA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a:extLst>
            <a:ext uri="{FF2B5EF4-FFF2-40B4-BE49-F238E27FC236}">
              <a16:creationId xmlns:a16="http://schemas.microsoft.com/office/drawing/2014/main" xmlns="" id="{00000000-0008-0000-0600-0000DB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0" name="テキスト ボックス 219">
          <a:extLst>
            <a:ext uri="{FF2B5EF4-FFF2-40B4-BE49-F238E27FC236}">
              <a16:creationId xmlns:a16="http://schemas.microsoft.com/office/drawing/2014/main" xmlns="" id="{00000000-0008-0000-0600-0000DC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a:extLst>
            <a:ext uri="{FF2B5EF4-FFF2-40B4-BE49-F238E27FC236}">
              <a16:creationId xmlns:a16="http://schemas.microsoft.com/office/drawing/2014/main" xmlns="" id="{00000000-0008-0000-0600-0000DD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2" name="テキスト ボックス 221">
          <a:extLst>
            <a:ext uri="{FF2B5EF4-FFF2-40B4-BE49-F238E27FC236}">
              <a16:creationId xmlns:a16="http://schemas.microsoft.com/office/drawing/2014/main" xmlns="" id="{00000000-0008-0000-0600-0000DE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a:extLst>
            <a:ext uri="{FF2B5EF4-FFF2-40B4-BE49-F238E27FC236}">
              <a16:creationId xmlns:a16="http://schemas.microsoft.com/office/drawing/2014/main" xmlns="" id="{00000000-0008-0000-0600-0000DF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a:extLst>
            <a:ext uri="{FF2B5EF4-FFF2-40B4-BE49-F238E27FC236}">
              <a16:creationId xmlns:a16="http://schemas.microsoft.com/office/drawing/2014/main" xmlns="" id="{00000000-0008-0000-0600-0000E0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a:extLst>
            <a:ext uri="{FF2B5EF4-FFF2-40B4-BE49-F238E27FC236}">
              <a16:creationId xmlns:a16="http://schemas.microsoft.com/office/drawing/2014/main" xmlns="" id="{00000000-0008-0000-0600-0000E1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a:extLst>
            <a:ext uri="{FF2B5EF4-FFF2-40B4-BE49-F238E27FC236}">
              <a16:creationId xmlns:a16="http://schemas.microsoft.com/office/drawing/2014/main" xmlns="" id="{00000000-0008-0000-0600-0000E2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xmlns="" id="{00000000-0008-0000-06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xmlns="" id="{00000000-0008-0000-06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a:extLst>
            <a:ext uri="{FF2B5EF4-FFF2-40B4-BE49-F238E27FC236}">
              <a16:creationId xmlns:a16="http://schemas.microsoft.com/office/drawing/2014/main" xmlns="" id="{00000000-0008-0000-06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88919</xdr:rowOff>
    </xdr:from>
    <xdr:to>
      <xdr:col>24</xdr:col>
      <xdr:colOff>62865</xdr:colOff>
      <xdr:row>98</xdr:row>
      <xdr:rowOff>158293</xdr:rowOff>
    </xdr:to>
    <xdr:cxnSp macro="">
      <xdr:nvCxnSpPr>
        <xdr:cNvPr id="230" name="直線コネクタ 229">
          <a:extLst>
            <a:ext uri="{FF2B5EF4-FFF2-40B4-BE49-F238E27FC236}">
              <a16:creationId xmlns:a16="http://schemas.microsoft.com/office/drawing/2014/main" xmlns="" id="{00000000-0008-0000-0600-0000E6000000}"/>
            </a:ext>
          </a:extLst>
        </xdr:cNvPr>
        <xdr:cNvCxnSpPr/>
      </xdr:nvCxnSpPr>
      <xdr:spPr>
        <a:xfrm flipV="1">
          <a:off x="4633595" y="15347969"/>
          <a:ext cx="1270" cy="1612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162120</xdr:rowOff>
    </xdr:from>
    <xdr:ext cx="534377" cy="259045"/>
    <xdr:sp macro="" textlink="">
      <xdr:nvSpPr>
        <xdr:cNvPr id="231" name="扶助費最小値テキスト">
          <a:extLst>
            <a:ext uri="{FF2B5EF4-FFF2-40B4-BE49-F238E27FC236}">
              <a16:creationId xmlns:a16="http://schemas.microsoft.com/office/drawing/2014/main" xmlns="" id="{00000000-0008-0000-0600-0000E7000000}"/>
            </a:ext>
          </a:extLst>
        </xdr:cNvPr>
        <xdr:cNvSpPr txBox="1"/>
      </xdr:nvSpPr>
      <xdr:spPr>
        <a:xfrm>
          <a:off x="4686300" y="16964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158293</xdr:rowOff>
    </xdr:from>
    <xdr:to>
      <xdr:col>24</xdr:col>
      <xdr:colOff>152400</xdr:colOff>
      <xdr:row>98</xdr:row>
      <xdr:rowOff>158293</xdr:rowOff>
    </xdr:to>
    <xdr:cxnSp macro="">
      <xdr:nvCxnSpPr>
        <xdr:cNvPr id="232" name="直線コネクタ 231">
          <a:extLst>
            <a:ext uri="{FF2B5EF4-FFF2-40B4-BE49-F238E27FC236}">
              <a16:creationId xmlns:a16="http://schemas.microsoft.com/office/drawing/2014/main" xmlns="" id="{00000000-0008-0000-0600-0000E8000000}"/>
            </a:ext>
          </a:extLst>
        </xdr:cNvPr>
        <xdr:cNvCxnSpPr/>
      </xdr:nvCxnSpPr>
      <xdr:spPr>
        <a:xfrm>
          <a:off x="4546600" y="16960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35596</xdr:rowOff>
    </xdr:from>
    <xdr:ext cx="599010" cy="259045"/>
    <xdr:sp macro="" textlink="">
      <xdr:nvSpPr>
        <xdr:cNvPr id="233" name="扶助費最大値テキスト">
          <a:extLst>
            <a:ext uri="{FF2B5EF4-FFF2-40B4-BE49-F238E27FC236}">
              <a16:creationId xmlns:a16="http://schemas.microsoft.com/office/drawing/2014/main" xmlns="" id="{00000000-0008-0000-0600-0000E9000000}"/>
            </a:ext>
          </a:extLst>
        </xdr:cNvPr>
        <xdr:cNvSpPr txBox="1"/>
      </xdr:nvSpPr>
      <xdr:spPr>
        <a:xfrm>
          <a:off x="4686300" y="15123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188,415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88919</xdr:rowOff>
    </xdr:from>
    <xdr:to>
      <xdr:col>24</xdr:col>
      <xdr:colOff>152400</xdr:colOff>
      <xdr:row>89</xdr:row>
      <xdr:rowOff>88919</xdr:rowOff>
    </xdr:to>
    <xdr:cxnSp macro="">
      <xdr:nvCxnSpPr>
        <xdr:cNvPr id="234" name="直線コネクタ 233">
          <a:extLst>
            <a:ext uri="{FF2B5EF4-FFF2-40B4-BE49-F238E27FC236}">
              <a16:creationId xmlns:a16="http://schemas.microsoft.com/office/drawing/2014/main" xmlns="" id="{00000000-0008-0000-0600-0000EA000000}"/>
            </a:ext>
          </a:extLst>
        </xdr:cNvPr>
        <xdr:cNvCxnSpPr/>
      </xdr:nvCxnSpPr>
      <xdr:spPr>
        <a:xfrm>
          <a:off x="4546600" y="15347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93588</xdr:rowOff>
    </xdr:from>
    <xdr:to>
      <xdr:col>24</xdr:col>
      <xdr:colOff>63500</xdr:colOff>
      <xdr:row>96</xdr:row>
      <xdr:rowOff>87688</xdr:rowOff>
    </xdr:to>
    <xdr:cxnSp macro="">
      <xdr:nvCxnSpPr>
        <xdr:cNvPr id="235" name="直線コネクタ 234">
          <a:extLst>
            <a:ext uri="{FF2B5EF4-FFF2-40B4-BE49-F238E27FC236}">
              <a16:creationId xmlns:a16="http://schemas.microsoft.com/office/drawing/2014/main" xmlns="" id="{00000000-0008-0000-0600-0000EB000000}"/>
            </a:ext>
          </a:extLst>
        </xdr:cNvPr>
        <xdr:cNvCxnSpPr/>
      </xdr:nvCxnSpPr>
      <xdr:spPr>
        <a:xfrm flipV="1">
          <a:off x="3797300" y="16209888"/>
          <a:ext cx="838200" cy="33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10351</xdr:rowOff>
    </xdr:from>
    <xdr:ext cx="534377" cy="259045"/>
    <xdr:sp macro="" textlink="">
      <xdr:nvSpPr>
        <xdr:cNvPr id="236" name="扶助費平均値テキスト">
          <a:extLst>
            <a:ext uri="{FF2B5EF4-FFF2-40B4-BE49-F238E27FC236}">
              <a16:creationId xmlns:a16="http://schemas.microsoft.com/office/drawing/2014/main" xmlns="" id="{00000000-0008-0000-0600-0000EC000000}"/>
            </a:ext>
          </a:extLst>
        </xdr:cNvPr>
        <xdr:cNvSpPr txBox="1"/>
      </xdr:nvSpPr>
      <xdr:spPr>
        <a:xfrm>
          <a:off x="4686300" y="162981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31924</xdr:rowOff>
    </xdr:from>
    <xdr:to>
      <xdr:col>24</xdr:col>
      <xdr:colOff>114300</xdr:colOff>
      <xdr:row>95</xdr:row>
      <xdr:rowOff>133524</xdr:rowOff>
    </xdr:to>
    <xdr:sp macro="" textlink="">
      <xdr:nvSpPr>
        <xdr:cNvPr id="237" name="フローチャート: 判断 236">
          <a:extLst>
            <a:ext uri="{FF2B5EF4-FFF2-40B4-BE49-F238E27FC236}">
              <a16:creationId xmlns:a16="http://schemas.microsoft.com/office/drawing/2014/main" xmlns="" id="{00000000-0008-0000-0600-0000ED000000}"/>
            </a:ext>
          </a:extLst>
        </xdr:cNvPr>
        <xdr:cNvSpPr/>
      </xdr:nvSpPr>
      <xdr:spPr>
        <a:xfrm>
          <a:off x="4584700" y="1631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64012</xdr:rowOff>
    </xdr:from>
    <xdr:to>
      <xdr:col>19</xdr:col>
      <xdr:colOff>177800</xdr:colOff>
      <xdr:row>96</xdr:row>
      <xdr:rowOff>87688</xdr:rowOff>
    </xdr:to>
    <xdr:cxnSp macro="">
      <xdr:nvCxnSpPr>
        <xdr:cNvPr id="238" name="直線コネクタ 237">
          <a:extLst>
            <a:ext uri="{FF2B5EF4-FFF2-40B4-BE49-F238E27FC236}">
              <a16:creationId xmlns:a16="http://schemas.microsoft.com/office/drawing/2014/main" xmlns="" id="{00000000-0008-0000-0600-0000EE000000}"/>
            </a:ext>
          </a:extLst>
        </xdr:cNvPr>
        <xdr:cNvCxnSpPr/>
      </xdr:nvCxnSpPr>
      <xdr:spPr>
        <a:xfrm>
          <a:off x="2908300" y="16523212"/>
          <a:ext cx="889000" cy="23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124889</xdr:rowOff>
    </xdr:from>
    <xdr:to>
      <xdr:col>20</xdr:col>
      <xdr:colOff>38100</xdr:colOff>
      <xdr:row>97</xdr:row>
      <xdr:rowOff>55039</xdr:rowOff>
    </xdr:to>
    <xdr:sp macro="" textlink="">
      <xdr:nvSpPr>
        <xdr:cNvPr id="239" name="フローチャート: 判断 238">
          <a:extLst>
            <a:ext uri="{FF2B5EF4-FFF2-40B4-BE49-F238E27FC236}">
              <a16:creationId xmlns:a16="http://schemas.microsoft.com/office/drawing/2014/main" xmlns="" id="{00000000-0008-0000-0600-0000EF000000}"/>
            </a:ext>
          </a:extLst>
        </xdr:cNvPr>
        <xdr:cNvSpPr/>
      </xdr:nvSpPr>
      <xdr:spPr>
        <a:xfrm>
          <a:off x="3746500" y="16584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46166</xdr:rowOff>
    </xdr:from>
    <xdr:ext cx="534377" cy="259045"/>
    <xdr:sp macro="" textlink="">
      <xdr:nvSpPr>
        <xdr:cNvPr id="240" name="テキスト ボックス 239">
          <a:extLst>
            <a:ext uri="{FF2B5EF4-FFF2-40B4-BE49-F238E27FC236}">
              <a16:creationId xmlns:a16="http://schemas.microsoft.com/office/drawing/2014/main" xmlns="" id="{00000000-0008-0000-0600-0000F0000000}"/>
            </a:ext>
          </a:extLst>
        </xdr:cNvPr>
        <xdr:cNvSpPr txBox="1"/>
      </xdr:nvSpPr>
      <xdr:spPr>
        <a:xfrm>
          <a:off x="3530111" y="16676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64012</xdr:rowOff>
    </xdr:from>
    <xdr:to>
      <xdr:col>15</xdr:col>
      <xdr:colOff>50800</xdr:colOff>
      <xdr:row>96</xdr:row>
      <xdr:rowOff>109525</xdr:rowOff>
    </xdr:to>
    <xdr:cxnSp macro="">
      <xdr:nvCxnSpPr>
        <xdr:cNvPr id="241" name="直線コネクタ 240">
          <a:extLst>
            <a:ext uri="{FF2B5EF4-FFF2-40B4-BE49-F238E27FC236}">
              <a16:creationId xmlns:a16="http://schemas.microsoft.com/office/drawing/2014/main" xmlns="" id="{00000000-0008-0000-0600-0000F1000000}"/>
            </a:ext>
          </a:extLst>
        </xdr:cNvPr>
        <xdr:cNvCxnSpPr/>
      </xdr:nvCxnSpPr>
      <xdr:spPr>
        <a:xfrm flipV="1">
          <a:off x="2019300" y="16523212"/>
          <a:ext cx="889000" cy="45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124061</xdr:rowOff>
    </xdr:from>
    <xdr:to>
      <xdr:col>15</xdr:col>
      <xdr:colOff>101600</xdr:colOff>
      <xdr:row>97</xdr:row>
      <xdr:rowOff>54211</xdr:rowOff>
    </xdr:to>
    <xdr:sp macro="" textlink="">
      <xdr:nvSpPr>
        <xdr:cNvPr id="242" name="フローチャート: 判断 241">
          <a:extLst>
            <a:ext uri="{FF2B5EF4-FFF2-40B4-BE49-F238E27FC236}">
              <a16:creationId xmlns:a16="http://schemas.microsoft.com/office/drawing/2014/main" xmlns="" id="{00000000-0008-0000-0600-0000F2000000}"/>
            </a:ext>
          </a:extLst>
        </xdr:cNvPr>
        <xdr:cNvSpPr/>
      </xdr:nvSpPr>
      <xdr:spPr>
        <a:xfrm>
          <a:off x="2857500" y="16583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45338</xdr:rowOff>
    </xdr:from>
    <xdr:ext cx="534377" cy="259045"/>
    <xdr:sp macro="" textlink="">
      <xdr:nvSpPr>
        <xdr:cNvPr id="243" name="テキスト ボックス 242">
          <a:extLst>
            <a:ext uri="{FF2B5EF4-FFF2-40B4-BE49-F238E27FC236}">
              <a16:creationId xmlns:a16="http://schemas.microsoft.com/office/drawing/2014/main" xmlns="" id="{00000000-0008-0000-0600-0000F3000000}"/>
            </a:ext>
          </a:extLst>
        </xdr:cNvPr>
        <xdr:cNvSpPr txBox="1"/>
      </xdr:nvSpPr>
      <xdr:spPr>
        <a:xfrm>
          <a:off x="2641111" y="16675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96527</xdr:rowOff>
    </xdr:from>
    <xdr:to>
      <xdr:col>10</xdr:col>
      <xdr:colOff>114300</xdr:colOff>
      <xdr:row>96</xdr:row>
      <xdr:rowOff>109525</xdr:rowOff>
    </xdr:to>
    <xdr:cxnSp macro="">
      <xdr:nvCxnSpPr>
        <xdr:cNvPr id="244" name="直線コネクタ 243">
          <a:extLst>
            <a:ext uri="{FF2B5EF4-FFF2-40B4-BE49-F238E27FC236}">
              <a16:creationId xmlns:a16="http://schemas.microsoft.com/office/drawing/2014/main" xmlns="" id="{00000000-0008-0000-0600-0000F4000000}"/>
            </a:ext>
          </a:extLst>
        </xdr:cNvPr>
        <xdr:cNvCxnSpPr/>
      </xdr:nvCxnSpPr>
      <xdr:spPr>
        <a:xfrm>
          <a:off x="1130300" y="16555727"/>
          <a:ext cx="889000" cy="12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134990</xdr:rowOff>
    </xdr:from>
    <xdr:to>
      <xdr:col>10</xdr:col>
      <xdr:colOff>165100</xdr:colOff>
      <xdr:row>97</xdr:row>
      <xdr:rowOff>65140</xdr:rowOff>
    </xdr:to>
    <xdr:sp macro="" textlink="">
      <xdr:nvSpPr>
        <xdr:cNvPr id="245" name="フローチャート: 判断 244">
          <a:extLst>
            <a:ext uri="{FF2B5EF4-FFF2-40B4-BE49-F238E27FC236}">
              <a16:creationId xmlns:a16="http://schemas.microsoft.com/office/drawing/2014/main" xmlns="" id="{00000000-0008-0000-0600-0000F5000000}"/>
            </a:ext>
          </a:extLst>
        </xdr:cNvPr>
        <xdr:cNvSpPr/>
      </xdr:nvSpPr>
      <xdr:spPr>
        <a:xfrm>
          <a:off x="1968500" y="16594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56267</xdr:rowOff>
    </xdr:from>
    <xdr:ext cx="534377" cy="259045"/>
    <xdr:sp macro="" textlink="">
      <xdr:nvSpPr>
        <xdr:cNvPr id="246" name="テキスト ボックス 245">
          <a:extLst>
            <a:ext uri="{FF2B5EF4-FFF2-40B4-BE49-F238E27FC236}">
              <a16:creationId xmlns:a16="http://schemas.microsoft.com/office/drawing/2014/main" xmlns="" id="{00000000-0008-0000-0600-0000F6000000}"/>
            </a:ext>
          </a:extLst>
        </xdr:cNvPr>
        <xdr:cNvSpPr txBox="1"/>
      </xdr:nvSpPr>
      <xdr:spPr>
        <a:xfrm>
          <a:off x="1752111" y="16686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150513</xdr:rowOff>
    </xdr:from>
    <xdr:to>
      <xdr:col>6</xdr:col>
      <xdr:colOff>38100</xdr:colOff>
      <xdr:row>97</xdr:row>
      <xdr:rowOff>80663</xdr:rowOff>
    </xdr:to>
    <xdr:sp macro="" textlink="">
      <xdr:nvSpPr>
        <xdr:cNvPr id="247" name="フローチャート: 判断 246">
          <a:extLst>
            <a:ext uri="{FF2B5EF4-FFF2-40B4-BE49-F238E27FC236}">
              <a16:creationId xmlns:a16="http://schemas.microsoft.com/office/drawing/2014/main" xmlns="" id="{00000000-0008-0000-0600-0000F7000000}"/>
            </a:ext>
          </a:extLst>
        </xdr:cNvPr>
        <xdr:cNvSpPr/>
      </xdr:nvSpPr>
      <xdr:spPr>
        <a:xfrm>
          <a:off x="1079500" y="16609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71790</xdr:rowOff>
    </xdr:from>
    <xdr:ext cx="534377" cy="259045"/>
    <xdr:sp macro="" textlink="">
      <xdr:nvSpPr>
        <xdr:cNvPr id="248" name="テキスト ボックス 247">
          <a:extLst>
            <a:ext uri="{FF2B5EF4-FFF2-40B4-BE49-F238E27FC236}">
              <a16:creationId xmlns:a16="http://schemas.microsoft.com/office/drawing/2014/main" xmlns="" id="{00000000-0008-0000-0600-0000F8000000}"/>
            </a:ext>
          </a:extLst>
        </xdr:cNvPr>
        <xdr:cNvSpPr txBox="1"/>
      </xdr:nvSpPr>
      <xdr:spPr>
        <a:xfrm>
          <a:off x="863111" y="16702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xmlns="" id="{00000000-0008-0000-06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xmlns="" id="{00000000-0008-0000-06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xmlns="" id="{00000000-0008-0000-06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xmlns="" id="{00000000-0008-0000-06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xmlns="" id="{00000000-0008-0000-06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42788</xdr:rowOff>
    </xdr:from>
    <xdr:to>
      <xdr:col>24</xdr:col>
      <xdr:colOff>114300</xdr:colOff>
      <xdr:row>94</xdr:row>
      <xdr:rowOff>144388</xdr:rowOff>
    </xdr:to>
    <xdr:sp macro="" textlink="">
      <xdr:nvSpPr>
        <xdr:cNvPr id="254" name="楕円 253">
          <a:extLst>
            <a:ext uri="{FF2B5EF4-FFF2-40B4-BE49-F238E27FC236}">
              <a16:creationId xmlns:a16="http://schemas.microsoft.com/office/drawing/2014/main" xmlns="" id="{00000000-0008-0000-0600-0000FE000000}"/>
            </a:ext>
          </a:extLst>
        </xdr:cNvPr>
        <xdr:cNvSpPr/>
      </xdr:nvSpPr>
      <xdr:spPr>
        <a:xfrm>
          <a:off x="4584700" y="16159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65665</xdr:rowOff>
    </xdr:from>
    <xdr:ext cx="599010" cy="259045"/>
    <xdr:sp macro="" textlink="">
      <xdr:nvSpPr>
        <xdr:cNvPr id="255" name="扶助費該当値テキスト">
          <a:extLst>
            <a:ext uri="{FF2B5EF4-FFF2-40B4-BE49-F238E27FC236}">
              <a16:creationId xmlns:a16="http://schemas.microsoft.com/office/drawing/2014/main" xmlns="" id="{00000000-0008-0000-0600-0000FF000000}"/>
            </a:ext>
          </a:extLst>
        </xdr:cNvPr>
        <xdr:cNvSpPr txBox="1"/>
      </xdr:nvSpPr>
      <xdr:spPr>
        <a:xfrm>
          <a:off x="4686300" y="16010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36888</xdr:rowOff>
    </xdr:from>
    <xdr:to>
      <xdr:col>20</xdr:col>
      <xdr:colOff>38100</xdr:colOff>
      <xdr:row>96</xdr:row>
      <xdr:rowOff>138488</xdr:rowOff>
    </xdr:to>
    <xdr:sp macro="" textlink="">
      <xdr:nvSpPr>
        <xdr:cNvPr id="256" name="楕円 255">
          <a:extLst>
            <a:ext uri="{FF2B5EF4-FFF2-40B4-BE49-F238E27FC236}">
              <a16:creationId xmlns:a16="http://schemas.microsoft.com/office/drawing/2014/main" xmlns="" id="{00000000-0008-0000-0600-000000010000}"/>
            </a:ext>
          </a:extLst>
        </xdr:cNvPr>
        <xdr:cNvSpPr/>
      </xdr:nvSpPr>
      <xdr:spPr>
        <a:xfrm>
          <a:off x="3746500" y="16496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155015</xdr:rowOff>
    </xdr:from>
    <xdr:ext cx="534377" cy="259045"/>
    <xdr:sp macro="" textlink="">
      <xdr:nvSpPr>
        <xdr:cNvPr id="257" name="テキスト ボックス 256">
          <a:extLst>
            <a:ext uri="{FF2B5EF4-FFF2-40B4-BE49-F238E27FC236}">
              <a16:creationId xmlns:a16="http://schemas.microsoft.com/office/drawing/2014/main" xmlns="" id="{00000000-0008-0000-0600-000001010000}"/>
            </a:ext>
          </a:extLst>
        </xdr:cNvPr>
        <xdr:cNvSpPr txBox="1"/>
      </xdr:nvSpPr>
      <xdr:spPr>
        <a:xfrm>
          <a:off x="3530111" y="16271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13212</xdr:rowOff>
    </xdr:from>
    <xdr:to>
      <xdr:col>15</xdr:col>
      <xdr:colOff>101600</xdr:colOff>
      <xdr:row>96</xdr:row>
      <xdr:rowOff>114812</xdr:rowOff>
    </xdr:to>
    <xdr:sp macro="" textlink="">
      <xdr:nvSpPr>
        <xdr:cNvPr id="258" name="楕円 257">
          <a:extLst>
            <a:ext uri="{FF2B5EF4-FFF2-40B4-BE49-F238E27FC236}">
              <a16:creationId xmlns:a16="http://schemas.microsoft.com/office/drawing/2014/main" xmlns="" id="{00000000-0008-0000-0600-000002010000}"/>
            </a:ext>
          </a:extLst>
        </xdr:cNvPr>
        <xdr:cNvSpPr/>
      </xdr:nvSpPr>
      <xdr:spPr>
        <a:xfrm>
          <a:off x="2857500" y="16472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131339</xdr:rowOff>
    </xdr:from>
    <xdr:ext cx="534377" cy="259045"/>
    <xdr:sp macro="" textlink="">
      <xdr:nvSpPr>
        <xdr:cNvPr id="259" name="テキスト ボックス 258">
          <a:extLst>
            <a:ext uri="{FF2B5EF4-FFF2-40B4-BE49-F238E27FC236}">
              <a16:creationId xmlns:a16="http://schemas.microsoft.com/office/drawing/2014/main" xmlns="" id="{00000000-0008-0000-0600-000003010000}"/>
            </a:ext>
          </a:extLst>
        </xdr:cNvPr>
        <xdr:cNvSpPr txBox="1"/>
      </xdr:nvSpPr>
      <xdr:spPr>
        <a:xfrm>
          <a:off x="2641111" y="16247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58725</xdr:rowOff>
    </xdr:from>
    <xdr:to>
      <xdr:col>10</xdr:col>
      <xdr:colOff>165100</xdr:colOff>
      <xdr:row>96</xdr:row>
      <xdr:rowOff>160325</xdr:rowOff>
    </xdr:to>
    <xdr:sp macro="" textlink="">
      <xdr:nvSpPr>
        <xdr:cNvPr id="260" name="楕円 259">
          <a:extLst>
            <a:ext uri="{FF2B5EF4-FFF2-40B4-BE49-F238E27FC236}">
              <a16:creationId xmlns:a16="http://schemas.microsoft.com/office/drawing/2014/main" xmlns="" id="{00000000-0008-0000-0600-000004010000}"/>
            </a:ext>
          </a:extLst>
        </xdr:cNvPr>
        <xdr:cNvSpPr/>
      </xdr:nvSpPr>
      <xdr:spPr>
        <a:xfrm>
          <a:off x="1968500" y="16517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5402</xdr:rowOff>
    </xdr:from>
    <xdr:ext cx="534377" cy="259045"/>
    <xdr:sp macro="" textlink="">
      <xdr:nvSpPr>
        <xdr:cNvPr id="261" name="テキスト ボックス 260">
          <a:extLst>
            <a:ext uri="{FF2B5EF4-FFF2-40B4-BE49-F238E27FC236}">
              <a16:creationId xmlns:a16="http://schemas.microsoft.com/office/drawing/2014/main" xmlns="" id="{00000000-0008-0000-0600-000005010000}"/>
            </a:ext>
          </a:extLst>
        </xdr:cNvPr>
        <xdr:cNvSpPr txBox="1"/>
      </xdr:nvSpPr>
      <xdr:spPr>
        <a:xfrm>
          <a:off x="1752111" y="16293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45727</xdr:rowOff>
    </xdr:from>
    <xdr:to>
      <xdr:col>6</xdr:col>
      <xdr:colOff>38100</xdr:colOff>
      <xdr:row>96</xdr:row>
      <xdr:rowOff>147327</xdr:rowOff>
    </xdr:to>
    <xdr:sp macro="" textlink="">
      <xdr:nvSpPr>
        <xdr:cNvPr id="262" name="楕円 261">
          <a:extLst>
            <a:ext uri="{FF2B5EF4-FFF2-40B4-BE49-F238E27FC236}">
              <a16:creationId xmlns:a16="http://schemas.microsoft.com/office/drawing/2014/main" xmlns="" id="{00000000-0008-0000-0600-000006010000}"/>
            </a:ext>
          </a:extLst>
        </xdr:cNvPr>
        <xdr:cNvSpPr/>
      </xdr:nvSpPr>
      <xdr:spPr>
        <a:xfrm>
          <a:off x="1079500" y="16504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163854</xdr:rowOff>
    </xdr:from>
    <xdr:ext cx="534377" cy="259045"/>
    <xdr:sp macro="" textlink="">
      <xdr:nvSpPr>
        <xdr:cNvPr id="263" name="テキスト ボックス 262">
          <a:extLst>
            <a:ext uri="{FF2B5EF4-FFF2-40B4-BE49-F238E27FC236}">
              <a16:creationId xmlns:a16="http://schemas.microsoft.com/office/drawing/2014/main" xmlns="" id="{00000000-0008-0000-0600-000007010000}"/>
            </a:ext>
          </a:extLst>
        </xdr:cNvPr>
        <xdr:cNvSpPr txBox="1"/>
      </xdr:nvSpPr>
      <xdr:spPr>
        <a:xfrm>
          <a:off x="863111" y="16280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xmlns="" id="{00000000-0008-0000-06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xmlns="" id="{00000000-0008-0000-06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xmlns="" id="{00000000-0008-0000-06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xmlns="" id="{00000000-0008-0000-06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xmlns="" id="{00000000-0008-0000-06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xmlns="" id="{00000000-0008-0000-06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xmlns="" id="{00000000-0008-0000-06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xmlns="" id="{00000000-0008-0000-06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xmlns="" id="{00000000-0008-0000-06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xmlns="" id="{00000000-0008-0000-06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xmlns="" id="{00000000-0008-0000-06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a:extLst>
            <a:ext uri="{FF2B5EF4-FFF2-40B4-BE49-F238E27FC236}">
              <a16:creationId xmlns:a16="http://schemas.microsoft.com/office/drawing/2014/main" xmlns="" id="{00000000-0008-0000-0600-000013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xmlns="" id="{00000000-0008-0000-06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7" name="テキスト ボックス 276">
          <a:extLst>
            <a:ext uri="{FF2B5EF4-FFF2-40B4-BE49-F238E27FC236}">
              <a16:creationId xmlns:a16="http://schemas.microsoft.com/office/drawing/2014/main" xmlns="" id="{00000000-0008-0000-0600-000015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xmlns="" id="{00000000-0008-0000-06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9" name="テキスト ボックス 278">
          <a:extLst>
            <a:ext uri="{FF2B5EF4-FFF2-40B4-BE49-F238E27FC236}">
              <a16:creationId xmlns:a16="http://schemas.microsoft.com/office/drawing/2014/main" xmlns="" id="{00000000-0008-0000-0600-000017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xmlns="" id="{00000000-0008-0000-06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1" name="テキスト ボックス 280">
          <a:extLst>
            <a:ext uri="{FF2B5EF4-FFF2-40B4-BE49-F238E27FC236}">
              <a16:creationId xmlns:a16="http://schemas.microsoft.com/office/drawing/2014/main" xmlns="" id="{00000000-0008-0000-0600-000019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xmlns="" id="{00000000-0008-0000-06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3" name="テキスト ボックス 282">
          <a:extLst>
            <a:ext uri="{FF2B5EF4-FFF2-40B4-BE49-F238E27FC236}">
              <a16:creationId xmlns:a16="http://schemas.microsoft.com/office/drawing/2014/main" xmlns="" id="{00000000-0008-0000-0600-00001B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xmlns="" id="{00000000-0008-0000-06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5" name="テキスト ボックス 284">
          <a:extLst>
            <a:ext uri="{FF2B5EF4-FFF2-40B4-BE49-F238E27FC236}">
              <a16:creationId xmlns:a16="http://schemas.microsoft.com/office/drawing/2014/main" xmlns="" id="{00000000-0008-0000-0600-00001D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a:extLst>
            <a:ext uri="{FF2B5EF4-FFF2-40B4-BE49-F238E27FC236}">
              <a16:creationId xmlns:a16="http://schemas.microsoft.com/office/drawing/2014/main" xmlns="" id="{00000000-0008-0000-06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13185</xdr:rowOff>
    </xdr:from>
    <xdr:to>
      <xdr:col>54</xdr:col>
      <xdr:colOff>189865</xdr:colOff>
      <xdr:row>38</xdr:row>
      <xdr:rowOff>40346</xdr:rowOff>
    </xdr:to>
    <xdr:cxnSp macro="">
      <xdr:nvCxnSpPr>
        <xdr:cNvPr id="287" name="直線コネクタ 286">
          <a:extLst>
            <a:ext uri="{FF2B5EF4-FFF2-40B4-BE49-F238E27FC236}">
              <a16:creationId xmlns:a16="http://schemas.microsoft.com/office/drawing/2014/main" xmlns="" id="{00000000-0008-0000-0600-00001F010000}"/>
            </a:ext>
          </a:extLst>
        </xdr:cNvPr>
        <xdr:cNvCxnSpPr/>
      </xdr:nvCxnSpPr>
      <xdr:spPr>
        <a:xfrm flipV="1">
          <a:off x="10475595" y="5328135"/>
          <a:ext cx="1270" cy="1227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44173</xdr:rowOff>
    </xdr:from>
    <xdr:ext cx="534377" cy="259045"/>
    <xdr:sp macro="" textlink="">
      <xdr:nvSpPr>
        <xdr:cNvPr id="288" name="補助費等最小値テキスト">
          <a:extLst>
            <a:ext uri="{FF2B5EF4-FFF2-40B4-BE49-F238E27FC236}">
              <a16:creationId xmlns:a16="http://schemas.microsoft.com/office/drawing/2014/main" xmlns="" id="{00000000-0008-0000-0600-000020010000}"/>
            </a:ext>
          </a:extLst>
        </xdr:cNvPr>
        <xdr:cNvSpPr txBox="1"/>
      </xdr:nvSpPr>
      <xdr:spPr>
        <a:xfrm>
          <a:off x="10528300" y="6559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40346</xdr:rowOff>
    </xdr:from>
    <xdr:to>
      <xdr:col>55</xdr:col>
      <xdr:colOff>88900</xdr:colOff>
      <xdr:row>38</xdr:row>
      <xdr:rowOff>40346</xdr:rowOff>
    </xdr:to>
    <xdr:cxnSp macro="">
      <xdr:nvCxnSpPr>
        <xdr:cNvPr id="289" name="直線コネクタ 288">
          <a:extLst>
            <a:ext uri="{FF2B5EF4-FFF2-40B4-BE49-F238E27FC236}">
              <a16:creationId xmlns:a16="http://schemas.microsoft.com/office/drawing/2014/main" xmlns="" id="{00000000-0008-0000-0600-000021010000}"/>
            </a:ext>
          </a:extLst>
        </xdr:cNvPr>
        <xdr:cNvCxnSpPr/>
      </xdr:nvCxnSpPr>
      <xdr:spPr>
        <a:xfrm>
          <a:off x="10388600" y="6555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131312</xdr:rowOff>
    </xdr:from>
    <xdr:ext cx="599010" cy="259045"/>
    <xdr:sp macro="" textlink="">
      <xdr:nvSpPr>
        <xdr:cNvPr id="290" name="補助費等最大値テキスト">
          <a:extLst>
            <a:ext uri="{FF2B5EF4-FFF2-40B4-BE49-F238E27FC236}">
              <a16:creationId xmlns:a16="http://schemas.microsoft.com/office/drawing/2014/main" xmlns="" id="{00000000-0008-0000-0600-000022010000}"/>
            </a:ext>
          </a:extLst>
        </xdr:cNvPr>
        <xdr:cNvSpPr txBox="1"/>
      </xdr:nvSpPr>
      <xdr:spPr>
        <a:xfrm>
          <a:off x="10528300" y="5103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13185</xdr:rowOff>
    </xdr:from>
    <xdr:to>
      <xdr:col>55</xdr:col>
      <xdr:colOff>88900</xdr:colOff>
      <xdr:row>31</xdr:row>
      <xdr:rowOff>13185</xdr:rowOff>
    </xdr:to>
    <xdr:cxnSp macro="">
      <xdr:nvCxnSpPr>
        <xdr:cNvPr id="291" name="直線コネクタ 290">
          <a:extLst>
            <a:ext uri="{FF2B5EF4-FFF2-40B4-BE49-F238E27FC236}">
              <a16:creationId xmlns:a16="http://schemas.microsoft.com/office/drawing/2014/main" xmlns="" id="{00000000-0008-0000-0600-000023010000}"/>
            </a:ext>
          </a:extLst>
        </xdr:cNvPr>
        <xdr:cNvCxnSpPr/>
      </xdr:nvCxnSpPr>
      <xdr:spPr>
        <a:xfrm>
          <a:off x="10388600" y="5328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110694</xdr:rowOff>
    </xdr:from>
    <xdr:to>
      <xdr:col>55</xdr:col>
      <xdr:colOff>0</xdr:colOff>
      <xdr:row>37</xdr:row>
      <xdr:rowOff>14126</xdr:rowOff>
    </xdr:to>
    <xdr:cxnSp macro="">
      <xdr:nvCxnSpPr>
        <xdr:cNvPr id="292" name="直線コネクタ 291">
          <a:extLst>
            <a:ext uri="{FF2B5EF4-FFF2-40B4-BE49-F238E27FC236}">
              <a16:creationId xmlns:a16="http://schemas.microsoft.com/office/drawing/2014/main" xmlns="" id="{00000000-0008-0000-0600-000024010000}"/>
            </a:ext>
          </a:extLst>
        </xdr:cNvPr>
        <xdr:cNvCxnSpPr/>
      </xdr:nvCxnSpPr>
      <xdr:spPr>
        <a:xfrm>
          <a:off x="9639300" y="5939994"/>
          <a:ext cx="838200" cy="417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169922</xdr:rowOff>
    </xdr:from>
    <xdr:ext cx="599010" cy="259045"/>
    <xdr:sp macro="" textlink="">
      <xdr:nvSpPr>
        <xdr:cNvPr id="293" name="補助費等平均値テキスト">
          <a:extLst>
            <a:ext uri="{FF2B5EF4-FFF2-40B4-BE49-F238E27FC236}">
              <a16:creationId xmlns:a16="http://schemas.microsoft.com/office/drawing/2014/main" xmlns="" id="{00000000-0008-0000-0600-000025010000}"/>
            </a:ext>
          </a:extLst>
        </xdr:cNvPr>
        <xdr:cNvSpPr txBox="1"/>
      </xdr:nvSpPr>
      <xdr:spPr>
        <a:xfrm>
          <a:off x="10528300" y="599922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147045</xdr:rowOff>
    </xdr:from>
    <xdr:to>
      <xdr:col>55</xdr:col>
      <xdr:colOff>50800</xdr:colOff>
      <xdr:row>36</xdr:row>
      <xdr:rowOff>77195</xdr:rowOff>
    </xdr:to>
    <xdr:sp macro="" textlink="">
      <xdr:nvSpPr>
        <xdr:cNvPr id="294" name="フローチャート: 判断 293">
          <a:extLst>
            <a:ext uri="{FF2B5EF4-FFF2-40B4-BE49-F238E27FC236}">
              <a16:creationId xmlns:a16="http://schemas.microsoft.com/office/drawing/2014/main" xmlns="" id="{00000000-0008-0000-0600-000026010000}"/>
            </a:ext>
          </a:extLst>
        </xdr:cNvPr>
        <xdr:cNvSpPr/>
      </xdr:nvSpPr>
      <xdr:spPr>
        <a:xfrm>
          <a:off x="10426700" y="6147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110694</xdr:rowOff>
    </xdr:from>
    <xdr:to>
      <xdr:col>50</xdr:col>
      <xdr:colOff>114300</xdr:colOff>
      <xdr:row>37</xdr:row>
      <xdr:rowOff>89423</xdr:rowOff>
    </xdr:to>
    <xdr:cxnSp macro="">
      <xdr:nvCxnSpPr>
        <xdr:cNvPr id="295" name="直線コネクタ 294">
          <a:extLst>
            <a:ext uri="{FF2B5EF4-FFF2-40B4-BE49-F238E27FC236}">
              <a16:creationId xmlns:a16="http://schemas.microsoft.com/office/drawing/2014/main" xmlns="" id="{00000000-0008-0000-0600-000027010000}"/>
            </a:ext>
          </a:extLst>
        </xdr:cNvPr>
        <xdr:cNvCxnSpPr/>
      </xdr:nvCxnSpPr>
      <xdr:spPr>
        <a:xfrm flipV="1">
          <a:off x="8750300" y="5939994"/>
          <a:ext cx="889000" cy="493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33</xdr:row>
      <xdr:rowOff>129057</xdr:rowOff>
    </xdr:from>
    <xdr:to>
      <xdr:col>50</xdr:col>
      <xdr:colOff>165100</xdr:colOff>
      <xdr:row>34</xdr:row>
      <xdr:rowOff>59207</xdr:rowOff>
    </xdr:to>
    <xdr:sp macro="" textlink="">
      <xdr:nvSpPr>
        <xdr:cNvPr id="296" name="フローチャート: 判断 295">
          <a:extLst>
            <a:ext uri="{FF2B5EF4-FFF2-40B4-BE49-F238E27FC236}">
              <a16:creationId xmlns:a16="http://schemas.microsoft.com/office/drawing/2014/main" xmlns="" id="{00000000-0008-0000-0600-000028010000}"/>
            </a:ext>
          </a:extLst>
        </xdr:cNvPr>
        <xdr:cNvSpPr/>
      </xdr:nvSpPr>
      <xdr:spPr>
        <a:xfrm>
          <a:off x="9588500" y="5786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32</xdr:row>
      <xdr:rowOff>75734</xdr:rowOff>
    </xdr:from>
    <xdr:ext cx="599010" cy="259045"/>
    <xdr:sp macro="" textlink="">
      <xdr:nvSpPr>
        <xdr:cNvPr id="297" name="テキスト ボックス 296">
          <a:extLst>
            <a:ext uri="{FF2B5EF4-FFF2-40B4-BE49-F238E27FC236}">
              <a16:creationId xmlns:a16="http://schemas.microsoft.com/office/drawing/2014/main" xmlns="" id="{00000000-0008-0000-0600-000029010000}"/>
            </a:ext>
          </a:extLst>
        </xdr:cNvPr>
        <xdr:cNvSpPr txBox="1"/>
      </xdr:nvSpPr>
      <xdr:spPr>
        <a:xfrm>
          <a:off x="9339795" y="5562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87168</xdr:rowOff>
    </xdr:from>
    <xdr:to>
      <xdr:col>45</xdr:col>
      <xdr:colOff>177800</xdr:colOff>
      <xdr:row>37</xdr:row>
      <xdr:rowOff>89423</xdr:rowOff>
    </xdr:to>
    <xdr:cxnSp macro="">
      <xdr:nvCxnSpPr>
        <xdr:cNvPr id="298" name="直線コネクタ 297">
          <a:extLst>
            <a:ext uri="{FF2B5EF4-FFF2-40B4-BE49-F238E27FC236}">
              <a16:creationId xmlns:a16="http://schemas.microsoft.com/office/drawing/2014/main" xmlns="" id="{00000000-0008-0000-0600-00002A010000}"/>
            </a:ext>
          </a:extLst>
        </xdr:cNvPr>
        <xdr:cNvCxnSpPr/>
      </xdr:nvCxnSpPr>
      <xdr:spPr>
        <a:xfrm>
          <a:off x="7861300" y="6430818"/>
          <a:ext cx="889000" cy="2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72262</xdr:rowOff>
    </xdr:from>
    <xdr:to>
      <xdr:col>46</xdr:col>
      <xdr:colOff>38100</xdr:colOff>
      <xdr:row>37</xdr:row>
      <xdr:rowOff>2412</xdr:rowOff>
    </xdr:to>
    <xdr:sp macro="" textlink="">
      <xdr:nvSpPr>
        <xdr:cNvPr id="299" name="フローチャート: 判断 298">
          <a:extLst>
            <a:ext uri="{FF2B5EF4-FFF2-40B4-BE49-F238E27FC236}">
              <a16:creationId xmlns:a16="http://schemas.microsoft.com/office/drawing/2014/main" xmlns="" id="{00000000-0008-0000-0600-00002B010000}"/>
            </a:ext>
          </a:extLst>
        </xdr:cNvPr>
        <xdr:cNvSpPr/>
      </xdr:nvSpPr>
      <xdr:spPr>
        <a:xfrm>
          <a:off x="8699500" y="6244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18939</xdr:rowOff>
    </xdr:from>
    <xdr:ext cx="599010" cy="259045"/>
    <xdr:sp macro="" textlink="">
      <xdr:nvSpPr>
        <xdr:cNvPr id="300" name="テキスト ボックス 299">
          <a:extLst>
            <a:ext uri="{FF2B5EF4-FFF2-40B4-BE49-F238E27FC236}">
              <a16:creationId xmlns:a16="http://schemas.microsoft.com/office/drawing/2014/main" xmlns="" id="{00000000-0008-0000-0600-00002C010000}"/>
            </a:ext>
          </a:extLst>
        </xdr:cNvPr>
        <xdr:cNvSpPr txBox="1"/>
      </xdr:nvSpPr>
      <xdr:spPr>
        <a:xfrm>
          <a:off x="8450795" y="6019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76831</xdr:rowOff>
    </xdr:from>
    <xdr:to>
      <xdr:col>41</xdr:col>
      <xdr:colOff>50800</xdr:colOff>
      <xdr:row>37</xdr:row>
      <xdr:rowOff>87168</xdr:rowOff>
    </xdr:to>
    <xdr:cxnSp macro="">
      <xdr:nvCxnSpPr>
        <xdr:cNvPr id="301" name="直線コネクタ 300">
          <a:extLst>
            <a:ext uri="{FF2B5EF4-FFF2-40B4-BE49-F238E27FC236}">
              <a16:creationId xmlns:a16="http://schemas.microsoft.com/office/drawing/2014/main" xmlns="" id="{00000000-0008-0000-0600-00002D010000}"/>
            </a:ext>
          </a:extLst>
        </xdr:cNvPr>
        <xdr:cNvCxnSpPr/>
      </xdr:nvCxnSpPr>
      <xdr:spPr>
        <a:xfrm>
          <a:off x="6972300" y="6420481"/>
          <a:ext cx="889000" cy="10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74914</xdr:rowOff>
    </xdr:from>
    <xdr:to>
      <xdr:col>41</xdr:col>
      <xdr:colOff>101600</xdr:colOff>
      <xdr:row>37</xdr:row>
      <xdr:rowOff>5064</xdr:rowOff>
    </xdr:to>
    <xdr:sp macro="" textlink="">
      <xdr:nvSpPr>
        <xdr:cNvPr id="302" name="フローチャート: 判断 301">
          <a:extLst>
            <a:ext uri="{FF2B5EF4-FFF2-40B4-BE49-F238E27FC236}">
              <a16:creationId xmlns:a16="http://schemas.microsoft.com/office/drawing/2014/main" xmlns="" id="{00000000-0008-0000-0600-00002E010000}"/>
            </a:ext>
          </a:extLst>
        </xdr:cNvPr>
        <xdr:cNvSpPr/>
      </xdr:nvSpPr>
      <xdr:spPr>
        <a:xfrm>
          <a:off x="7810500" y="6247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21591</xdr:rowOff>
    </xdr:from>
    <xdr:ext cx="599010" cy="259045"/>
    <xdr:sp macro="" textlink="">
      <xdr:nvSpPr>
        <xdr:cNvPr id="303" name="テキスト ボックス 302">
          <a:extLst>
            <a:ext uri="{FF2B5EF4-FFF2-40B4-BE49-F238E27FC236}">
              <a16:creationId xmlns:a16="http://schemas.microsoft.com/office/drawing/2014/main" xmlns="" id="{00000000-0008-0000-0600-00002F010000}"/>
            </a:ext>
          </a:extLst>
        </xdr:cNvPr>
        <xdr:cNvSpPr txBox="1"/>
      </xdr:nvSpPr>
      <xdr:spPr>
        <a:xfrm>
          <a:off x="7561795" y="6022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65057</xdr:rowOff>
    </xdr:from>
    <xdr:to>
      <xdr:col>36</xdr:col>
      <xdr:colOff>165100</xdr:colOff>
      <xdr:row>36</xdr:row>
      <xdr:rowOff>166657</xdr:rowOff>
    </xdr:to>
    <xdr:sp macro="" textlink="">
      <xdr:nvSpPr>
        <xdr:cNvPr id="304" name="フローチャート: 判断 303">
          <a:extLst>
            <a:ext uri="{FF2B5EF4-FFF2-40B4-BE49-F238E27FC236}">
              <a16:creationId xmlns:a16="http://schemas.microsoft.com/office/drawing/2014/main" xmlns="" id="{00000000-0008-0000-0600-000030010000}"/>
            </a:ext>
          </a:extLst>
        </xdr:cNvPr>
        <xdr:cNvSpPr/>
      </xdr:nvSpPr>
      <xdr:spPr>
        <a:xfrm>
          <a:off x="6921500" y="623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11734</xdr:rowOff>
    </xdr:from>
    <xdr:ext cx="599010" cy="259045"/>
    <xdr:sp macro="" textlink="">
      <xdr:nvSpPr>
        <xdr:cNvPr id="305" name="テキスト ボックス 304">
          <a:extLst>
            <a:ext uri="{FF2B5EF4-FFF2-40B4-BE49-F238E27FC236}">
              <a16:creationId xmlns:a16="http://schemas.microsoft.com/office/drawing/2014/main" xmlns="" id="{00000000-0008-0000-0600-000031010000}"/>
            </a:ext>
          </a:extLst>
        </xdr:cNvPr>
        <xdr:cNvSpPr txBox="1"/>
      </xdr:nvSpPr>
      <xdr:spPr>
        <a:xfrm>
          <a:off x="6672795" y="6012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xmlns="" id="{00000000-0008-0000-06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xmlns="" id="{00000000-0008-0000-06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xmlns="" id="{00000000-0008-0000-06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xmlns="" id="{00000000-0008-0000-06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xmlns="" id="{00000000-0008-0000-06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134776</xdr:rowOff>
    </xdr:from>
    <xdr:to>
      <xdr:col>55</xdr:col>
      <xdr:colOff>50800</xdr:colOff>
      <xdr:row>37</xdr:row>
      <xdr:rowOff>64926</xdr:rowOff>
    </xdr:to>
    <xdr:sp macro="" textlink="">
      <xdr:nvSpPr>
        <xdr:cNvPr id="311" name="楕円 310">
          <a:extLst>
            <a:ext uri="{FF2B5EF4-FFF2-40B4-BE49-F238E27FC236}">
              <a16:creationId xmlns:a16="http://schemas.microsoft.com/office/drawing/2014/main" xmlns="" id="{00000000-0008-0000-0600-000037010000}"/>
            </a:ext>
          </a:extLst>
        </xdr:cNvPr>
        <xdr:cNvSpPr/>
      </xdr:nvSpPr>
      <xdr:spPr>
        <a:xfrm>
          <a:off x="10426700" y="6306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113203</xdr:rowOff>
    </xdr:from>
    <xdr:ext cx="534377" cy="259045"/>
    <xdr:sp macro="" textlink="">
      <xdr:nvSpPr>
        <xdr:cNvPr id="312" name="補助費等該当値テキスト">
          <a:extLst>
            <a:ext uri="{FF2B5EF4-FFF2-40B4-BE49-F238E27FC236}">
              <a16:creationId xmlns:a16="http://schemas.microsoft.com/office/drawing/2014/main" xmlns="" id="{00000000-0008-0000-0600-000038010000}"/>
            </a:ext>
          </a:extLst>
        </xdr:cNvPr>
        <xdr:cNvSpPr txBox="1"/>
      </xdr:nvSpPr>
      <xdr:spPr>
        <a:xfrm>
          <a:off x="10528300" y="6285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59894</xdr:rowOff>
    </xdr:from>
    <xdr:to>
      <xdr:col>50</xdr:col>
      <xdr:colOff>165100</xdr:colOff>
      <xdr:row>34</xdr:row>
      <xdr:rowOff>161494</xdr:rowOff>
    </xdr:to>
    <xdr:sp macro="" textlink="">
      <xdr:nvSpPr>
        <xdr:cNvPr id="313" name="楕円 312">
          <a:extLst>
            <a:ext uri="{FF2B5EF4-FFF2-40B4-BE49-F238E27FC236}">
              <a16:creationId xmlns:a16="http://schemas.microsoft.com/office/drawing/2014/main" xmlns="" id="{00000000-0008-0000-0600-000039010000}"/>
            </a:ext>
          </a:extLst>
        </xdr:cNvPr>
        <xdr:cNvSpPr/>
      </xdr:nvSpPr>
      <xdr:spPr>
        <a:xfrm>
          <a:off x="9588500" y="5889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152621</xdr:rowOff>
    </xdr:from>
    <xdr:ext cx="599010" cy="259045"/>
    <xdr:sp macro="" textlink="">
      <xdr:nvSpPr>
        <xdr:cNvPr id="314" name="テキスト ボックス 313">
          <a:extLst>
            <a:ext uri="{FF2B5EF4-FFF2-40B4-BE49-F238E27FC236}">
              <a16:creationId xmlns:a16="http://schemas.microsoft.com/office/drawing/2014/main" xmlns="" id="{00000000-0008-0000-0600-00003A010000}"/>
            </a:ext>
          </a:extLst>
        </xdr:cNvPr>
        <xdr:cNvSpPr txBox="1"/>
      </xdr:nvSpPr>
      <xdr:spPr>
        <a:xfrm>
          <a:off x="9339795" y="5981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38623</xdr:rowOff>
    </xdr:from>
    <xdr:to>
      <xdr:col>46</xdr:col>
      <xdr:colOff>38100</xdr:colOff>
      <xdr:row>37</xdr:row>
      <xdr:rowOff>140223</xdr:rowOff>
    </xdr:to>
    <xdr:sp macro="" textlink="">
      <xdr:nvSpPr>
        <xdr:cNvPr id="315" name="楕円 314">
          <a:extLst>
            <a:ext uri="{FF2B5EF4-FFF2-40B4-BE49-F238E27FC236}">
              <a16:creationId xmlns:a16="http://schemas.microsoft.com/office/drawing/2014/main" xmlns="" id="{00000000-0008-0000-0600-00003B010000}"/>
            </a:ext>
          </a:extLst>
        </xdr:cNvPr>
        <xdr:cNvSpPr/>
      </xdr:nvSpPr>
      <xdr:spPr>
        <a:xfrm>
          <a:off x="8699500" y="6382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131350</xdr:rowOff>
    </xdr:from>
    <xdr:ext cx="534377" cy="259045"/>
    <xdr:sp macro="" textlink="">
      <xdr:nvSpPr>
        <xdr:cNvPr id="316" name="テキスト ボックス 315">
          <a:extLst>
            <a:ext uri="{FF2B5EF4-FFF2-40B4-BE49-F238E27FC236}">
              <a16:creationId xmlns:a16="http://schemas.microsoft.com/office/drawing/2014/main" xmlns="" id="{00000000-0008-0000-0600-00003C010000}"/>
            </a:ext>
          </a:extLst>
        </xdr:cNvPr>
        <xdr:cNvSpPr txBox="1"/>
      </xdr:nvSpPr>
      <xdr:spPr>
        <a:xfrm>
          <a:off x="8483111" y="6475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36368</xdr:rowOff>
    </xdr:from>
    <xdr:to>
      <xdr:col>41</xdr:col>
      <xdr:colOff>101600</xdr:colOff>
      <xdr:row>37</xdr:row>
      <xdr:rowOff>137968</xdr:rowOff>
    </xdr:to>
    <xdr:sp macro="" textlink="">
      <xdr:nvSpPr>
        <xdr:cNvPr id="317" name="楕円 316">
          <a:extLst>
            <a:ext uri="{FF2B5EF4-FFF2-40B4-BE49-F238E27FC236}">
              <a16:creationId xmlns:a16="http://schemas.microsoft.com/office/drawing/2014/main" xmlns="" id="{00000000-0008-0000-0600-00003D010000}"/>
            </a:ext>
          </a:extLst>
        </xdr:cNvPr>
        <xdr:cNvSpPr/>
      </xdr:nvSpPr>
      <xdr:spPr>
        <a:xfrm>
          <a:off x="7810500" y="6380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129095</xdr:rowOff>
    </xdr:from>
    <xdr:ext cx="534377" cy="259045"/>
    <xdr:sp macro="" textlink="">
      <xdr:nvSpPr>
        <xdr:cNvPr id="318" name="テキスト ボックス 317">
          <a:extLst>
            <a:ext uri="{FF2B5EF4-FFF2-40B4-BE49-F238E27FC236}">
              <a16:creationId xmlns:a16="http://schemas.microsoft.com/office/drawing/2014/main" xmlns="" id="{00000000-0008-0000-0600-00003E010000}"/>
            </a:ext>
          </a:extLst>
        </xdr:cNvPr>
        <xdr:cNvSpPr txBox="1"/>
      </xdr:nvSpPr>
      <xdr:spPr>
        <a:xfrm>
          <a:off x="7594111" y="6472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26031</xdr:rowOff>
    </xdr:from>
    <xdr:to>
      <xdr:col>36</xdr:col>
      <xdr:colOff>165100</xdr:colOff>
      <xdr:row>37</xdr:row>
      <xdr:rowOff>127631</xdr:rowOff>
    </xdr:to>
    <xdr:sp macro="" textlink="">
      <xdr:nvSpPr>
        <xdr:cNvPr id="319" name="楕円 318">
          <a:extLst>
            <a:ext uri="{FF2B5EF4-FFF2-40B4-BE49-F238E27FC236}">
              <a16:creationId xmlns:a16="http://schemas.microsoft.com/office/drawing/2014/main" xmlns="" id="{00000000-0008-0000-0600-00003F010000}"/>
            </a:ext>
          </a:extLst>
        </xdr:cNvPr>
        <xdr:cNvSpPr/>
      </xdr:nvSpPr>
      <xdr:spPr>
        <a:xfrm>
          <a:off x="6921500" y="6369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118758</xdr:rowOff>
    </xdr:from>
    <xdr:ext cx="534377" cy="259045"/>
    <xdr:sp macro="" textlink="">
      <xdr:nvSpPr>
        <xdr:cNvPr id="320" name="テキスト ボックス 319">
          <a:extLst>
            <a:ext uri="{FF2B5EF4-FFF2-40B4-BE49-F238E27FC236}">
              <a16:creationId xmlns:a16="http://schemas.microsoft.com/office/drawing/2014/main" xmlns="" id="{00000000-0008-0000-0600-000040010000}"/>
            </a:ext>
          </a:extLst>
        </xdr:cNvPr>
        <xdr:cNvSpPr txBox="1"/>
      </xdr:nvSpPr>
      <xdr:spPr>
        <a:xfrm>
          <a:off x="6705111" y="6462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xmlns="" id="{00000000-0008-0000-06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xmlns="" id="{00000000-0008-0000-06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xmlns="" id="{00000000-0008-0000-06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xmlns="" id="{00000000-0008-0000-06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xmlns="" id="{00000000-0008-0000-06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xmlns="" id="{00000000-0008-0000-06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xmlns="" id="{00000000-0008-0000-06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xmlns="" id="{00000000-0008-0000-06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xmlns="" id="{00000000-0008-0000-06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xmlns="" id="{00000000-0008-0000-06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1" name="直線コネクタ 330">
          <a:extLst>
            <a:ext uri="{FF2B5EF4-FFF2-40B4-BE49-F238E27FC236}">
              <a16:creationId xmlns:a16="http://schemas.microsoft.com/office/drawing/2014/main" xmlns="" id="{00000000-0008-0000-0600-00004B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2" name="テキスト ボックス 331">
          <a:extLst>
            <a:ext uri="{FF2B5EF4-FFF2-40B4-BE49-F238E27FC236}">
              <a16:creationId xmlns:a16="http://schemas.microsoft.com/office/drawing/2014/main" xmlns="" id="{00000000-0008-0000-0600-00004C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3" name="直線コネクタ 332">
          <a:extLst>
            <a:ext uri="{FF2B5EF4-FFF2-40B4-BE49-F238E27FC236}">
              <a16:creationId xmlns:a16="http://schemas.microsoft.com/office/drawing/2014/main" xmlns="" id="{00000000-0008-0000-0600-00004D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4" name="テキスト ボックス 333">
          <a:extLst>
            <a:ext uri="{FF2B5EF4-FFF2-40B4-BE49-F238E27FC236}">
              <a16:creationId xmlns:a16="http://schemas.microsoft.com/office/drawing/2014/main" xmlns="" id="{00000000-0008-0000-0600-00004E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5" name="直線コネクタ 334">
          <a:extLst>
            <a:ext uri="{FF2B5EF4-FFF2-40B4-BE49-F238E27FC236}">
              <a16:creationId xmlns:a16="http://schemas.microsoft.com/office/drawing/2014/main" xmlns="" id="{00000000-0008-0000-0600-00004F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6" name="テキスト ボックス 335">
          <a:extLst>
            <a:ext uri="{FF2B5EF4-FFF2-40B4-BE49-F238E27FC236}">
              <a16:creationId xmlns:a16="http://schemas.microsoft.com/office/drawing/2014/main" xmlns="" id="{00000000-0008-0000-0600-000050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7" name="直線コネクタ 336">
          <a:extLst>
            <a:ext uri="{FF2B5EF4-FFF2-40B4-BE49-F238E27FC236}">
              <a16:creationId xmlns:a16="http://schemas.microsoft.com/office/drawing/2014/main" xmlns="" id="{00000000-0008-0000-0600-000051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8" name="テキスト ボックス 337">
          <a:extLst>
            <a:ext uri="{FF2B5EF4-FFF2-40B4-BE49-F238E27FC236}">
              <a16:creationId xmlns:a16="http://schemas.microsoft.com/office/drawing/2014/main" xmlns="" id="{00000000-0008-0000-0600-000052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9" name="直線コネクタ 338">
          <a:extLst>
            <a:ext uri="{FF2B5EF4-FFF2-40B4-BE49-F238E27FC236}">
              <a16:creationId xmlns:a16="http://schemas.microsoft.com/office/drawing/2014/main" xmlns="" id="{00000000-0008-0000-0600-000053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0" name="テキスト ボックス 339">
          <a:extLst>
            <a:ext uri="{FF2B5EF4-FFF2-40B4-BE49-F238E27FC236}">
              <a16:creationId xmlns:a16="http://schemas.microsoft.com/office/drawing/2014/main" xmlns="" id="{00000000-0008-0000-0600-000054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1" name="直線コネクタ 340">
          <a:extLst>
            <a:ext uri="{FF2B5EF4-FFF2-40B4-BE49-F238E27FC236}">
              <a16:creationId xmlns:a16="http://schemas.microsoft.com/office/drawing/2014/main" xmlns="" id="{00000000-0008-0000-0600-000055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2" name="テキスト ボックス 341">
          <a:extLst>
            <a:ext uri="{FF2B5EF4-FFF2-40B4-BE49-F238E27FC236}">
              <a16:creationId xmlns:a16="http://schemas.microsoft.com/office/drawing/2014/main" xmlns="" id="{00000000-0008-0000-0600-000056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xmlns="" id="{00000000-0008-0000-06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a:extLst>
            <a:ext uri="{FF2B5EF4-FFF2-40B4-BE49-F238E27FC236}">
              <a16:creationId xmlns:a16="http://schemas.microsoft.com/office/drawing/2014/main" xmlns="" id="{00000000-0008-0000-0600-000058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a:extLst>
            <a:ext uri="{FF2B5EF4-FFF2-40B4-BE49-F238E27FC236}">
              <a16:creationId xmlns:a16="http://schemas.microsoft.com/office/drawing/2014/main" xmlns="" id="{00000000-0008-0000-06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169180</xdr:rowOff>
    </xdr:from>
    <xdr:to>
      <xdr:col>54</xdr:col>
      <xdr:colOff>189865</xdr:colOff>
      <xdr:row>59</xdr:row>
      <xdr:rowOff>40374</xdr:rowOff>
    </xdr:to>
    <xdr:cxnSp macro="">
      <xdr:nvCxnSpPr>
        <xdr:cNvPr id="346" name="直線コネクタ 345">
          <a:extLst>
            <a:ext uri="{FF2B5EF4-FFF2-40B4-BE49-F238E27FC236}">
              <a16:creationId xmlns:a16="http://schemas.microsoft.com/office/drawing/2014/main" xmlns="" id="{00000000-0008-0000-0600-00005A010000}"/>
            </a:ext>
          </a:extLst>
        </xdr:cNvPr>
        <xdr:cNvCxnSpPr/>
      </xdr:nvCxnSpPr>
      <xdr:spPr>
        <a:xfrm flipV="1">
          <a:off x="10475595" y="8741680"/>
          <a:ext cx="1270" cy="1414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44201</xdr:rowOff>
    </xdr:from>
    <xdr:ext cx="534377" cy="259045"/>
    <xdr:sp macro="" textlink="">
      <xdr:nvSpPr>
        <xdr:cNvPr id="347" name="普通建設事業費最小値テキスト">
          <a:extLst>
            <a:ext uri="{FF2B5EF4-FFF2-40B4-BE49-F238E27FC236}">
              <a16:creationId xmlns:a16="http://schemas.microsoft.com/office/drawing/2014/main" xmlns="" id="{00000000-0008-0000-0600-00005B010000}"/>
            </a:ext>
          </a:extLst>
        </xdr:cNvPr>
        <xdr:cNvSpPr txBox="1"/>
      </xdr:nvSpPr>
      <xdr:spPr>
        <a:xfrm>
          <a:off x="10528300" y="10159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40374</xdr:rowOff>
    </xdr:from>
    <xdr:to>
      <xdr:col>55</xdr:col>
      <xdr:colOff>88900</xdr:colOff>
      <xdr:row>59</xdr:row>
      <xdr:rowOff>40374</xdr:rowOff>
    </xdr:to>
    <xdr:cxnSp macro="">
      <xdr:nvCxnSpPr>
        <xdr:cNvPr id="348" name="直線コネクタ 347">
          <a:extLst>
            <a:ext uri="{FF2B5EF4-FFF2-40B4-BE49-F238E27FC236}">
              <a16:creationId xmlns:a16="http://schemas.microsoft.com/office/drawing/2014/main" xmlns="" id="{00000000-0008-0000-0600-00005C010000}"/>
            </a:ext>
          </a:extLst>
        </xdr:cNvPr>
        <xdr:cNvCxnSpPr/>
      </xdr:nvCxnSpPr>
      <xdr:spPr>
        <a:xfrm>
          <a:off x="10388600" y="10155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115857</xdr:rowOff>
    </xdr:from>
    <xdr:ext cx="599010" cy="259045"/>
    <xdr:sp macro="" textlink="">
      <xdr:nvSpPr>
        <xdr:cNvPr id="349" name="普通建設事業費最大値テキスト">
          <a:extLst>
            <a:ext uri="{FF2B5EF4-FFF2-40B4-BE49-F238E27FC236}">
              <a16:creationId xmlns:a16="http://schemas.microsoft.com/office/drawing/2014/main" xmlns="" id="{00000000-0008-0000-0600-00005D010000}"/>
            </a:ext>
          </a:extLst>
        </xdr:cNvPr>
        <xdr:cNvSpPr txBox="1"/>
      </xdr:nvSpPr>
      <xdr:spPr>
        <a:xfrm>
          <a:off x="10528300" y="8516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450,973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169180</xdr:rowOff>
    </xdr:from>
    <xdr:to>
      <xdr:col>55</xdr:col>
      <xdr:colOff>88900</xdr:colOff>
      <xdr:row>50</xdr:row>
      <xdr:rowOff>169180</xdr:rowOff>
    </xdr:to>
    <xdr:cxnSp macro="">
      <xdr:nvCxnSpPr>
        <xdr:cNvPr id="350" name="直線コネクタ 349">
          <a:extLst>
            <a:ext uri="{FF2B5EF4-FFF2-40B4-BE49-F238E27FC236}">
              <a16:creationId xmlns:a16="http://schemas.microsoft.com/office/drawing/2014/main" xmlns="" id="{00000000-0008-0000-0600-00005E010000}"/>
            </a:ext>
          </a:extLst>
        </xdr:cNvPr>
        <xdr:cNvCxnSpPr/>
      </xdr:nvCxnSpPr>
      <xdr:spPr>
        <a:xfrm>
          <a:off x="10388600" y="8741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15541</xdr:rowOff>
    </xdr:from>
    <xdr:to>
      <xdr:col>55</xdr:col>
      <xdr:colOff>0</xdr:colOff>
      <xdr:row>58</xdr:row>
      <xdr:rowOff>61085</xdr:rowOff>
    </xdr:to>
    <xdr:cxnSp macro="">
      <xdr:nvCxnSpPr>
        <xdr:cNvPr id="351" name="直線コネクタ 350">
          <a:extLst>
            <a:ext uri="{FF2B5EF4-FFF2-40B4-BE49-F238E27FC236}">
              <a16:creationId xmlns:a16="http://schemas.microsoft.com/office/drawing/2014/main" xmlns="" id="{00000000-0008-0000-0600-00005F010000}"/>
            </a:ext>
          </a:extLst>
        </xdr:cNvPr>
        <xdr:cNvCxnSpPr/>
      </xdr:nvCxnSpPr>
      <xdr:spPr>
        <a:xfrm>
          <a:off x="9639300" y="9959641"/>
          <a:ext cx="838200" cy="45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133325</xdr:rowOff>
    </xdr:from>
    <xdr:ext cx="599010" cy="259045"/>
    <xdr:sp macro="" textlink="">
      <xdr:nvSpPr>
        <xdr:cNvPr id="352" name="普通建設事業費平均値テキスト">
          <a:extLst>
            <a:ext uri="{FF2B5EF4-FFF2-40B4-BE49-F238E27FC236}">
              <a16:creationId xmlns:a16="http://schemas.microsoft.com/office/drawing/2014/main" xmlns="" id="{00000000-0008-0000-0600-000060010000}"/>
            </a:ext>
          </a:extLst>
        </xdr:cNvPr>
        <xdr:cNvSpPr txBox="1"/>
      </xdr:nvSpPr>
      <xdr:spPr>
        <a:xfrm>
          <a:off x="10528300" y="956307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110448</xdr:rowOff>
    </xdr:from>
    <xdr:to>
      <xdr:col>55</xdr:col>
      <xdr:colOff>50800</xdr:colOff>
      <xdr:row>57</xdr:row>
      <xdr:rowOff>40598</xdr:rowOff>
    </xdr:to>
    <xdr:sp macro="" textlink="">
      <xdr:nvSpPr>
        <xdr:cNvPr id="353" name="フローチャート: 判断 352">
          <a:extLst>
            <a:ext uri="{FF2B5EF4-FFF2-40B4-BE49-F238E27FC236}">
              <a16:creationId xmlns:a16="http://schemas.microsoft.com/office/drawing/2014/main" xmlns="" id="{00000000-0008-0000-0600-000061010000}"/>
            </a:ext>
          </a:extLst>
        </xdr:cNvPr>
        <xdr:cNvSpPr/>
      </xdr:nvSpPr>
      <xdr:spPr>
        <a:xfrm>
          <a:off x="10426700" y="9711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80466</xdr:rowOff>
    </xdr:from>
    <xdr:to>
      <xdr:col>50</xdr:col>
      <xdr:colOff>114300</xdr:colOff>
      <xdr:row>58</xdr:row>
      <xdr:rowOff>15541</xdr:rowOff>
    </xdr:to>
    <xdr:cxnSp macro="">
      <xdr:nvCxnSpPr>
        <xdr:cNvPr id="354" name="直線コネクタ 353">
          <a:extLst>
            <a:ext uri="{FF2B5EF4-FFF2-40B4-BE49-F238E27FC236}">
              <a16:creationId xmlns:a16="http://schemas.microsoft.com/office/drawing/2014/main" xmlns="" id="{00000000-0008-0000-0600-000062010000}"/>
            </a:ext>
          </a:extLst>
        </xdr:cNvPr>
        <xdr:cNvCxnSpPr/>
      </xdr:nvCxnSpPr>
      <xdr:spPr>
        <a:xfrm>
          <a:off x="8750300" y="9510216"/>
          <a:ext cx="889000" cy="449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152937</xdr:rowOff>
    </xdr:from>
    <xdr:to>
      <xdr:col>50</xdr:col>
      <xdr:colOff>165100</xdr:colOff>
      <xdr:row>57</xdr:row>
      <xdr:rowOff>83087</xdr:rowOff>
    </xdr:to>
    <xdr:sp macro="" textlink="">
      <xdr:nvSpPr>
        <xdr:cNvPr id="355" name="フローチャート: 判断 354">
          <a:extLst>
            <a:ext uri="{FF2B5EF4-FFF2-40B4-BE49-F238E27FC236}">
              <a16:creationId xmlns:a16="http://schemas.microsoft.com/office/drawing/2014/main" xmlns="" id="{00000000-0008-0000-0600-000063010000}"/>
            </a:ext>
          </a:extLst>
        </xdr:cNvPr>
        <xdr:cNvSpPr/>
      </xdr:nvSpPr>
      <xdr:spPr>
        <a:xfrm>
          <a:off x="9588500" y="9754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99614</xdr:rowOff>
    </xdr:from>
    <xdr:ext cx="599010" cy="259045"/>
    <xdr:sp macro="" textlink="">
      <xdr:nvSpPr>
        <xdr:cNvPr id="356" name="テキスト ボックス 355">
          <a:extLst>
            <a:ext uri="{FF2B5EF4-FFF2-40B4-BE49-F238E27FC236}">
              <a16:creationId xmlns:a16="http://schemas.microsoft.com/office/drawing/2014/main" xmlns="" id="{00000000-0008-0000-0600-000064010000}"/>
            </a:ext>
          </a:extLst>
        </xdr:cNvPr>
        <xdr:cNvSpPr txBox="1"/>
      </xdr:nvSpPr>
      <xdr:spPr>
        <a:xfrm>
          <a:off x="9339795" y="95293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80466</xdr:rowOff>
    </xdr:from>
    <xdr:to>
      <xdr:col>45</xdr:col>
      <xdr:colOff>177800</xdr:colOff>
      <xdr:row>58</xdr:row>
      <xdr:rowOff>35501</xdr:rowOff>
    </xdr:to>
    <xdr:cxnSp macro="">
      <xdr:nvCxnSpPr>
        <xdr:cNvPr id="357" name="直線コネクタ 356">
          <a:extLst>
            <a:ext uri="{FF2B5EF4-FFF2-40B4-BE49-F238E27FC236}">
              <a16:creationId xmlns:a16="http://schemas.microsoft.com/office/drawing/2014/main" xmlns="" id="{00000000-0008-0000-0600-000065010000}"/>
            </a:ext>
          </a:extLst>
        </xdr:cNvPr>
        <xdr:cNvCxnSpPr/>
      </xdr:nvCxnSpPr>
      <xdr:spPr>
        <a:xfrm flipV="1">
          <a:off x="7861300" y="9510216"/>
          <a:ext cx="889000" cy="469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88446</xdr:rowOff>
    </xdr:from>
    <xdr:to>
      <xdr:col>46</xdr:col>
      <xdr:colOff>38100</xdr:colOff>
      <xdr:row>57</xdr:row>
      <xdr:rowOff>18596</xdr:rowOff>
    </xdr:to>
    <xdr:sp macro="" textlink="">
      <xdr:nvSpPr>
        <xdr:cNvPr id="358" name="フローチャート: 判断 357">
          <a:extLst>
            <a:ext uri="{FF2B5EF4-FFF2-40B4-BE49-F238E27FC236}">
              <a16:creationId xmlns:a16="http://schemas.microsoft.com/office/drawing/2014/main" xmlns="" id="{00000000-0008-0000-0600-000066010000}"/>
            </a:ext>
          </a:extLst>
        </xdr:cNvPr>
        <xdr:cNvSpPr/>
      </xdr:nvSpPr>
      <xdr:spPr>
        <a:xfrm>
          <a:off x="8699500" y="9689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9723</xdr:rowOff>
    </xdr:from>
    <xdr:ext cx="599010" cy="259045"/>
    <xdr:sp macro="" textlink="">
      <xdr:nvSpPr>
        <xdr:cNvPr id="359" name="テキスト ボックス 358">
          <a:extLst>
            <a:ext uri="{FF2B5EF4-FFF2-40B4-BE49-F238E27FC236}">
              <a16:creationId xmlns:a16="http://schemas.microsoft.com/office/drawing/2014/main" xmlns="" id="{00000000-0008-0000-0600-000067010000}"/>
            </a:ext>
          </a:extLst>
        </xdr:cNvPr>
        <xdr:cNvSpPr txBox="1"/>
      </xdr:nvSpPr>
      <xdr:spPr>
        <a:xfrm>
          <a:off x="8450795" y="9782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161479</xdr:rowOff>
    </xdr:from>
    <xdr:to>
      <xdr:col>41</xdr:col>
      <xdr:colOff>50800</xdr:colOff>
      <xdr:row>58</xdr:row>
      <xdr:rowOff>35501</xdr:rowOff>
    </xdr:to>
    <xdr:cxnSp macro="">
      <xdr:nvCxnSpPr>
        <xdr:cNvPr id="360" name="直線コネクタ 359">
          <a:extLst>
            <a:ext uri="{FF2B5EF4-FFF2-40B4-BE49-F238E27FC236}">
              <a16:creationId xmlns:a16="http://schemas.microsoft.com/office/drawing/2014/main" xmlns="" id="{00000000-0008-0000-0600-000068010000}"/>
            </a:ext>
          </a:extLst>
        </xdr:cNvPr>
        <xdr:cNvCxnSpPr/>
      </xdr:nvCxnSpPr>
      <xdr:spPr>
        <a:xfrm>
          <a:off x="6972300" y="9934129"/>
          <a:ext cx="889000" cy="45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165811</xdr:rowOff>
    </xdr:from>
    <xdr:to>
      <xdr:col>41</xdr:col>
      <xdr:colOff>101600</xdr:colOff>
      <xdr:row>57</xdr:row>
      <xdr:rowOff>95961</xdr:rowOff>
    </xdr:to>
    <xdr:sp macro="" textlink="">
      <xdr:nvSpPr>
        <xdr:cNvPr id="361" name="フローチャート: 判断 360">
          <a:extLst>
            <a:ext uri="{FF2B5EF4-FFF2-40B4-BE49-F238E27FC236}">
              <a16:creationId xmlns:a16="http://schemas.microsoft.com/office/drawing/2014/main" xmlns="" id="{00000000-0008-0000-0600-000069010000}"/>
            </a:ext>
          </a:extLst>
        </xdr:cNvPr>
        <xdr:cNvSpPr/>
      </xdr:nvSpPr>
      <xdr:spPr>
        <a:xfrm>
          <a:off x="7810500" y="976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112488</xdr:rowOff>
    </xdr:from>
    <xdr:ext cx="599010" cy="259045"/>
    <xdr:sp macro="" textlink="">
      <xdr:nvSpPr>
        <xdr:cNvPr id="362" name="テキスト ボックス 361">
          <a:extLst>
            <a:ext uri="{FF2B5EF4-FFF2-40B4-BE49-F238E27FC236}">
              <a16:creationId xmlns:a16="http://schemas.microsoft.com/office/drawing/2014/main" xmlns="" id="{00000000-0008-0000-0600-00006A010000}"/>
            </a:ext>
          </a:extLst>
        </xdr:cNvPr>
        <xdr:cNvSpPr txBox="1"/>
      </xdr:nvSpPr>
      <xdr:spPr>
        <a:xfrm>
          <a:off x="7561795" y="9542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11626</xdr:rowOff>
    </xdr:from>
    <xdr:to>
      <xdr:col>36</xdr:col>
      <xdr:colOff>165100</xdr:colOff>
      <xdr:row>57</xdr:row>
      <xdr:rowOff>113226</xdr:rowOff>
    </xdr:to>
    <xdr:sp macro="" textlink="">
      <xdr:nvSpPr>
        <xdr:cNvPr id="363" name="フローチャート: 判断 362">
          <a:extLst>
            <a:ext uri="{FF2B5EF4-FFF2-40B4-BE49-F238E27FC236}">
              <a16:creationId xmlns:a16="http://schemas.microsoft.com/office/drawing/2014/main" xmlns="" id="{00000000-0008-0000-0600-00006B010000}"/>
            </a:ext>
          </a:extLst>
        </xdr:cNvPr>
        <xdr:cNvSpPr/>
      </xdr:nvSpPr>
      <xdr:spPr>
        <a:xfrm>
          <a:off x="6921500" y="9784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129753</xdr:rowOff>
    </xdr:from>
    <xdr:ext cx="599010" cy="259045"/>
    <xdr:sp macro="" textlink="">
      <xdr:nvSpPr>
        <xdr:cNvPr id="364" name="テキスト ボックス 363">
          <a:extLst>
            <a:ext uri="{FF2B5EF4-FFF2-40B4-BE49-F238E27FC236}">
              <a16:creationId xmlns:a16="http://schemas.microsoft.com/office/drawing/2014/main" xmlns="" id="{00000000-0008-0000-0600-00006C010000}"/>
            </a:ext>
          </a:extLst>
        </xdr:cNvPr>
        <xdr:cNvSpPr txBox="1"/>
      </xdr:nvSpPr>
      <xdr:spPr>
        <a:xfrm>
          <a:off x="6672795" y="9559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xmlns="" id="{00000000-0008-0000-06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xmlns="" id="{00000000-0008-0000-06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xmlns="" id="{00000000-0008-0000-06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xmlns="" id="{00000000-0008-0000-06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xmlns="" id="{00000000-0008-0000-06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10285</xdr:rowOff>
    </xdr:from>
    <xdr:to>
      <xdr:col>55</xdr:col>
      <xdr:colOff>50800</xdr:colOff>
      <xdr:row>58</xdr:row>
      <xdr:rowOff>111885</xdr:rowOff>
    </xdr:to>
    <xdr:sp macro="" textlink="">
      <xdr:nvSpPr>
        <xdr:cNvPr id="370" name="楕円 369">
          <a:extLst>
            <a:ext uri="{FF2B5EF4-FFF2-40B4-BE49-F238E27FC236}">
              <a16:creationId xmlns:a16="http://schemas.microsoft.com/office/drawing/2014/main" xmlns="" id="{00000000-0008-0000-0600-000072010000}"/>
            </a:ext>
          </a:extLst>
        </xdr:cNvPr>
        <xdr:cNvSpPr/>
      </xdr:nvSpPr>
      <xdr:spPr>
        <a:xfrm>
          <a:off x="10426700" y="9954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160162</xdr:rowOff>
    </xdr:from>
    <xdr:ext cx="534377" cy="259045"/>
    <xdr:sp macro="" textlink="">
      <xdr:nvSpPr>
        <xdr:cNvPr id="371" name="普通建設事業費該当値テキスト">
          <a:extLst>
            <a:ext uri="{FF2B5EF4-FFF2-40B4-BE49-F238E27FC236}">
              <a16:creationId xmlns:a16="http://schemas.microsoft.com/office/drawing/2014/main" xmlns="" id="{00000000-0008-0000-0600-000073010000}"/>
            </a:ext>
          </a:extLst>
        </xdr:cNvPr>
        <xdr:cNvSpPr txBox="1"/>
      </xdr:nvSpPr>
      <xdr:spPr>
        <a:xfrm>
          <a:off x="10528300" y="9932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136191</xdr:rowOff>
    </xdr:from>
    <xdr:to>
      <xdr:col>50</xdr:col>
      <xdr:colOff>165100</xdr:colOff>
      <xdr:row>58</xdr:row>
      <xdr:rowOff>66341</xdr:rowOff>
    </xdr:to>
    <xdr:sp macro="" textlink="">
      <xdr:nvSpPr>
        <xdr:cNvPr id="372" name="楕円 371">
          <a:extLst>
            <a:ext uri="{FF2B5EF4-FFF2-40B4-BE49-F238E27FC236}">
              <a16:creationId xmlns:a16="http://schemas.microsoft.com/office/drawing/2014/main" xmlns="" id="{00000000-0008-0000-0600-000074010000}"/>
            </a:ext>
          </a:extLst>
        </xdr:cNvPr>
        <xdr:cNvSpPr/>
      </xdr:nvSpPr>
      <xdr:spPr>
        <a:xfrm>
          <a:off x="9588500" y="9908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57468</xdr:rowOff>
    </xdr:from>
    <xdr:ext cx="534377" cy="259045"/>
    <xdr:sp macro="" textlink="">
      <xdr:nvSpPr>
        <xdr:cNvPr id="373" name="テキスト ボックス 372">
          <a:extLst>
            <a:ext uri="{FF2B5EF4-FFF2-40B4-BE49-F238E27FC236}">
              <a16:creationId xmlns:a16="http://schemas.microsoft.com/office/drawing/2014/main" xmlns="" id="{00000000-0008-0000-0600-000075010000}"/>
            </a:ext>
          </a:extLst>
        </xdr:cNvPr>
        <xdr:cNvSpPr txBox="1"/>
      </xdr:nvSpPr>
      <xdr:spPr>
        <a:xfrm>
          <a:off x="9372111" y="10001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29666</xdr:rowOff>
    </xdr:from>
    <xdr:to>
      <xdr:col>46</xdr:col>
      <xdr:colOff>38100</xdr:colOff>
      <xdr:row>55</xdr:row>
      <xdr:rowOff>131266</xdr:rowOff>
    </xdr:to>
    <xdr:sp macro="" textlink="">
      <xdr:nvSpPr>
        <xdr:cNvPr id="374" name="楕円 373">
          <a:extLst>
            <a:ext uri="{FF2B5EF4-FFF2-40B4-BE49-F238E27FC236}">
              <a16:creationId xmlns:a16="http://schemas.microsoft.com/office/drawing/2014/main" xmlns="" id="{00000000-0008-0000-0600-000076010000}"/>
            </a:ext>
          </a:extLst>
        </xdr:cNvPr>
        <xdr:cNvSpPr/>
      </xdr:nvSpPr>
      <xdr:spPr>
        <a:xfrm>
          <a:off x="8699500" y="9459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53</xdr:row>
      <xdr:rowOff>147793</xdr:rowOff>
    </xdr:from>
    <xdr:ext cx="599010" cy="259045"/>
    <xdr:sp macro="" textlink="">
      <xdr:nvSpPr>
        <xdr:cNvPr id="375" name="テキスト ボックス 374">
          <a:extLst>
            <a:ext uri="{FF2B5EF4-FFF2-40B4-BE49-F238E27FC236}">
              <a16:creationId xmlns:a16="http://schemas.microsoft.com/office/drawing/2014/main" xmlns="" id="{00000000-0008-0000-0600-000077010000}"/>
            </a:ext>
          </a:extLst>
        </xdr:cNvPr>
        <xdr:cNvSpPr txBox="1"/>
      </xdr:nvSpPr>
      <xdr:spPr>
        <a:xfrm>
          <a:off x="8450795" y="92346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156151</xdr:rowOff>
    </xdr:from>
    <xdr:to>
      <xdr:col>41</xdr:col>
      <xdr:colOff>101600</xdr:colOff>
      <xdr:row>58</xdr:row>
      <xdr:rowOff>86301</xdr:rowOff>
    </xdr:to>
    <xdr:sp macro="" textlink="">
      <xdr:nvSpPr>
        <xdr:cNvPr id="376" name="楕円 375">
          <a:extLst>
            <a:ext uri="{FF2B5EF4-FFF2-40B4-BE49-F238E27FC236}">
              <a16:creationId xmlns:a16="http://schemas.microsoft.com/office/drawing/2014/main" xmlns="" id="{00000000-0008-0000-0600-000078010000}"/>
            </a:ext>
          </a:extLst>
        </xdr:cNvPr>
        <xdr:cNvSpPr/>
      </xdr:nvSpPr>
      <xdr:spPr>
        <a:xfrm>
          <a:off x="7810500" y="9928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77428</xdr:rowOff>
    </xdr:from>
    <xdr:ext cx="534377" cy="259045"/>
    <xdr:sp macro="" textlink="">
      <xdr:nvSpPr>
        <xdr:cNvPr id="377" name="テキスト ボックス 376">
          <a:extLst>
            <a:ext uri="{FF2B5EF4-FFF2-40B4-BE49-F238E27FC236}">
              <a16:creationId xmlns:a16="http://schemas.microsoft.com/office/drawing/2014/main" xmlns="" id="{00000000-0008-0000-0600-000079010000}"/>
            </a:ext>
          </a:extLst>
        </xdr:cNvPr>
        <xdr:cNvSpPr txBox="1"/>
      </xdr:nvSpPr>
      <xdr:spPr>
        <a:xfrm>
          <a:off x="7594111" y="10021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110679</xdr:rowOff>
    </xdr:from>
    <xdr:to>
      <xdr:col>36</xdr:col>
      <xdr:colOff>165100</xdr:colOff>
      <xdr:row>58</xdr:row>
      <xdr:rowOff>40829</xdr:rowOff>
    </xdr:to>
    <xdr:sp macro="" textlink="">
      <xdr:nvSpPr>
        <xdr:cNvPr id="378" name="楕円 377">
          <a:extLst>
            <a:ext uri="{FF2B5EF4-FFF2-40B4-BE49-F238E27FC236}">
              <a16:creationId xmlns:a16="http://schemas.microsoft.com/office/drawing/2014/main" xmlns="" id="{00000000-0008-0000-0600-00007A010000}"/>
            </a:ext>
          </a:extLst>
        </xdr:cNvPr>
        <xdr:cNvSpPr/>
      </xdr:nvSpPr>
      <xdr:spPr>
        <a:xfrm>
          <a:off x="6921500" y="9883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31956</xdr:rowOff>
    </xdr:from>
    <xdr:ext cx="534377" cy="259045"/>
    <xdr:sp macro="" textlink="">
      <xdr:nvSpPr>
        <xdr:cNvPr id="379" name="テキスト ボックス 378">
          <a:extLst>
            <a:ext uri="{FF2B5EF4-FFF2-40B4-BE49-F238E27FC236}">
              <a16:creationId xmlns:a16="http://schemas.microsoft.com/office/drawing/2014/main" xmlns="" id="{00000000-0008-0000-0600-00007B010000}"/>
            </a:ext>
          </a:extLst>
        </xdr:cNvPr>
        <xdr:cNvSpPr txBox="1"/>
      </xdr:nvSpPr>
      <xdr:spPr>
        <a:xfrm>
          <a:off x="6705111" y="9976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xmlns="" id="{00000000-0008-0000-06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xmlns="" id="{00000000-0008-0000-06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xmlns="" id="{00000000-0008-0000-06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xmlns="" id="{00000000-0008-0000-06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xmlns="" id="{00000000-0008-0000-06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xmlns="" id="{00000000-0008-0000-06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xmlns="" id="{00000000-0008-0000-06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xmlns="" id="{00000000-0008-0000-06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xmlns="" id="{00000000-0008-0000-06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xmlns="" id="{00000000-0008-0000-06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a:extLst>
            <a:ext uri="{FF2B5EF4-FFF2-40B4-BE49-F238E27FC236}">
              <a16:creationId xmlns:a16="http://schemas.microsoft.com/office/drawing/2014/main" xmlns="" id="{00000000-0008-0000-0600-000086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a:extLst>
            <a:ext uri="{FF2B5EF4-FFF2-40B4-BE49-F238E27FC236}">
              <a16:creationId xmlns:a16="http://schemas.microsoft.com/office/drawing/2014/main" xmlns="" id="{00000000-0008-0000-0600-000087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a:extLst>
            <a:ext uri="{FF2B5EF4-FFF2-40B4-BE49-F238E27FC236}">
              <a16:creationId xmlns:a16="http://schemas.microsoft.com/office/drawing/2014/main" xmlns="" id="{00000000-0008-0000-0600-000088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3" name="テキスト ボックス 392">
          <a:extLst>
            <a:ext uri="{FF2B5EF4-FFF2-40B4-BE49-F238E27FC236}">
              <a16:creationId xmlns:a16="http://schemas.microsoft.com/office/drawing/2014/main" xmlns="" id="{00000000-0008-0000-0600-000089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a:extLst>
            <a:ext uri="{FF2B5EF4-FFF2-40B4-BE49-F238E27FC236}">
              <a16:creationId xmlns:a16="http://schemas.microsoft.com/office/drawing/2014/main" xmlns="" id="{00000000-0008-0000-0600-00008A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5" name="テキスト ボックス 394">
          <a:extLst>
            <a:ext uri="{FF2B5EF4-FFF2-40B4-BE49-F238E27FC236}">
              <a16:creationId xmlns:a16="http://schemas.microsoft.com/office/drawing/2014/main" xmlns="" id="{00000000-0008-0000-0600-00008B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a:extLst>
            <a:ext uri="{FF2B5EF4-FFF2-40B4-BE49-F238E27FC236}">
              <a16:creationId xmlns:a16="http://schemas.microsoft.com/office/drawing/2014/main" xmlns="" id="{00000000-0008-0000-0600-00008C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7" name="テキスト ボックス 396">
          <a:extLst>
            <a:ext uri="{FF2B5EF4-FFF2-40B4-BE49-F238E27FC236}">
              <a16:creationId xmlns:a16="http://schemas.microsoft.com/office/drawing/2014/main" xmlns="" id="{00000000-0008-0000-0600-00008D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a:extLst>
            <a:ext uri="{FF2B5EF4-FFF2-40B4-BE49-F238E27FC236}">
              <a16:creationId xmlns:a16="http://schemas.microsoft.com/office/drawing/2014/main" xmlns="" id="{00000000-0008-0000-0600-00008E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9" name="テキスト ボックス 398">
          <a:extLst>
            <a:ext uri="{FF2B5EF4-FFF2-40B4-BE49-F238E27FC236}">
              <a16:creationId xmlns:a16="http://schemas.microsoft.com/office/drawing/2014/main" xmlns="" id="{00000000-0008-0000-0600-00008F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xmlns="" id="{00000000-0008-0000-06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a:extLst>
            <a:ext uri="{FF2B5EF4-FFF2-40B4-BE49-F238E27FC236}">
              <a16:creationId xmlns:a16="http://schemas.microsoft.com/office/drawing/2014/main" xmlns="" id="{00000000-0008-0000-0600-000091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a:extLst>
            <a:ext uri="{FF2B5EF4-FFF2-40B4-BE49-F238E27FC236}">
              <a16:creationId xmlns:a16="http://schemas.microsoft.com/office/drawing/2014/main" xmlns="" id="{00000000-0008-0000-06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122768</xdr:rowOff>
    </xdr:from>
    <xdr:to>
      <xdr:col>54</xdr:col>
      <xdr:colOff>189865</xdr:colOff>
      <xdr:row>79</xdr:row>
      <xdr:rowOff>44450</xdr:rowOff>
    </xdr:to>
    <xdr:cxnSp macro="">
      <xdr:nvCxnSpPr>
        <xdr:cNvPr id="403" name="直線コネクタ 402">
          <a:extLst>
            <a:ext uri="{FF2B5EF4-FFF2-40B4-BE49-F238E27FC236}">
              <a16:creationId xmlns:a16="http://schemas.microsoft.com/office/drawing/2014/main" xmlns="" id="{00000000-0008-0000-0600-000093010000}"/>
            </a:ext>
          </a:extLst>
        </xdr:cNvPr>
        <xdr:cNvCxnSpPr/>
      </xdr:nvCxnSpPr>
      <xdr:spPr>
        <a:xfrm flipV="1">
          <a:off x="10475595" y="12124268"/>
          <a:ext cx="1270" cy="1464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4" name="普通建設事業費 （ うち新規整備　）最小値テキスト">
          <a:extLst>
            <a:ext uri="{FF2B5EF4-FFF2-40B4-BE49-F238E27FC236}">
              <a16:creationId xmlns:a16="http://schemas.microsoft.com/office/drawing/2014/main" xmlns="" id="{00000000-0008-0000-0600-000094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5" name="直線コネクタ 404">
          <a:extLst>
            <a:ext uri="{FF2B5EF4-FFF2-40B4-BE49-F238E27FC236}">
              <a16:creationId xmlns:a16="http://schemas.microsoft.com/office/drawing/2014/main" xmlns="" id="{00000000-0008-0000-0600-000095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69445</xdr:rowOff>
    </xdr:from>
    <xdr:ext cx="599010" cy="259045"/>
    <xdr:sp macro="" textlink="">
      <xdr:nvSpPr>
        <xdr:cNvPr id="406" name="普通建設事業費 （ うち新規整備　）最大値テキスト">
          <a:extLst>
            <a:ext uri="{FF2B5EF4-FFF2-40B4-BE49-F238E27FC236}">
              <a16:creationId xmlns:a16="http://schemas.microsoft.com/office/drawing/2014/main" xmlns="" id="{00000000-0008-0000-0600-000096010000}"/>
            </a:ext>
          </a:extLst>
        </xdr:cNvPr>
        <xdr:cNvSpPr txBox="1"/>
      </xdr:nvSpPr>
      <xdr:spPr>
        <a:xfrm>
          <a:off x="10528300" y="11899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122768</xdr:rowOff>
    </xdr:from>
    <xdr:to>
      <xdr:col>55</xdr:col>
      <xdr:colOff>88900</xdr:colOff>
      <xdr:row>70</xdr:row>
      <xdr:rowOff>122768</xdr:rowOff>
    </xdr:to>
    <xdr:cxnSp macro="">
      <xdr:nvCxnSpPr>
        <xdr:cNvPr id="407" name="直線コネクタ 406">
          <a:extLst>
            <a:ext uri="{FF2B5EF4-FFF2-40B4-BE49-F238E27FC236}">
              <a16:creationId xmlns:a16="http://schemas.microsoft.com/office/drawing/2014/main" xmlns="" id="{00000000-0008-0000-0600-000097010000}"/>
            </a:ext>
          </a:extLst>
        </xdr:cNvPr>
        <xdr:cNvCxnSpPr/>
      </xdr:nvCxnSpPr>
      <xdr:spPr>
        <a:xfrm>
          <a:off x="10388600" y="12124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26284</xdr:rowOff>
    </xdr:from>
    <xdr:to>
      <xdr:col>55</xdr:col>
      <xdr:colOff>0</xdr:colOff>
      <xdr:row>79</xdr:row>
      <xdr:rowOff>29439</xdr:rowOff>
    </xdr:to>
    <xdr:cxnSp macro="">
      <xdr:nvCxnSpPr>
        <xdr:cNvPr id="408" name="直線コネクタ 407">
          <a:extLst>
            <a:ext uri="{FF2B5EF4-FFF2-40B4-BE49-F238E27FC236}">
              <a16:creationId xmlns:a16="http://schemas.microsoft.com/office/drawing/2014/main" xmlns="" id="{00000000-0008-0000-0600-000098010000}"/>
            </a:ext>
          </a:extLst>
        </xdr:cNvPr>
        <xdr:cNvCxnSpPr/>
      </xdr:nvCxnSpPr>
      <xdr:spPr>
        <a:xfrm>
          <a:off x="9639300" y="13570834"/>
          <a:ext cx="838200" cy="3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28739</xdr:rowOff>
    </xdr:from>
    <xdr:ext cx="534377" cy="259045"/>
    <xdr:sp macro="" textlink="">
      <xdr:nvSpPr>
        <xdr:cNvPr id="409" name="普通建設事業費 （ うち新規整備　）平均値テキスト">
          <a:extLst>
            <a:ext uri="{FF2B5EF4-FFF2-40B4-BE49-F238E27FC236}">
              <a16:creationId xmlns:a16="http://schemas.microsoft.com/office/drawing/2014/main" xmlns="" id="{00000000-0008-0000-0600-000099010000}"/>
            </a:ext>
          </a:extLst>
        </xdr:cNvPr>
        <xdr:cNvSpPr txBox="1"/>
      </xdr:nvSpPr>
      <xdr:spPr>
        <a:xfrm>
          <a:off x="10528300" y="132303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5862</xdr:rowOff>
    </xdr:from>
    <xdr:to>
      <xdr:col>55</xdr:col>
      <xdr:colOff>50800</xdr:colOff>
      <xdr:row>78</xdr:row>
      <xdr:rowOff>107462</xdr:rowOff>
    </xdr:to>
    <xdr:sp macro="" textlink="">
      <xdr:nvSpPr>
        <xdr:cNvPr id="410" name="フローチャート: 判断 409">
          <a:extLst>
            <a:ext uri="{FF2B5EF4-FFF2-40B4-BE49-F238E27FC236}">
              <a16:creationId xmlns:a16="http://schemas.microsoft.com/office/drawing/2014/main" xmlns="" id="{00000000-0008-0000-0600-00009A010000}"/>
            </a:ext>
          </a:extLst>
        </xdr:cNvPr>
        <xdr:cNvSpPr/>
      </xdr:nvSpPr>
      <xdr:spPr>
        <a:xfrm>
          <a:off x="10426700" y="13378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26284</xdr:rowOff>
    </xdr:from>
    <xdr:to>
      <xdr:col>50</xdr:col>
      <xdr:colOff>114300</xdr:colOff>
      <xdr:row>79</xdr:row>
      <xdr:rowOff>44450</xdr:rowOff>
    </xdr:to>
    <xdr:cxnSp macro="">
      <xdr:nvCxnSpPr>
        <xdr:cNvPr id="411" name="直線コネクタ 410">
          <a:extLst>
            <a:ext uri="{FF2B5EF4-FFF2-40B4-BE49-F238E27FC236}">
              <a16:creationId xmlns:a16="http://schemas.microsoft.com/office/drawing/2014/main" xmlns="" id="{00000000-0008-0000-0600-00009B010000}"/>
            </a:ext>
          </a:extLst>
        </xdr:cNvPr>
        <xdr:cNvCxnSpPr/>
      </xdr:nvCxnSpPr>
      <xdr:spPr>
        <a:xfrm flipV="1">
          <a:off x="8750300" y="13570834"/>
          <a:ext cx="889000" cy="18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16308</xdr:rowOff>
    </xdr:from>
    <xdr:to>
      <xdr:col>50</xdr:col>
      <xdr:colOff>165100</xdr:colOff>
      <xdr:row>78</xdr:row>
      <xdr:rowOff>117908</xdr:rowOff>
    </xdr:to>
    <xdr:sp macro="" textlink="">
      <xdr:nvSpPr>
        <xdr:cNvPr id="412" name="フローチャート: 判断 411">
          <a:extLst>
            <a:ext uri="{FF2B5EF4-FFF2-40B4-BE49-F238E27FC236}">
              <a16:creationId xmlns:a16="http://schemas.microsoft.com/office/drawing/2014/main" xmlns="" id="{00000000-0008-0000-0600-00009C010000}"/>
            </a:ext>
          </a:extLst>
        </xdr:cNvPr>
        <xdr:cNvSpPr/>
      </xdr:nvSpPr>
      <xdr:spPr>
        <a:xfrm>
          <a:off x="9588500" y="13389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134435</xdr:rowOff>
    </xdr:from>
    <xdr:ext cx="534377" cy="259045"/>
    <xdr:sp macro="" textlink="">
      <xdr:nvSpPr>
        <xdr:cNvPr id="413" name="テキスト ボックス 412">
          <a:extLst>
            <a:ext uri="{FF2B5EF4-FFF2-40B4-BE49-F238E27FC236}">
              <a16:creationId xmlns:a16="http://schemas.microsoft.com/office/drawing/2014/main" xmlns="" id="{00000000-0008-0000-0600-00009D010000}"/>
            </a:ext>
          </a:extLst>
        </xdr:cNvPr>
        <xdr:cNvSpPr txBox="1"/>
      </xdr:nvSpPr>
      <xdr:spPr>
        <a:xfrm>
          <a:off x="9372111" y="13164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42694</xdr:rowOff>
    </xdr:from>
    <xdr:to>
      <xdr:col>45</xdr:col>
      <xdr:colOff>177800</xdr:colOff>
      <xdr:row>79</xdr:row>
      <xdr:rowOff>44450</xdr:rowOff>
    </xdr:to>
    <xdr:cxnSp macro="">
      <xdr:nvCxnSpPr>
        <xdr:cNvPr id="414" name="直線コネクタ 413">
          <a:extLst>
            <a:ext uri="{FF2B5EF4-FFF2-40B4-BE49-F238E27FC236}">
              <a16:creationId xmlns:a16="http://schemas.microsoft.com/office/drawing/2014/main" xmlns="" id="{00000000-0008-0000-0600-00009E010000}"/>
            </a:ext>
          </a:extLst>
        </xdr:cNvPr>
        <xdr:cNvCxnSpPr/>
      </xdr:nvCxnSpPr>
      <xdr:spPr>
        <a:xfrm>
          <a:off x="7861300" y="13587244"/>
          <a:ext cx="889000" cy="1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143025</xdr:rowOff>
    </xdr:from>
    <xdr:to>
      <xdr:col>46</xdr:col>
      <xdr:colOff>38100</xdr:colOff>
      <xdr:row>78</xdr:row>
      <xdr:rowOff>73175</xdr:rowOff>
    </xdr:to>
    <xdr:sp macro="" textlink="">
      <xdr:nvSpPr>
        <xdr:cNvPr id="415" name="フローチャート: 判断 414">
          <a:extLst>
            <a:ext uri="{FF2B5EF4-FFF2-40B4-BE49-F238E27FC236}">
              <a16:creationId xmlns:a16="http://schemas.microsoft.com/office/drawing/2014/main" xmlns="" id="{00000000-0008-0000-0600-00009F010000}"/>
            </a:ext>
          </a:extLst>
        </xdr:cNvPr>
        <xdr:cNvSpPr/>
      </xdr:nvSpPr>
      <xdr:spPr>
        <a:xfrm>
          <a:off x="8699500" y="13344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89702</xdr:rowOff>
    </xdr:from>
    <xdr:ext cx="534377" cy="259045"/>
    <xdr:sp macro="" textlink="">
      <xdr:nvSpPr>
        <xdr:cNvPr id="416" name="テキスト ボックス 415">
          <a:extLst>
            <a:ext uri="{FF2B5EF4-FFF2-40B4-BE49-F238E27FC236}">
              <a16:creationId xmlns:a16="http://schemas.microsoft.com/office/drawing/2014/main" xmlns="" id="{00000000-0008-0000-0600-0000A0010000}"/>
            </a:ext>
          </a:extLst>
        </xdr:cNvPr>
        <xdr:cNvSpPr txBox="1"/>
      </xdr:nvSpPr>
      <xdr:spPr>
        <a:xfrm>
          <a:off x="8483111" y="13119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42694</xdr:rowOff>
    </xdr:from>
    <xdr:to>
      <xdr:col>41</xdr:col>
      <xdr:colOff>50800</xdr:colOff>
      <xdr:row>79</xdr:row>
      <xdr:rowOff>43509</xdr:rowOff>
    </xdr:to>
    <xdr:cxnSp macro="">
      <xdr:nvCxnSpPr>
        <xdr:cNvPr id="417" name="直線コネクタ 416">
          <a:extLst>
            <a:ext uri="{FF2B5EF4-FFF2-40B4-BE49-F238E27FC236}">
              <a16:creationId xmlns:a16="http://schemas.microsoft.com/office/drawing/2014/main" xmlns="" id="{00000000-0008-0000-0600-0000A1010000}"/>
            </a:ext>
          </a:extLst>
        </xdr:cNvPr>
        <xdr:cNvCxnSpPr/>
      </xdr:nvCxnSpPr>
      <xdr:spPr>
        <a:xfrm flipV="1">
          <a:off x="6972300" y="13587244"/>
          <a:ext cx="889000" cy="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9496</xdr:rowOff>
    </xdr:from>
    <xdr:to>
      <xdr:col>41</xdr:col>
      <xdr:colOff>101600</xdr:colOff>
      <xdr:row>78</xdr:row>
      <xdr:rowOff>111096</xdr:rowOff>
    </xdr:to>
    <xdr:sp macro="" textlink="">
      <xdr:nvSpPr>
        <xdr:cNvPr id="418" name="フローチャート: 判断 417">
          <a:extLst>
            <a:ext uri="{FF2B5EF4-FFF2-40B4-BE49-F238E27FC236}">
              <a16:creationId xmlns:a16="http://schemas.microsoft.com/office/drawing/2014/main" xmlns="" id="{00000000-0008-0000-0600-0000A2010000}"/>
            </a:ext>
          </a:extLst>
        </xdr:cNvPr>
        <xdr:cNvSpPr/>
      </xdr:nvSpPr>
      <xdr:spPr>
        <a:xfrm>
          <a:off x="7810500" y="13382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127623</xdr:rowOff>
    </xdr:from>
    <xdr:ext cx="534377" cy="259045"/>
    <xdr:sp macro="" textlink="">
      <xdr:nvSpPr>
        <xdr:cNvPr id="419" name="テキスト ボックス 418">
          <a:extLst>
            <a:ext uri="{FF2B5EF4-FFF2-40B4-BE49-F238E27FC236}">
              <a16:creationId xmlns:a16="http://schemas.microsoft.com/office/drawing/2014/main" xmlns="" id="{00000000-0008-0000-0600-0000A3010000}"/>
            </a:ext>
          </a:extLst>
        </xdr:cNvPr>
        <xdr:cNvSpPr txBox="1"/>
      </xdr:nvSpPr>
      <xdr:spPr>
        <a:xfrm>
          <a:off x="7594111" y="13157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4794</xdr:rowOff>
    </xdr:from>
    <xdr:to>
      <xdr:col>36</xdr:col>
      <xdr:colOff>165100</xdr:colOff>
      <xdr:row>78</xdr:row>
      <xdr:rowOff>106394</xdr:rowOff>
    </xdr:to>
    <xdr:sp macro="" textlink="">
      <xdr:nvSpPr>
        <xdr:cNvPr id="420" name="フローチャート: 判断 419">
          <a:extLst>
            <a:ext uri="{FF2B5EF4-FFF2-40B4-BE49-F238E27FC236}">
              <a16:creationId xmlns:a16="http://schemas.microsoft.com/office/drawing/2014/main" xmlns="" id="{00000000-0008-0000-0600-0000A4010000}"/>
            </a:ext>
          </a:extLst>
        </xdr:cNvPr>
        <xdr:cNvSpPr/>
      </xdr:nvSpPr>
      <xdr:spPr>
        <a:xfrm>
          <a:off x="6921500" y="13377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122921</xdr:rowOff>
    </xdr:from>
    <xdr:ext cx="534377" cy="259045"/>
    <xdr:sp macro="" textlink="">
      <xdr:nvSpPr>
        <xdr:cNvPr id="421" name="テキスト ボックス 420">
          <a:extLst>
            <a:ext uri="{FF2B5EF4-FFF2-40B4-BE49-F238E27FC236}">
              <a16:creationId xmlns:a16="http://schemas.microsoft.com/office/drawing/2014/main" xmlns="" id="{00000000-0008-0000-0600-0000A5010000}"/>
            </a:ext>
          </a:extLst>
        </xdr:cNvPr>
        <xdr:cNvSpPr txBox="1"/>
      </xdr:nvSpPr>
      <xdr:spPr>
        <a:xfrm>
          <a:off x="6705111" y="13153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a:extLst>
            <a:ext uri="{FF2B5EF4-FFF2-40B4-BE49-F238E27FC236}">
              <a16:creationId xmlns:a16="http://schemas.microsoft.com/office/drawing/2014/main" xmlns="" id="{00000000-0008-0000-06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xmlns="" id="{00000000-0008-0000-06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xmlns="" id="{00000000-0008-0000-06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xmlns="" id="{00000000-0008-0000-06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xmlns="" id="{00000000-0008-0000-06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150089</xdr:rowOff>
    </xdr:from>
    <xdr:to>
      <xdr:col>55</xdr:col>
      <xdr:colOff>50800</xdr:colOff>
      <xdr:row>79</xdr:row>
      <xdr:rowOff>80239</xdr:rowOff>
    </xdr:to>
    <xdr:sp macro="" textlink="">
      <xdr:nvSpPr>
        <xdr:cNvPr id="427" name="楕円 426">
          <a:extLst>
            <a:ext uri="{FF2B5EF4-FFF2-40B4-BE49-F238E27FC236}">
              <a16:creationId xmlns:a16="http://schemas.microsoft.com/office/drawing/2014/main" xmlns="" id="{00000000-0008-0000-0600-0000AB010000}"/>
            </a:ext>
          </a:extLst>
        </xdr:cNvPr>
        <xdr:cNvSpPr/>
      </xdr:nvSpPr>
      <xdr:spPr>
        <a:xfrm>
          <a:off x="10426700" y="13523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65016</xdr:rowOff>
    </xdr:from>
    <xdr:ext cx="469744" cy="259045"/>
    <xdr:sp macro="" textlink="">
      <xdr:nvSpPr>
        <xdr:cNvPr id="428" name="普通建設事業費 （ うち新規整備　）該当値テキスト">
          <a:extLst>
            <a:ext uri="{FF2B5EF4-FFF2-40B4-BE49-F238E27FC236}">
              <a16:creationId xmlns:a16="http://schemas.microsoft.com/office/drawing/2014/main" xmlns="" id="{00000000-0008-0000-0600-0000AC010000}"/>
            </a:ext>
          </a:extLst>
        </xdr:cNvPr>
        <xdr:cNvSpPr txBox="1"/>
      </xdr:nvSpPr>
      <xdr:spPr>
        <a:xfrm>
          <a:off x="10528300" y="13438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146934</xdr:rowOff>
    </xdr:from>
    <xdr:to>
      <xdr:col>50</xdr:col>
      <xdr:colOff>165100</xdr:colOff>
      <xdr:row>79</xdr:row>
      <xdr:rowOff>77084</xdr:rowOff>
    </xdr:to>
    <xdr:sp macro="" textlink="">
      <xdr:nvSpPr>
        <xdr:cNvPr id="429" name="楕円 428">
          <a:extLst>
            <a:ext uri="{FF2B5EF4-FFF2-40B4-BE49-F238E27FC236}">
              <a16:creationId xmlns:a16="http://schemas.microsoft.com/office/drawing/2014/main" xmlns="" id="{00000000-0008-0000-0600-0000AD010000}"/>
            </a:ext>
          </a:extLst>
        </xdr:cNvPr>
        <xdr:cNvSpPr/>
      </xdr:nvSpPr>
      <xdr:spPr>
        <a:xfrm>
          <a:off x="9588500" y="13520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68211</xdr:rowOff>
    </xdr:from>
    <xdr:ext cx="469744" cy="259045"/>
    <xdr:sp macro="" textlink="">
      <xdr:nvSpPr>
        <xdr:cNvPr id="430" name="テキスト ボックス 429">
          <a:extLst>
            <a:ext uri="{FF2B5EF4-FFF2-40B4-BE49-F238E27FC236}">
              <a16:creationId xmlns:a16="http://schemas.microsoft.com/office/drawing/2014/main" xmlns="" id="{00000000-0008-0000-0600-0000AE010000}"/>
            </a:ext>
          </a:extLst>
        </xdr:cNvPr>
        <xdr:cNvSpPr txBox="1"/>
      </xdr:nvSpPr>
      <xdr:spPr>
        <a:xfrm>
          <a:off x="9404428" y="13612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165100</xdr:rowOff>
    </xdr:from>
    <xdr:to>
      <xdr:col>46</xdr:col>
      <xdr:colOff>38100</xdr:colOff>
      <xdr:row>79</xdr:row>
      <xdr:rowOff>95250</xdr:rowOff>
    </xdr:to>
    <xdr:sp macro="" textlink="">
      <xdr:nvSpPr>
        <xdr:cNvPr id="431" name="楕円 430">
          <a:extLst>
            <a:ext uri="{FF2B5EF4-FFF2-40B4-BE49-F238E27FC236}">
              <a16:creationId xmlns:a16="http://schemas.microsoft.com/office/drawing/2014/main" xmlns="" id="{00000000-0008-0000-0600-0000AF010000}"/>
            </a:ext>
          </a:extLst>
        </xdr:cNvPr>
        <xdr:cNvSpPr/>
      </xdr:nvSpPr>
      <xdr:spPr>
        <a:xfrm>
          <a:off x="8699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79</xdr:row>
      <xdr:rowOff>86377</xdr:rowOff>
    </xdr:from>
    <xdr:ext cx="249299" cy="259045"/>
    <xdr:sp macro="" textlink="">
      <xdr:nvSpPr>
        <xdr:cNvPr id="432" name="テキスト ボックス 431">
          <a:extLst>
            <a:ext uri="{FF2B5EF4-FFF2-40B4-BE49-F238E27FC236}">
              <a16:creationId xmlns:a16="http://schemas.microsoft.com/office/drawing/2014/main" xmlns="" id="{00000000-0008-0000-0600-0000B0010000}"/>
            </a:ext>
          </a:extLst>
        </xdr:cNvPr>
        <xdr:cNvSpPr txBox="1"/>
      </xdr:nvSpPr>
      <xdr:spPr>
        <a:xfrm>
          <a:off x="8625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163344</xdr:rowOff>
    </xdr:from>
    <xdr:to>
      <xdr:col>41</xdr:col>
      <xdr:colOff>101600</xdr:colOff>
      <xdr:row>79</xdr:row>
      <xdr:rowOff>93494</xdr:rowOff>
    </xdr:to>
    <xdr:sp macro="" textlink="">
      <xdr:nvSpPr>
        <xdr:cNvPr id="433" name="楕円 432">
          <a:extLst>
            <a:ext uri="{FF2B5EF4-FFF2-40B4-BE49-F238E27FC236}">
              <a16:creationId xmlns:a16="http://schemas.microsoft.com/office/drawing/2014/main" xmlns="" id="{00000000-0008-0000-0600-0000B1010000}"/>
            </a:ext>
          </a:extLst>
        </xdr:cNvPr>
        <xdr:cNvSpPr/>
      </xdr:nvSpPr>
      <xdr:spPr>
        <a:xfrm>
          <a:off x="7810500" y="13536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79</xdr:row>
      <xdr:rowOff>84621</xdr:rowOff>
    </xdr:from>
    <xdr:ext cx="378565" cy="259045"/>
    <xdr:sp macro="" textlink="">
      <xdr:nvSpPr>
        <xdr:cNvPr id="434" name="テキスト ボックス 433">
          <a:extLst>
            <a:ext uri="{FF2B5EF4-FFF2-40B4-BE49-F238E27FC236}">
              <a16:creationId xmlns:a16="http://schemas.microsoft.com/office/drawing/2014/main" xmlns="" id="{00000000-0008-0000-0600-0000B2010000}"/>
            </a:ext>
          </a:extLst>
        </xdr:cNvPr>
        <xdr:cNvSpPr txBox="1"/>
      </xdr:nvSpPr>
      <xdr:spPr>
        <a:xfrm>
          <a:off x="7672017" y="136291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164159</xdr:rowOff>
    </xdr:from>
    <xdr:to>
      <xdr:col>36</xdr:col>
      <xdr:colOff>165100</xdr:colOff>
      <xdr:row>79</xdr:row>
      <xdr:rowOff>94309</xdr:rowOff>
    </xdr:to>
    <xdr:sp macro="" textlink="">
      <xdr:nvSpPr>
        <xdr:cNvPr id="435" name="楕円 434">
          <a:extLst>
            <a:ext uri="{FF2B5EF4-FFF2-40B4-BE49-F238E27FC236}">
              <a16:creationId xmlns:a16="http://schemas.microsoft.com/office/drawing/2014/main" xmlns="" id="{00000000-0008-0000-0600-0000B3010000}"/>
            </a:ext>
          </a:extLst>
        </xdr:cNvPr>
        <xdr:cNvSpPr/>
      </xdr:nvSpPr>
      <xdr:spPr>
        <a:xfrm>
          <a:off x="6921500" y="13537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79</xdr:row>
      <xdr:rowOff>85436</xdr:rowOff>
    </xdr:from>
    <xdr:ext cx="378565" cy="259045"/>
    <xdr:sp macro="" textlink="">
      <xdr:nvSpPr>
        <xdr:cNvPr id="436" name="テキスト ボックス 435">
          <a:extLst>
            <a:ext uri="{FF2B5EF4-FFF2-40B4-BE49-F238E27FC236}">
              <a16:creationId xmlns:a16="http://schemas.microsoft.com/office/drawing/2014/main" xmlns="" id="{00000000-0008-0000-0600-0000B4010000}"/>
            </a:ext>
          </a:extLst>
        </xdr:cNvPr>
        <xdr:cNvSpPr txBox="1"/>
      </xdr:nvSpPr>
      <xdr:spPr>
        <a:xfrm>
          <a:off x="6783017" y="136299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a16="http://schemas.microsoft.com/office/drawing/2014/main" xmlns="" id="{00000000-0008-0000-06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a16="http://schemas.microsoft.com/office/drawing/2014/main" xmlns="" id="{00000000-0008-0000-0600-0000B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a16="http://schemas.microsoft.com/office/drawing/2014/main" xmlns="" id="{00000000-0008-0000-0600-0000B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a16="http://schemas.microsoft.com/office/drawing/2014/main" xmlns="" id="{00000000-0008-0000-0600-0000B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a16="http://schemas.microsoft.com/office/drawing/2014/main" xmlns="" id="{00000000-0008-0000-0600-0000B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a16="http://schemas.microsoft.com/office/drawing/2014/main" xmlns="" id="{00000000-0008-0000-0600-0000B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a16="http://schemas.microsoft.com/office/drawing/2014/main" xmlns="" id="{00000000-0008-0000-0600-0000B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a16="http://schemas.microsoft.com/office/drawing/2014/main" xmlns="" id="{00000000-0008-0000-06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a:extLst>
            <a:ext uri="{FF2B5EF4-FFF2-40B4-BE49-F238E27FC236}">
              <a16:creationId xmlns:a16="http://schemas.microsoft.com/office/drawing/2014/main" xmlns="" id="{00000000-0008-0000-0600-0000B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a16="http://schemas.microsoft.com/office/drawing/2014/main" xmlns="" id="{00000000-0008-0000-0600-0000B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7" name="直線コネクタ 446">
          <a:extLst>
            <a:ext uri="{FF2B5EF4-FFF2-40B4-BE49-F238E27FC236}">
              <a16:creationId xmlns:a16="http://schemas.microsoft.com/office/drawing/2014/main" xmlns="" id="{00000000-0008-0000-0600-0000BF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8" name="テキスト ボックス 447">
          <a:extLst>
            <a:ext uri="{FF2B5EF4-FFF2-40B4-BE49-F238E27FC236}">
              <a16:creationId xmlns:a16="http://schemas.microsoft.com/office/drawing/2014/main" xmlns="" id="{00000000-0008-0000-0600-0000C0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9" name="直線コネクタ 448">
          <a:extLst>
            <a:ext uri="{FF2B5EF4-FFF2-40B4-BE49-F238E27FC236}">
              <a16:creationId xmlns:a16="http://schemas.microsoft.com/office/drawing/2014/main" xmlns="" id="{00000000-0008-0000-0600-0000C1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50" name="テキスト ボックス 449">
          <a:extLst>
            <a:ext uri="{FF2B5EF4-FFF2-40B4-BE49-F238E27FC236}">
              <a16:creationId xmlns:a16="http://schemas.microsoft.com/office/drawing/2014/main" xmlns="" id="{00000000-0008-0000-0600-0000C2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1" name="直線コネクタ 450">
          <a:extLst>
            <a:ext uri="{FF2B5EF4-FFF2-40B4-BE49-F238E27FC236}">
              <a16:creationId xmlns:a16="http://schemas.microsoft.com/office/drawing/2014/main" xmlns="" id="{00000000-0008-0000-0600-0000C3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2" name="テキスト ボックス 451">
          <a:extLst>
            <a:ext uri="{FF2B5EF4-FFF2-40B4-BE49-F238E27FC236}">
              <a16:creationId xmlns:a16="http://schemas.microsoft.com/office/drawing/2014/main" xmlns="" id="{00000000-0008-0000-0600-0000C4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3" name="直線コネクタ 452">
          <a:extLst>
            <a:ext uri="{FF2B5EF4-FFF2-40B4-BE49-F238E27FC236}">
              <a16:creationId xmlns:a16="http://schemas.microsoft.com/office/drawing/2014/main" xmlns="" id="{00000000-0008-0000-0600-0000C5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4" name="テキスト ボックス 453">
          <a:extLst>
            <a:ext uri="{FF2B5EF4-FFF2-40B4-BE49-F238E27FC236}">
              <a16:creationId xmlns:a16="http://schemas.microsoft.com/office/drawing/2014/main" xmlns="" id="{00000000-0008-0000-0600-0000C6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a16="http://schemas.microsoft.com/office/drawing/2014/main" xmlns="" id="{00000000-0008-0000-0600-0000C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a:extLst>
            <a:ext uri="{FF2B5EF4-FFF2-40B4-BE49-F238E27FC236}">
              <a16:creationId xmlns:a16="http://schemas.microsoft.com/office/drawing/2014/main" xmlns="" id="{00000000-0008-0000-0600-0000C8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普通建設事業費 （ うち更新整備　）グラフ枠">
          <a:extLst>
            <a:ext uri="{FF2B5EF4-FFF2-40B4-BE49-F238E27FC236}">
              <a16:creationId xmlns:a16="http://schemas.microsoft.com/office/drawing/2014/main" xmlns="" id="{00000000-0008-0000-0600-0000C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169633</xdr:rowOff>
    </xdr:from>
    <xdr:to>
      <xdr:col>54</xdr:col>
      <xdr:colOff>189865</xdr:colOff>
      <xdr:row>98</xdr:row>
      <xdr:rowOff>106818</xdr:rowOff>
    </xdr:to>
    <xdr:cxnSp macro="">
      <xdr:nvCxnSpPr>
        <xdr:cNvPr id="458" name="直線コネクタ 457">
          <a:extLst>
            <a:ext uri="{FF2B5EF4-FFF2-40B4-BE49-F238E27FC236}">
              <a16:creationId xmlns:a16="http://schemas.microsoft.com/office/drawing/2014/main" xmlns="" id="{00000000-0008-0000-0600-0000CA010000}"/>
            </a:ext>
          </a:extLst>
        </xdr:cNvPr>
        <xdr:cNvCxnSpPr/>
      </xdr:nvCxnSpPr>
      <xdr:spPr>
        <a:xfrm flipV="1">
          <a:off x="10475595" y="15600133"/>
          <a:ext cx="1270" cy="1308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110645</xdr:rowOff>
    </xdr:from>
    <xdr:ext cx="469744" cy="259045"/>
    <xdr:sp macro="" textlink="">
      <xdr:nvSpPr>
        <xdr:cNvPr id="459" name="普通建設事業費 （ うち更新整備　）最小値テキスト">
          <a:extLst>
            <a:ext uri="{FF2B5EF4-FFF2-40B4-BE49-F238E27FC236}">
              <a16:creationId xmlns:a16="http://schemas.microsoft.com/office/drawing/2014/main" xmlns="" id="{00000000-0008-0000-0600-0000CB010000}"/>
            </a:ext>
          </a:extLst>
        </xdr:cNvPr>
        <xdr:cNvSpPr txBox="1"/>
      </xdr:nvSpPr>
      <xdr:spPr>
        <a:xfrm>
          <a:off x="10528300" y="16912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106818</xdr:rowOff>
    </xdr:from>
    <xdr:to>
      <xdr:col>55</xdr:col>
      <xdr:colOff>88900</xdr:colOff>
      <xdr:row>98</xdr:row>
      <xdr:rowOff>106818</xdr:rowOff>
    </xdr:to>
    <xdr:cxnSp macro="">
      <xdr:nvCxnSpPr>
        <xdr:cNvPr id="460" name="直線コネクタ 459">
          <a:extLst>
            <a:ext uri="{FF2B5EF4-FFF2-40B4-BE49-F238E27FC236}">
              <a16:creationId xmlns:a16="http://schemas.microsoft.com/office/drawing/2014/main" xmlns="" id="{00000000-0008-0000-0600-0000CC010000}"/>
            </a:ext>
          </a:extLst>
        </xdr:cNvPr>
        <xdr:cNvCxnSpPr/>
      </xdr:nvCxnSpPr>
      <xdr:spPr>
        <a:xfrm>
          <a:off x="10388600" y="16908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116310</xdr:rowOff>
    </xdr:from>
    <xdr:ext cx="599010" cy="259045"/>
    <xdr:sp macro="" textlink="">
      <xdr:nvSpPr>
        <xdr:cNvPr id="461" name="普通建設事業費 （ うち更新整備　）最大値テキスト">
          <a:extLst>
            <a:ext uri="{FF2B5EF4-FFF2-40B4-BE49-F238E27FC236}">
              <a16:creationId xmlns:a16="http://schemas.microsoft.com/office/drawing/2014/main" xmlns="" id="{00000000-0008-0000-0600-0000CD010000}"/>
            </a:ext>
          </a:extLst>
        </xdr:cNvPr>
        <xdr:cNvSpPr txBox="1"/>
      </xdr:nvSpPr>
      <xdr:spPr>
        <a:xfrm>
          <a:off x="10528300" y="15375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169633</xdr:rowOff>
    </xdr:from>
    <xdr:to>
      <xdr:col>55</xdr:col>
      <xdr:colOff>88900</xdr:colOff>
      <xdr:row>90</xdr:row>
      <xdr:rowOff>169633</xdr:rowOff>
    </xdr:to>
    <xdr:cxnSp macro="">
      <xdr:nvCxnSpPr>
        <xdr:cNvPr id="462" name="直線コネクタ 461">
          <a:extLst>
            <a:ext uri="{FF2B5EF4-FFF2-40B4-BE49-F238E27FC236}">
              <a16:creationId xmlns:a16="http://schemas.microsoft.com/office/drawing/2014/main" xmlns="" id="{00000000-0008-0000-0600-0000CE010000}"/>
            </a:ext>
          </a:extLst>
        </xdr:cNvPr>
        <xdr:cNvCxnSpPr/>
      </xdr:nvCxnSpPr>
      <xdr:spPr>
        <a:xfrm>
          <a:off x="10388600" y="15600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19749</xdr:rowOff>
    </xdr:from>
    <xdr:to>
      <xdr:col>55</xdr:col>
      <xdr:colOff>0</xdr:colOff>
      <xdr:row>97</xdr:row>
      <xdr:rowOff>45828</xdr:rowOff>
    </xdr:to>
    <xdr:cxnSp macro="">
      <xdr:nvCxnSpPr>
        <xdr:cNvPr id="463" name="直線コネクタ 462">
          <a:extLst>
            <a:ext uri="{FF2B5EF4-FFF2-40B4-BE49-F238E27FC236}">
              <a16:creationId xmlns:a16="http://schemas.microsoft.com/office/drawing/2014/main" xmlns="" id="{00000000-0008-0000-0600-0000CF010000}"/>
            </a:ext>
          </a:extLst>
        </xdr:cNvPr>
        <xdr:cNvCxnSpPr/>
      </xdr:nvCxnSpPr>
      <xdr:spPr>
        <a:xfrm>
          <a:off x="9639300" y="16650399"/>
          <a:ext cx="838200" cy="26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93863</xdr:rowOff>
    </xdr:from>
    <xdr:ext cx="534377" cy="259045"/>
    <xdr:sp macro="" textlink="">
      <xdr:nvSpPr>
        <xdr:cNvPr id="464" name="普通建設事業費 （ うち更新整備　）平均値テキスト">
          <a:extLst>
            <a:ext uri="{FF2B5EF4-FFF2-40B4-BE49-F238E27FC236}">
              <a16:creationId xmlns:a16="http://schemas.microsoft.com/office/drawing/2014/main" xmlns="" id="{00000000-0008-0000-0600-0000D0010000}"/>
            </a:ext>
          </a:extLst>
        </xdr:cNvPr>
        <xdr:cNvSpPr txBox="1"/>
      </xdr:nvSpPr>
      <xdr:spPr>
        <a:xfrm>
          <a:off x="10528300" y="163816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70986</xdr:rowOff>
    </xdr:from>
    <xdr:to>
      <xdr:col>55</xdr:col>
      <xdr:colOff>50800</xdr:colOff>
      <xdr:row>97</xdr:row>
      <xdr:rowOff>1136</xdr:rowOff>
    </xdr:to>
    <xdr:sp macro="" textlink="">
      <xdr:nvSpPr>
        <xdr:cNvPr id="465" name="フローチャート: 判断 464">
          <a:extLst>
            <a:ext uri="{FF2B5EF4-FFF2-40B4-BE49-F238E27FC236}">
              <a16:creationId xmlns:a16="http://schemas.microsoft.com/office/drawing/2014/main" xmlns="" id="{00000000-0008-0000-0600-0000D1010000}"/>
            </a:ext>
          </a:extLst>
        </xdr:cNvPr>
        <xdr:cNvSpPr/>
      </xdr:nvSpPr>
      <xdr:spPr>
        <a:xfrm>
          <a:off x="10426700" y="1653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22661</xdr:rowOff>
    </xdr:from>
    <xdr:to>
      <xdr:col>50</xdr:col>
      <xdr:colOff>114300</xdr:colOff>
      <xdr:row>97</xdr:row>
      <xdr:rowOff>19749</xdr:rowOff>
    </xdr:to>
    <xdr:cxnSp macro="">
      <xdr:nvCxnSpPr>
        <xdr:cNvPr id="466" name="直線コネクタ 465">
          <a:extLst>
            <a:ext uri="{FF2B5EF4-FFF2-40B4-BE49-F238E27FC236}">
              <a16:creationId xmlns:a16="http://schemas.microsoft.com/office/drawing/2014/main" xmlns="" id="{00000000-0008-0000-0600-0000D2010000}"/>
            </a:ext>
          </a:extLst>
        </xdr:cNvPr>
        <xdr:cNvCxnSpPr/>
      </xdr:nvCxnSpPr>
      <xdr:spPr>
        <a:xfrm>
          <a:off x="8750300" y="15967511"/>
          <a:ext cx="889000" cy="682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99434</xdr:rowOff>
    </xdr:from>
    <xdr:to>
      <xdr:col>50</xdr:col>
      <xdr:colOff>165100</xdr:colOff>
      <xdr:row>97</xdr:row>
      <xdr:rowOff>29584</xdr:rowOff>
    </xdr:to>
    <xdr:sp macro="" textlink="">
      <xdr:nvSpPr>
        <xdr:cNvPr id="467" name="フローチャート: 判断 466">
          <a:extLst>
            <a:ext uri="{FF2B5EF4-FFF2-40B4-BE49-F238E27FC236}">
              <a16:creationId xmlns:a16="http://schemas.microsoft.com/office/drawing/2014/main" xmlns="" id="{00000000-0008-0000-0600-0000D3010000}"/>
            </a:ext>
          </a:extLst>
        </xdr:cNvPr>
        <xdr:cNvSpPr/>
      </xdr:nvSpPr>
      <xdr:spPr>
        <a:xfrm>
          <a:off x="9588500" y="16558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46111</xdr:rowOff>
    </xdr:from>
    <xdr:ext cx="534377" cy="259045"/>
    <xdr:sp macro="" textlink="">
      <xdr:nvSpPr>
        <xdr:cNvPr id="468" name="テキスト ボックス 467">
          <a:extLst>
            <a:ext uri="{FF2B5EF4-FFF2-40B4-BE49-F238E27FC236}">
              <a16:creationId xmlns:a16="http://schemas.microsoft.com/office/drawing/2014/main" xmlns="" id="{00000000-0008-0000-0600-0000D4010000}"/>
            </a:ext>
          </a:extLst>
        </xdr:cNvPr>
        <xdr:cNvSpPr txBox="1"/>
      </xdr:nvSpPr>
      <xdr:spPr>
        <a:xfrm>
          <a:off x="9372111" y="16333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22661</xdr:rowOff>
    </xdr:from>
    <xdr:to>
      <xdr:col>45</xdr:col>
      <xdr:colOff>177800</xdr:colOff>
      <xdr:row>97</xdr:row>
      <xdr:rowOff>31828</xdr:rowOff>
    </xdr:to>
    <xdr:cxnSp macro="">
      <xdr:nvCxnSpPr>
        <xdr:cNvPr id="469" name="直線コネクタ 468">
          <a:extLst>
            <a:ext uri="{FF2B5EF4-FFF2-40B4-BE49-F238E27FC236}">
              <a16:creationId xmlns:a16="http://schemas.microsoft.com/office/drawing/2014/main" xmlns="" id="{00000000-0008-0000-0600-0000D5010000}"/>
            </a:ext>
          </a:extLst>
        </xdr:cNvPr>
        <xdr:cNvCxnSpPr/>
      </xdr:nvCxnSpPr>
      <xdr:spPr>
        <a:xfrm flipV="1">
          <a:off x="7861300" y="15967511"/>
          <a:ext cx="889000" cy="694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74115</xdr:rowOff>
    </xdr:from>
    <xdr:to>
      <xdr:col>46</xdr:col>
      <xdr:colOff>38100</xdr:colOff>
      <xdr:row>97</xdr:row>
      <xdr:rowOff>4265</xdr:rowOff>
    </xdr:to>
    <xdr:sp macro="" textlink="">
      <xdr:nvSpPr>
        <xdr:cNvPr id="470" name="フローチャート: 判断 469">
          <a:extLst>
            <a:ext uri="{FF2B5EF4-FFF2-40B4-BE49-F238E27FC236}">
              <a16:creationId xmlns:a16="http://schemas.microsoft.com/office/drawing/2014/main" xmlns="" id="{00000000-0008-0000-0600-0000D6010000}"/>
            </a:ext>
          </a:extLst>
        </xdr:cNvPr>
        <xdr:cNvSpPr/>
      </xdr:nvSpPr>
      <xdr:spPr>
        <a:xfrm>
          <a:off x="8699500" y="16533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166842</xdr:rowOff>
    </xdr:from>
    <xdr:ext cx="534377" cy="259045"/>
    <xdr:sp macro="" textlink="">
      <xdr:nvSpPr>
        <xdr:cNvPr id="471" name="テキスト ボックス 470">
          <a:extLst>
            <a:ext uri="{FF2B5EF4-FFF2-40B4-BE49-F238E27FC236}">
              <a16:creationId xmlns:a16="http://schemas.microsoft.com/office/drawing/2014/main" xmlns="" id="{00000000-0008-0000-0600-0000D7010000}"/>
            </a:ext>
          </a:extLst>
        </xdr:cNvPr>
        <xdr:cNvSpPr txBox="1"/>
      </xdr:nvSpPr>
      <xdr:spPr>
        <a:xfrm>
          <a:off x="8483111" y="16626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100623</xdr:rowOff>
    </xdr:from>
    <xdr:to>
      <xdr:col>41</xdr:col>
      <xdr:colOff>50800</xdr:colOff>
      <xdr:row>97</xdr:row>
      <xdr:rowOff>31828</xdr:rowOff>
    </xdr:to>
    <xdr:cxnSp macro="">
      <xdr:nvCxnSpPr>
        <xdr:cNvPr id="472" name="直線コネクタ 471">
          <a:extLst>
            <a:ext uri="{FF2B5EF4-FFF2-40B4-BE49-F238E27FC236}">
              <a16:creationId xmlns:a16="http://schemas.microsoft.com/office/drawing/2014/main" xmlns="" id="{00000000-0008-0000-0600-0000D8010000}"/>
            </a:ext>
          </a:extLst>
        </xdr:cNvPr>
        <xdr:cNvCxnSpPr/>
      </xdr:nvCxnSpPr>
      <xdr:spPr>
        <a:xfrm>
          <a:off x="6972300" y="16559823"/>
          <a:ext cx="889000" cy="102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128997</xdr:rowOff>
    </xdr:from>
    <xdr:to>
      <xdr:col>41</xdr:col>
      <xdr:colOff>101600</xdr:colOff>
      <xdr:row>97</xdr:row>
      <xdr:rowOff>59147</xdr:rowOff>
    </xdr:to>
    <xdr:sp macro="" textlink="">
      <xdr:nvSpPr>
        <xdr:cNvPr id="473" name="フローチャート: 判断 472">
          <a:extLst>
            <a:ext uri="{FF2B5EF4-FFF2-40B4-BE49-F238E27FC236}">
              <a16:creationId xmlns:a16="http://schemas.microsoft.com/office/drawing/2014/main" xmlns="" id="{00000000-0008-0000-0600-0000D9010000}"/>
            </a:ext>
          </a:extLst>
        </xdr:cNvPr>
        <xdr:cNvSpPr/>
      </xdr:nvSpPr>
      <xdr:spPr>
        <a:xfrm>
          <a:off x="7810500" y="16588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75674</xdr:rowOff>
    </xdr:from>
    <xdr:ext cx="534377" cy="259045"/>
    <xdr:sp macro="" textlink="">
      <xdr:nvSpPr>
        <xdr:cNvPr id="474" name="テキスト ボックス 473">
          <a:extLst>
            <a:ext uri="{FF2B5EF4-FFF2-40B4-BE49-F238E27FC236}">
              <a16:creationId xmlns:a16="http://schemas.microsoft.com/office/drawing/2014/main" xmlns="" id="{00000000-0008-0000-0600-0000DA010000}"/>
            </a:ext>
          </a:extLst>
        </xdr:cNvPr>
        <xdr:cNvSpPr txBox="1"/>
      </xdr:nvSpPr>
      <xdr:spPr>
        <a:xfrm>
          <a:off x="7594111" y="16363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162697</xdr:rowOff>
    </xdr:from>
    <xdr:to>
      <xdr:col>36</xdr:col>
      <xdr:colOff>165100</xdr:colOff>
      <xdr:row>97</xdr:row>
      <xdr:rowOff>92847</xdr:rowOff>
    </xdr:to>
    <xdr:sp macro="" textlink="">
      <xdr:nvSpPr>
        <xdr:cNvPr id="475" name="フローチャート: 判断 474">
          <a:extLst>
            <a:ext uri="{FF2B5EF4-FFF2-40B4-BE49-F238E27FC236}">
              <a16:creationId xmlns:a16="http://schemas.microsoft.com/office/drawing/2014/main" xmlns="" id="{00000000-0008-0000-0600-0000DB010000}"/>
            </a:ext>
          </a:extLst>
        </xdr:cNvPr>
        <xdr:cNvSpPr/>
      </xdr:nvSpPr>
      <xdr:spPr>
        <a:xfrm>
          <a:off x="6921500" y="16621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83974</xdr:rowOff>
    </xdr:from>
    <xdr:ext cx="534377" cy="259045"/>
    <xdr:sp macro="" textlink="">
      <xdr:nvSpPr>
        <xdr:cNvPr id="476" name="テキスト ボックス 475">
          <a:extLst>
            <a:ext uri="{FF2B5EF4-FFF2-40B4-BE49-F238E27FC236}">
              <a16:creationId xmlns:a16="http://schemas.microsoft.com/office/drawing/2014/main" xmlns="" id="{00000000-0008-0000-0600-0000DC010000}"/>
            </a:ext>
          </a:extLst>
        </xdr:cNvPr>
        <xdr:cNvSpPr txBox="1"/>
      </xdr:nvSpPr>
      <xdr:spPr>
        <a:xfrm>
          <a:off x="6705111" y="16714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xmlns="" id="{00000000-0008-0000-0600-0000D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xmlns="" id="{00000000-0008-0000-0600-0000D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xmlns="" id="{00000000-0008-0000-0600-0000D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xmlns="" id="{00000000-0008-0000-0600-0000E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xmlns="" id="{00000000-0008-0000-0600-0000E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166478</xdr:rowOff>
    </xdr:from>
    <xdr:to>
      <xdr:col>55</xdr:col>
      <xdr:colOff>50800</xdr:colOff>
      <xdr:row>97</xdr:row>
      <xdr:rowOff>96628</xdr:rowOff>
    </xdr:to>
    <xdr:sp macro="" textlink="">
      <xdr:nvSpPr>
        <xdr:cNvPr id="482" name="楕円 481">
          <a:extLst>
            <a:ext uri="{FF2B5EF4-FFF2-40B4-BE49-F238E27FC236}">
              <a16:creationId xmlns:a16="http://schemas.microsoft.com/office/drawing/2014/main" xmlns="" id="{00000000-0008-0000-0600-0000E2010000}"/>
            </a:ext>
          </a:extLst>
        </xdr:cNvPr>
        <xdr:cNvSpPr/>
      </xdr:nvSpPr>
      <xdr:spPr>
        <a:xfrm>
          <a:off x="10426700" y="16625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144905</xdr:rowOff>
    </xdr:from>
    <xdr:ext cx="534377" cy="259045"/>
    <xdr:sp macro="" textlink="">
      <xdr:nvSpPr>
        <xdr:cNvPr id="483" name="普通建設事業費 （ うち更新整備　）該当値テキスト">
          <a:extLst>
            <a:ext uri="{FF2B5EF4-FFF2-40B4-BE49-F238E27FC236}">
              <a16:creationId xmlns:a16="http://schemas.microsoft.com/office/drawing/2014/main" xmlns="" id="{00000000-0008-0000-0600-0000E3010000}"/>
            </a:ext>
          </a:extLst>
        </xdr:cNvPr>
        <xdr:cNvSpPr txBox="1"/>
      </xdr:nvSpPr>
      <xdr:spPr>
        <a:xfrm>
          <a:off x="10528300" y="16604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140399</xdr:rowOff>
    </xdr:from>
    <xdr:to>
      <xdr:col>50</xdr:col>
      <xdr:colOff>165100</xdr:colOff>
      <xdr:row>97</xdr:row>
      <xdr:rowOff>70549</xdr:rowOff>
    </xdr:to>
    <xdr:sp macro="" textlink="">
      <xdr:nvSpPr>
        <xdr:cNvPr id="484" name="楕円 483">
          <a:extLst>
            <a:ext uri="{FF2B5EF4-FFF2-40B4-BE49-F238E27FC236}">
              <a16:creationId xmlns:a16="http://schemas.microsoft.com/office/drawing/2014/main" xmlns="" id="{00000000-0008-0000-0600-0000E4010000}"/>
            </a:ext>
          </a:extLst>
        </xdr:cNvPr>
        <xdr:cNvSpPr/>
      </xdr:nvSpPr>
      <xdr:spPr>
        <a:xfrm>
          <a:off x="9588500" y="16599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61676</xdr:rowOff>
    </xdr:from>
    <xdr:ext cx="534377" cy="259045"/>
    <xdr:sp macro="" textlink="">
      <xdr:nvSpPr>
        <xdr:cNvPr id="485" name="テキスト ボックス 484">
          <a:extLst>
            <a:ext uri="{FF2B5EF4-FFF2-40B4-BE49-F238E27FC236}">
              <a16:creationId xmlns:a16="http://schemas.microsoft.com/office/drawing/2014/main" xmlns="" id="{00000000-0008-0000-0600-0000E5010000}"/>
            </a:ext>
          </a:extLst>
        </xdr:cNvPr>
        <xdr:cNvSpPr txBox="1"/>
      </xdr:nvSpPr>
      <xdr:spPr>
        <a:xfrm>
          <a:off x="9372111" y="16692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92</xdr:row>
      <xdr:rowOff>143311</xdr:rowOff>
    </xdr:from>
    <xdr:to>
      <xdr:col>46</xdr:col>
      <xdr:colOff>38100</xdr:colOff>
      <xdr:row>93</xdr:row>
      <xdr:rowOff>73461</xdr:rowOff>
    </xdr:to>
    <xdr:sp macro="" textlink="">
      <xdr:nvSpPr>
        <xdr:cNvPr id="486" name="楕円 485">
          <a:extLst>
            <a:ext uri="{FF2B5EF4-FFF2-40B4-BE49-F238E27FC236}">
              <a16:creationId xmlns:a16="http://schemas.microsoft.com/office/drawing/2014/main" xmlns="" id="{00000000-0008-0000-0600-0000E6010000}"/>
            </a:ext>
          </a:extLst>
        </xdr:cNvPr>
        <xdr:cNvSpPr/>
      </xdr:nvSpPr>
      <xdr:spPr>
        <a:xfrm>
          <a:off x="8699500" y="15916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91</xdr:row>
      <xdr:rowOff>89988</xdr:rowOff>
    </xdr:from>
    <xdr:ext cx="599010" cy="259045"/>
    <xdr:sp macro="" textlink="">
      <xdr:nvSpPr>
        <xdr:cNvPr id="487" name="テキスト ボックス 486">
          <a:extLst>
            <a:ext uri="{FF2B5EF4-FFF2-40B4-BE49-F238E27FC236}">
              <a16:creationId xmlns:a16="http://schemas.microsoft.com/office/drawing/2014/main" xmlns="" id="{00000000-0008-0000-0600-0000E7010000}"/>
            </a:ext>
          </a:extLst>
        </xdr:cNvPr>
        <xdr:cNvSpPr txBox="1"/>
      </xdr:nvSpPr>
      <xdr:spPr>
        <a:xfrm>
          <a:off x="8450795" y="156919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152478</xdr:rowOff>
    </xdr:from>
    <xdr:to>
      <xdr:col>41</xdr:col>
      <xdr:colOff>101600</xdr:colOff>
      <xdr:row>97</xdr:row>
      <xdr:rowOff>82628</xdr:rowOff>
    </xdr:to>
    <xdr:sp macro="" textlink="">
      <xdr:nvSpPr>
        <xdr:cNvPr id="488" name="楕円 487">
          <a:extLst>
            <a:ext uri="{FF2B5EF4-FFF2-40B4-BE49-F238E27FC236}">
              <a16:creationId xmlns:a16="http://schemas.microsoft.com/office/drawing/2014/main" xmlns="" id="{00000000-0008-0000-0600-0000E8010000}"/>
            </a:ext>
          </a:extLst>
        </xdr:cNvPr>
        <xdr:cNvSpPr/>
      </xdr:nvSpPr>
      <xdr:spPr>
        <a:xfrm>
          <a:off x="7810500" y="16611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73755</xdr:rowOff>
    </xdr:from>
    <xdr:ext cx="534377" cy="259045"/>
    <xdr:sp macro="" textlink="">
      <xdr:nvSpPr>
        <xdr:cNvPr id="489" name="テキスト ボックス 488">
          <a:extLst>
            <a:ext uri="{FF2B5EF4-FFF2-40B4-BE49-F238E27FC236}">
              <a16:creationId xmlns:a16="http://schemas.microsoft.com/office/drawing/2014/main" xmlns="" id="{00000000-0008-0000-0600-0000E9010000}"/>
            </a:ext>
          </a:extLst>
        </xdr:cNvPr>
        <xdr:cNvSpPr txBox="1"/>
      </xdr:nvSpPr>
      <xdr:spPr>
        <a:xfrm>
          <a:off x="7594111" y="16704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49823</xdr:rowOff>
    </xdr:from>
    <xdr:to>
      <xdr:col>36</xdr:col>
      <xdr:colOff>165100</xdr:colOff>
      <xdr:row>96</xdr:row>
      <xdr:rowOff>151423</xdr:rowOff>
    </xdr:to>
    <xdr:sp macro="" textlink="">
      <xdr:nvSpPr>
        <xdr:cNvPr id="490" name="楕円 489">
          <a:extLst>
            <a:ext uri="{FF2B5EF4-FFF2-40B4-BE49-F238E27FC236}">
              <a16:creationId xmlns:a16="http://schemas.microsoft.com/office/drawing/2014/main" xmlns="" id="{00000000-0008-0000-0600-0000EA010000}"/>
            </a:ext>
          </a:extLst>
        </xdr:cNvPr>
        <xdr:cNvSpPr/>
      </xdr:nvSpPr>
      <xdr:spPr>
        <a:xfrm>
          <a:off x="6921500" y="16509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167950</xdr:rowOff>
    </xdr:from>
    <xdr:ext cx="534377" cy="259045"/>
    <xdr:sp macro="" textlink="">
      <xdr:nvSpPr>
        <xdr:cNvPr id="491" name="テキスト ボックス 490">
          <a:extLst>
            <a:ext uri="{FF2B5EF4-FFF2-40B4-BE49-F238E27FC236}">
              <a16:creationId xmlns:a16="http://schemas.microsoft.com/office/drawing/2014/main" xmlns="" id="{00000000-0008-0000-0600-0000EB010000}"/>
            </a:ext>
          </a:extLst>
        </xdr:cNvPr>
        <xdr:cNvSpPr txBox="1"/>
      </xdr:nvSpPr>
      <xdr:spPr>
        <a:xfrm>
          <a:off x="6705111" y="16284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a16="http://schemas.microsoft.com/office/drawing/2014/main" xmlns="" id="{00000000-0008-0000-0600-0000E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a16="http://schemas.microsoft.com/office/drawing/2014/main" xmlns="" id="{00000000-0008-0000-0600-0000E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a16="http://schemas.microsoft.com/office/drawing/2014/main" xmlns="" id="{00000000-0008-0000-0600-0000E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a16="http://schemas.microsoft.com/office/drawing/2014/main" xmlns="" id="{00000000-0008-0000-0600-0000E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a16="http://schemas.microsoft.com/office/drawing/2014/main" xmlns="" id="{00000000-0008-0000-0600-0000F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a16="http://schemas.microsoft.com/office/drawing/2014/main" xmlns="" id="{00000000-0008-0000-0600-0000F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a16="http://schemas.microsoft.com/office/drawing/2014/main" xmlns="" id="{00000000-0008-0000-0600-0000F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a16="http://schemas.microsoft.com/office/drawing/2014/main" xmlns="" id="{00000000-0008-0000-0600-0000F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a:extLst>
            <a:ext uri="{FF2B5EF4-FFF2-40B4-BE49-F238E27FC236}">
              <a16:creationId xmlns:a16="http://schemas.microsoft.com/office/drawing/2014/main" xmlns="" id="{00000000-0008-0000-0600-0000F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a16="http://schemas.microsoft.com/office/drawing/2014/main" xmlns="" id="{00000000-0008-0000-0600-0000F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2" name="直線コネクタ 501">
          <a:extLst>
            <a:ext uri="{FF2B5EF4-FFF2-40B4-BE49-F238E27FC236}">
              <a16:creationId xmlns:a16="http://schemas.microsoft.com/office/drawing/2014/main" xmlns="" id="{00000000-0008-0000-0600-0000F6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3" name="テキスト ボックス 502">
          <a:extLst>
            <a:ext uri="{FF2B5EF4-FFF2-40B4-BE49-F238E27FC236}">
              <a16:creationId xmlns:a16="http://schemas.microsoft.com/office/drawing/2014/main" xmlns="" id="{00000000-0008-0000-0600-0000F7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4" name="直線コネクタ 503">
          <a:extLst>
            <a:ext uri="{FF2B5EF4-FFF2-40B4-BE49-F238E27FC236}">
              <a16:creationId xmlns:a16="http://schemas.microsoft.com/office/drawing/2014/main" xmlns="" id="{00000000-0008-0000-0600-0000F8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5" name="テキスト ボックス 504">
          <a:extLst>
            <a:ext uri="{FF2B5EF4-FFF2-40B4-BE49-F238E27FC236}">
              <a16:creationId xmlns:a16="http://schemas.microsoft.com/office/drawing/2014/main" xmlns="" id="{00000000-0008-0000-0600-0000F9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6" name="直線コネクタ 505">
          <a:extLst>
            <a:ext uri="{FF2B5EF4-FFF2-40B4-BE49-F238E27FC236}">
              <a16:creationId xmlns:a16="http://schemas.microsoft.com/office/drawing/2014/main" xmlns="" id="{00000000-0008-0000-0600-0000FA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7" name="テキスト ボックス 506">
          <a:extLst>
            <a:ext uri="{FF2B5EF4-FFF2-40B4-BE49-F238E27FC236}">
              <a16:creationId xmlns:a16="http://schemas.microsoft.com/office/drawing/2014/main" xmlns="" id="{00000000-0008-0000-0600-0000FB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8" name="直線コネクタ 507">
          <a:extLst>
            <a:ext uri="{FF2B5EF4-FFF2-40B4-BE49-F238E27FC236}">
              <a16:creationId xmlns:a16="http://schemas.microsoft.com/office/drawing/2014/main" xmlns="" id="{00000000-0008-0000-0600-0000FC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9" name="テキスト ボックス 508">
          <a:extLst>
            <a:ext uri="{FF2B5EF4-FFF2-40B4-BE49-F238E27FC236}">
              <a16:creationId xmlns:a16="http://schemas.microsoft.com/office/drawing/2014/main" xmlns="" id="{00000000-0008-0000-0600-0000FD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a:extLst>
            <a:ext uri="{FF2B5EF4-FFF2-40B4-BE49-F238E27FC236}">
              <a16:creationId xmlns:a16="http://schemas.microsoft.com/office/drawing/2014/main" xmlns="" id="{00000000-0008-0000-0600-0000FE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a:extLst>
            <a:ext uri="{FF2B5EF4-FFF2-40B4-BE49-F238E27FC236}">
              <a16:creationId xmlns:a16="http://schemas.microsoft.com/office/drawing/2014/main" xmlns="" id="{00000000-0008-0000-0600-0000FF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災害復旧事業費グラフ枠">
          <a:extLst>
            <a:ext uri="{FF2B5EF4-FFF2-40B4-BE49-F238E27FC236}">
              <a16:creationId xmlns:a16="http://schemas.microsoft.com/office/drawing/2014/main" xmlns="" id="{00000000-0008-0000-0600-000000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90546</xdr:rowOff>
    </xdr:from>
    <xdr:to>
      <xdr:col>85</xdr:col>
      <xdr:colOff>126364</xdr:colOff>
      <xdr:row>38</xdr:row>
      <xdr:rowOff>139700</xdr:rowOff>
    </xdr:to>
    <xdr:cxnSp macro="">
      <xdr:nvCxnSpPr>
        <xdr:cNvPr id="513" name="直線コネクタ 512">
          <a:extLst>
            <a:ext uri="{FF2B5EF4-FFF2-40B4-BE49-F238E27FC236}">
              <a16:creationId xmlns:a16="http://schemas.microsoft.com/office/drawing/2014/main" xmlns="" id="{00000000-0008-0000-0600-000001020000}"/>
            </a:ext>
          </a:extLst>
        </xdr:cNvPr>
        <xdr:cNvCxnSpPr/>
      </xdr:nvCxnSpPr>
      <xdr:spPr>
        <a:xfrm flipV="1">
          <a:off x="16317595" y="5576946"/>
          <a:ext cx="1269" cy="10778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148209</xdr:rowOff>
    </xdr:from>
    <xdr:ext cx="249299" cy="259045"/>
    <xdr:sp macro="" textlink="">
      <xdr:nvSpPr>
        <xdr:cNvPr id="514" name="災害復旧事業費最小値テキスト">
          <a:extLst>
            <a:ext uri="{FF2B5EF4-FFF2-40B4-BE49-F238E27FC236}">
              <a16:creationId xmlns:a16="http://schemas.microsoft.com/office/drawing/2014/main" xmlns="" id="{00000000-0008-0000-0600-000002020000}"/>
            </a:ext>
          </a:extLst>
        </xdr:cNvPr>
        <xdr:cNvSpPr txBox="1"/>
      </xdr:nvSpPr>
      <xdr:spPr>
        <a:xfrm>
          <a:off x="16370300" y="66633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5" name="直線コネクタ 514">
          <a:extLst>
            <a:ext uri="{FF2B5EF4-FFF2-40B4-BE49-F238E27FC236}">
              <a16:creationId xmlns:a16="http://schemas.microsoft.com/office/drawing/2014/main" xmlns="" id="{00000000-0008-0000-0600-000003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37223</xdr:rowOff>
    </xdr:from>
    <xdr:ext cx="599010" cy="259045"/>
    <xdr:sp macro="" textlink="">
      <xdr:nvSpPr>
        <xdr:cNvPr id="516" name="災害復旧事業費最大値テキスト">
          <a:extLst>
            <a:ext uri="{FF2B5EF4-FFF2-40B4-BE49-F238E27FC236}">
              <a16:creationId xmlns:a16="http://schemas.microsoft.com/office/drawing/2014/main" xmlns="" id="{00000000-0008-0000-0600-000004020000}"/>
            </a:ext>
          </a:extLst>
        </xdr:cNvPr>
        <xdr:cNvSpPr txBox="1"/>
      </xdr:nvSpPr>
      <xdr:spPr>
        <a:xfrm>
          <a:off x="16370300" y="5352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90546</xdr:rowOff>
    </xdr:from>
    <xdr:to>
      <xdr:col>86</xdr:col>
      <xdr:colOff>25400</xdr:colOff>
      <xdr:row>32</xdr:row>
      <xdr:rowOff>90546</xdr:rowOff>
    </xdr:to>
    <xdr:cxnSp macro="">
      <xdr:nvCxnSpPr>
        <xdr:cNvPr id="517" name="直線コネクタ 516">
          <a:extLst>
            <a:ext uri="{FF2B5EF4-FFF2-40B4-BE49-F238E27FC236}">
              <a16:creationId xmlns:a16="http://schemas.microsoft.com/office/drawing/2014/main" xmlns="" id="{00000000-0008-0000-0600-000005020000}"/>
            </a:ext>
          </a:extLst>
        </xdr:cNvPr>
        <xdr:cNvCxnSpPr/>
      </xdr:nvCxnSpPr>
      <xdr:spPr>
        <a:xfrm>
          <a:off x="16230600" y="5576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139028</xdr:rowOff>
    </xdr:from>
    <xdr:to>
      <xdr:col>85</xdr:col>
      <xdr:colOff>127000</xdr:colOff>
      <xdr:row>38</xdr:row>
      <xdr:rowOff>139590</xdr:rowOff>
    </xdr:to>
    <xdr:cxnSp macro="">
      <xdr:nvCxnSpPr>
        <xdr:cNvPr id="518" name="直線コネクタ 517">
          <a:extLst>
            <a:ext uri="{FF2B5EF4-FFF2-40B4-BE49-F238E27FC236}">
              <a16:creationId xmlns:a16="http://schemas.microsoft.com/office/drawing/2014/main" xmlns="" id="{00000000-0008-0000-0600-000006020000}"/>
            </a:ext>
          </a:extLst>
        </xdr:cNvPr>
        <xdr:cNvCxnSpPr/>
      </xdr:nvCxnSpPr>
      <xdr:spPr>
        <a:xfrm flipV="1">
          <a:off x="15481300" y="6654128"/>
          <a:ext cx="838200" cy="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65659</xdr:rowOff>
    </xdr:from>
    <xdr:ext cx="534377" cy="259045"/>
    <xdr:sp macro="" textlink="">
      <xdr:nvSpPr>
        <xdr:cNvPr id="519" name="災害復旧事業費平均値テキスト">
          <a:extLst>
            <a:ext uri="{FF2B5EF4-FFF2-40B4-BE49-F238E27FC236}">
              <a16:creationId xmlns:a16="http://schemas.microsoft.com/office/drawing/2014/main" xmlns="" id="{00000000-0008-0000-0600-000007020000}"/>
            </a:ext>
          </a:extLst>
        </xdr:cNvPr>
        <xdr:cNvSpPr txBox="1"/>
      </xdr:nvSpPr>
      <xdr:spPr>
        <a:xfrm>
          <a:off x="16370300" y="64093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42782</xdr:rowOff>
    </xdr:from>
    <xdr:to>
      <xdr:col>85</xdr:col>
      <xdr:colOff>177800</xdr:colOff>
      <xdr:row>38</xdr:row>
      <xdr:rowOff>144382</xdr:rowOff>
    </xdr:to>
    <xdr:sp macro="" textlink="">
      <xdr:nvSpPr>
        <xdr:cNvPr id="520" name="フローチャート: 判断 519">
          <a:extLst>
            <a:ext uri="{FF2B5EF4-FFF2-40B4-BE49-F238E27FC236}">
              <a16:creationId xmlns:a16="http://schemas.microsoft.com/office/drawing/2014/main" xmlns="" id="{00000000-0008-0000-0600-000008020000}"/>
            </a:ext>
          </a:extLst>
        </xdr:cNvPr>
        <xdr:cNvSpPr/>
      </xdr:nvSpPr>
      <xdr:spPr>
        <a:xfrm>
          <a:off x="16268700" y="6557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138895</xdr:rowOff>
    </xdr:from>
    <xdr:to>
      <xdr:col>81</xdr:col>
      <xdr:colOff>50800</xdr:colOff>
      <xdr:row>38</xdr:row>
      <xdr:rowOff>139590</xdr:rowOff>
    </xdr:to>
    <xdr:cxnSp macro="">
      <xdr:nvCxnSpPr>
        <xdr:cNvPr id="521" name="直線コネクタ 520">
          <a:extLst>
            <a:ext uri="{FF2B5EF4-FFF2-40B4-BE49-F238E27FC236}">
              <a16:creationId xmlns:a16="http://schemas.microsoft.com/office/drawing/2014/main" xmlns="" id="{00000000-0008-0000-0600-000009020000}"/>
            </a:ext>
          </a:extLst>
        </xdr:cNvPr>
        <xdr:cNvCxnSpPr/>
      </xdr:nvCxnSpPr>
      <xdr:spPr>
        <a:xfrm>
          <a:off x="14592300" y="6653995"/>
          <a:ext cx="889000" cy="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28728</xdr:rowOff>
    </xdr:from>
    <xdr:to>
      <xdr:col>81</xdr:col>
      <xdr:colOff>101600</xdr:colOff>
      <xdr:row>38</xdr:row>
      <xdr:rowOff>130328</xdr:rowOff>
    </xdr:to>
    <xdr:sp macro="" textlink="">
      <xdr:nvSpPr>
        <xdr:cNvPr id="522" name="フローチャート: 判断 521">
          <a:extLst>
            <a:ext uri="{FF2B5EF4-FFF2-40B4-BE49-F238E27FC236}">
              <a16:creationId xmlns:a16="http://schemas.microsoft.com/office/drawing/2014/main" xmlns="" id="{00000000-0008-0000-0600-00000A020000}"/>
            </a:ext>
          </a:extLst>
        </xdr:cNvPr>
        <xdr:cNvSpPr/>
      </xdr:nvSpPr>
      <xdr:spPr>
        <a:xfrm>
          <a:off x="15430500" y="65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146855</xdr:rowOff>
    </xdr:from>
    <xdr:ext cx="534377" cy="259045"/>
    <xdr:sp macro="" textlink="">
      <xdr:nvSpPr>
        <xdr:cNvPr id="523" name="テキスト ボックス 522">
          <a:extLst>
            <a:ext uri="{FF2B5EF4-FFF2-40B4-BE49-F238E27FC236}">
              <a16:creationId xmlns:a16="http://schemas.microsoft.com/office/drawing/2014/main" xmlns="" id="{00000000-0008-0000-0600-00000B020000}"/>
            </a:ext>
          </a:extLst>
        </xdr:cNvPr>
        <xdr:cNvSpPr txBox="1"/>
      </xdr:nvSpPr>
      <xdr:spPr>
        <a:xfrm>
          <a:off x="15214111" y="6319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126784</xdr:rowOff>
    </xdr:from>
    <xdr:to>
      <xdr:col>76</xdr:col>
      <xdr:colOff>114300</xdr:colOff>
      <xdr:row>38</xdr:row>
      <xdr:rowOff>138895</xdr:rowOff>
    </xdr:to>
    <xdr:cxnSp macro="">
      <xdr:nvCxnSpPr>
        <xdr:cNvPr id="524" name="直線コネクタ 523">
          <a:extLst>
            <a:ext uri="{FF2B5EF4-FFF2-40B4-BE49-F238E27FC236}">
              <a16:creationId xmlns:a16="http://schemas.microsoft.com/office/drawing/2014/main" xmlns="" id="{00000000-0008-0000-0600-00000C020000}"/>
            </a:ext>
          </a:extLst>
        </xdr:cNvPr>
        <xdr:cNvCxnSpPr/>
      </xdr:nvCxnSpPr>
      <xdr:spPr>
        <a:xfrm>
          <a:off x="13703300" y="6641884"/>
          <a:ext cx="889000" cy="12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31014</xdr:rowOff>
    </xdr:from>
    <xdr:to>
      <xdr:col>76</xdr:col>
      <xdr:colOff>165100</xdr:colOff>
      <xdr:row>38</xdr:row>
      <xdr:rowOff>132614</xdr:rowOff>
    </xdr:to>
    <xdr:sp macro="" textlink="">
      <xdr:nvSpPr>
        <xdr:cNvPr id="525" name="フローチャート: 判断 524">
          <a:extLst>
            <a:ext uri="{FF2B5EF4-FFF2-40B4-BE49-F238E27FC236}">
              <a16:creationId xmlns:a16="http://schemas.microsoft.com/office/drawing/2014/main" xmlns="" id="{00000000-0008-0000-0600-00000D020000}"/>
            </a:ext>
          </a:extLst>
        </xdr:cNvPr>
        <xdr:cNvSpPr/>
      </xdr:nvSpPr>
      <xdr:spPr>
        <a:xfrm>
          <a:off x="14541500" y="6546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149141</xdr:rowOff>
    </xdr:from>
    <xdr:ext cx="534377" cy="259045"/>
    <xdr:sp macro="" textlink="">
      <xdr:nvSpPr>
        <xdr:cNvPr id="526" name="テキスト ボックス 525">
          <a:extLst>
            <a:ext uri="{FF2B5EF4-FFF2-40B4-BE49-F238E27FC236}">
              <a16:creationId xmlns:a16="http://schemas.microsoft.com/office/drawing/2014/main" xmlns="" id="{00000000-0008-0000-0600-00000E020000}"/>
            </a:ext>
          </a:extLst>
        </xdr:cNvPr>
        <xdr:cNvSpPr txBox="1"/>
      </xdr:nvSpPr>
      <xdr:spPr>
        <a:xfrm>
          <a:off x="14325111" y="6321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126784</xdr:rowOff>
    </xdr:from>
    <xdr:to>
      <xdr:col>71</xdr:col>
      <xdr:colOff>177800</xdr:colOff>
      <xdr:row>38</xdr:row>
      <xdr:rowOff>139700</xdr:rowOff>
    </xdr:to>
    <xdr:cxnSp macro="">
      <xdr:nvCxnSpPr>
        <xdr:cNvPr id="527" name="直線コネクタ 526">
          <a:extLst>
            <a:ext uri="{FF2B5EF4-FFF2-40B4-BE49-F238E27FC236}">
              <a16:creationId xmlns:a16="http://schemas.microsoft.com/office/drawing/2014/main" xmlns="" id="{00000000-0008-0000-0600-00000F020000}"/>
            </a:ext>
          </a:extLst>
        </xdr:cNvPr>
        <xdr:cNvCxnSpPr/>
      </xdr:nvCxnSpPr>
      <xdr:spPr>
        <a:xfrm flipV="1">
          <a:off x="12814300" y="6641884"/>
          <a:ext cx="889000" cy="12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31188</xdr:rowOff>
    </xdr:from>
    <xdr:to>
      <xdr:col>72</xdr:col>
      <xdr:colOff>38100</xdr:colOff>
      <xdr:row>38</xdr:row>
      <xdr:rowOff>132788</xdr:rowOff>
    </xdr:to>
    <xdr:sp macro="" textlink="">
      <xdr:nvSpPr>
        <xdr:cNvPr id="528" name="フローチャート: 判断 527">
          <a:extLst>
            <a:ext uri="{FF2B5EF4-FFF2-40B4-BE49-F238E27FC236}">
              <a16:creationId xmlns:a16="http://schemas.microsoft.com/office/drawing/2014/main" xmlns="" id="{00000000-0008-0000-0600-000010020000}"/>
            </a:ext>
          </a:extLst>
        </xdr:cNvPr>
        <xdr:cNvSpPr/>
      </xdr:nvSpPr>
      <xdr:spPr>
        <a:xfrm>
          <a:off x="13652500" y="654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149315</xdr:rowOff>
    </xdr:from>
    <xdr:ext cx="534377" cy="259045"/>
    <xdr:sp macro="" textlink="">
      <xdr:nvSpPr>
        <xdr:cNvPr id="529" name="テキスト ボックス 528">
          <a:extLst>
            <a:ext uri="{FF2B5EF4-FFF2-40B4-BE49-F238E27FC236}">
              <a16:creationId xmlns:a16="http://schemas.microsoft.com/office/drawing/2014/main" xmlns="" id="{00000000-0008-0000-0600-000011020000}"/>
            </a:ext>
          </a:extLst>
        </xdr:cNvPr>
        <xdr:cNvSpPr txBox="1"/>
      </xdr:nvSpPr>
      <xdr:spPr>
        <a:xfrm>
          <a:off x="13436111" y="6321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39198</xdr:rowOff>
    </xdr:from>
    <xdr:to>
      <xdr:col>67</xdr:col>
      <xdr:colOff>101600</xdr:colOff>
      <xdr:row>38</xdr:row>
      <xdr:rowOff>140798</xdr:rowOff>
    </xdr:to>
    <xdr:sp macro="" textlink="">
      <xdr:nvSpPr>
        <xdr:cNvPr id="530" name="フローチャート: 判断 529">
          <a:extLst>
            <a:ext uri="{FF2B5EF4-FFF2-40B4-BE49-F238E27FC236}">
              <a16:creationId xmlns:a16="http://schemas.microsoft.com/office/drawing/2014/main" xmlns="" id="{00000000-0008-0000-0600-000012020000}"/>
            </a:ext>
          </a:extLst>
        </xdr:cNvPr>
        <xdr:cNvSpPr/>
      </xdr:nvSpPr>
      <xdr:spPr>
        <a:xfrm>
          <a:off x="12763500" y="6554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157325</xdr:rowOff>
    </xdr:from>
    <xdr:ext cx="534377" cy="259045"/>
    <xdr:sp macro="" textlink="">
      <xdr:nvSpPr>
        <xdr:cNvPr id="531" name="テキスト ボックス 530">
          <a:extLst>
            <a:ext uri="{FF2B5EF4-FFF2-40B4-BE49-F238E27FC236}">
              <a16:creationId xmlns:a16="http://schemas.microsoft.com/office/drawing/2014/main" xmlns="" id="{00000000-0008-0000-0600-000013020000}"/>
            </a:ext>
          </a:extLst>
        </xdr:cNvPr>
        <xdr:cNvSpPr txBox="1"/>
      </xdr:nvSpPr>
      <xdr:spPr>
        <a:xfrm>
          <a:off x="12547111" y="6329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xmlns="" id="{00000000-0008-0000-0600-000014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xmlns="" id="{00000000-0008-0000-0600-000015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xmlns="" id="{00000000-0008-0000-0600-000016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xmlns="" id="{00000000-0008-0000-0600-000017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xmlns="" id="{00000000-0008-0000-0600-000018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88228</xdr:rowOff>
    </xdr:from>
    <xdr:to>
      <xdr:col>85</xdr:col>
      <xdr:colOff>177800</xdr:colOff>
      <xdr:row>39</xdr:row>
      <xdr:rowOff>18378</xdr:rowOff>
    </xdr:to>
    <xdr:sp macro="" textlink="">
      <xdr:nvSpPr>
        <xdr:cNvPr id="537" name="楕円 536">
          <a:extLst>
            <a:ext uri="{FF2B5EF4-FFF2-40B4-BE49-F238E27FC236}">
              <a16:creationId xmlns:a16="http://schemas.microsoft.com/office/drawing/2014/main" xmlns="" id="{00000000-0008-0000-0600-000019020000}"/>
            </a:ext>
          </a:extLst>
        </xdr:cNvPr>
        <xdr:cNvSpPr/>
      </xdr:nvSpPr>
      <xdr:spPr>
        <a:xfrm>
          <a:off x="16268700" y="6603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21209</xdr:rowOff>
    </xdr:from>
    <xdr:ext cx="378565" cy="259045"/>
    <xdr:sp macro="" textlink="">
      <xdr:nvSpPr>
        <xdr:cNvPr id="538" name="災害復旧事業費該当値テキスト">
          <a:extLst>
            <a:ext uri="{FF2B5EF4-FFF2-40B4-BE49-F238E27FC236}">
              <a16:creationId xmlns:a16="http://schemas.microsoft.com/office/drawing/2014/main" xmlns="" id="{00000000-0008-0000-0600-00001A020000}"/>
            </a:ext>
          </a:extLst>
        </xdr:cNvPr>
        <xdr:cNvSpPr txBox="1"/>
      </xdr:nvSpPr>
      <xdr:spPr>
        <a:xfrm>
          <a:off x="16370300" y="65363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88790</xdr:rowOff>
    </xdr:from>
    <xdr:to>
      <xdr:col>81</xdr:col>
      <xdr:colOff>101600</xdr:colOff>
      <xdr:row>39</xdr:row>
      <xdr:rowOff>18940</xdr:rowOff>
    </xdr:to>
    <xdr:sp macro="" textlink="">
      <xdr:nvSpPr>
        <xdr:cNvPr id="539" name="楕円 538">
          <a:extLst>
            <a:ext uri="{FF2B5EF4-FFF2-40B4-BE49-F238E27FC236}">
              <a16:creationId xmlns:a16="http://schemas.microsoft.com/office/drawing/2014/main" xmlns="" id="{00000000-0008-0000-0600-00001B020000}"/>
            </a:ext>
          </a:extLst>
        </xdr:cNvPr>
        <xdr:cNvSpPr/>
      </xdr:nvSpPr>
      <xdr:spPr>
        <a:xfrm>
          <a:off x="15430500" y="6603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39</xdr:row>
      <xdr:rowOff>10067</xdr:rowOff>
    </xdr:from>
    <xdr:ext cx="313932" cy="259045"/>
    <xdr:sp macro="" textlink="">
      <xdr:nvSpPr>
        <xdr:cNvPr id="540" name="テキスト ボックス 539">
          <a:extLst>
            <a:ext uri="{FF2B5EF4-FFF2-40B4-BE49-F238E27FC236}">
              <a16:creationId xmlns:a16="http://schemas.microsoft.com/office/drawing/2014/main" xmlns="" id="{00000000-0008-0000-0600-00001C020000}"/>
            </a:ext>
          </a:extLst>
        </xdr:cNvPr>
        <xdr:cNvSpPr txBox="1"/>
      </xdr:nvSpPr>
      <xdr:spPr>
        <a:xfrm>
          <a:off x="15324333" y="669661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88095</xdr:rowOff>
    </xdr:from>
    <xdr:to>
      <xdr:col>76</xdr:col>
      <xdr:colOff>165100</xdr:colOff>
      <xdr:row>39</xdr:row>
      <xdr:rowOff>18245</xdr:rowOff>
    </xdr:to>
    <xdr:sp macro="" textlink="">
      <xdr:nvSpPr>
        <xdr:cNvPr id="541" name="楕円 540">
          <a:extLst>
            <a:ext uri="{FF2B5EF4-FFF2-40B4-BE49-F238E27FC236}">
              <a16:creationId xmlns:a16="http://schemas.microsoft.com/office/drawing/2014/main" xmlns="" id="{00000000-0008-0000-0600-00001D020000}"/>
            </a:ext>
          </a:extLst>
        </xdr:cNvPr>
        <xdr:cNvSpPr/>
      </xdr:nvSpPr>
      <xdr:spPr>
        <a:xfrm>
          <a:off x="14541500" y="6603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9372</xdr:rowOff>
    </xdr:from>
    <xdr:ext cx="378565" cy="259045"/>
    <xdr:sp macro="" textlink="">
      <xdr:nvSpPr>
        <xdr:cNvPr id="542" name="テキスト ボックス 541">
          <a:extLst>
            <a:ext uri="{FF2B5EF4-FFF2-40B4-BE49-F238E27FC236}">
              <a16:creationId xmlns:a16="http://schemas.microsoft.com/office/drawing/2014/main" xmlns="" id="{00000000-0008-0000-0600-00001E020000}"/>
            </a:ext>
          </a:extLst>
        </xdr:cNvPr>
        <xdr:cNvSpPr txBox="1"/>
      </xdr:nvSpPr>
      <xdr:spPr>
        <a:xfrm>
          <a:off x="14403017" y="66959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75984</xdr:rowOff>
    </xdr:from>
    <xdr:to>
      <xdr:col>72</xdr:col>
      <xdr:colOff>38100</xdr:colOff>
      <xdr:row>39</xdr:row>
      <xdr:rowOff>6134</xdr:rowOff>
    </xdr:to>
    <xdr:sp macro="" textlink="">
      <xdr:nvSpPr>
        <xdr:cNvPr id="543" name="楕円 542">
          <a:extLst>
            <a:ext uri="{FF2B5EF4-FFF2-40B4-BE49-F238E27FC236}">
              <a16:creationId xmlns:a16="http://schemas.microsoft.com/office/drawing/2014/main" xmlns="" id="{00000000-0008-0000-0600-00001F020000}"/>
            </a:ext>
          </a:extLst>
        </xdr:cNvPr>
        <xdr:cNvSpPr/>
      </xdr:nvSpPr>
      <xdr:spPr>
        <a:xfrm>
          <a:off x="13652500" y="6591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168711</xdr:rowOff>
    </xdr:from>
    <xdr:ext cx="469744" cy="259045"/>
    <xdr:sp macro="" textlink="">
      <xdr:nvSpPr>
        <xdr:cNvPr id="544" name="テキスト ボックス 543">
          <a:extLst>
            <a:ext uri="{FF2B5EF4-FFF2-40B4-BE49-F238E27FC236}">
              <a16:creationId xmlns:a16="http://schemas.microsoft.com/office/drawing/2014/main" xmlns="" id="{00000000-0008-0000-0600-000020020000}"/>
            </a:ext>
          </a:extLst>
        </xdr:cNvPr>
        <xdr:cNvSpPr txBox="1"/>
      </xdr:nvSpPr>
      <xdr:spPr>
        <a:xfrm>
          <a:off x="13468428" y="6683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45" name="楕円 544">
          <a:extLst>
            <a:ext uri="{FF2B5EF4-FFF2-40B4-BE49-F238E27FC236}">
              <a16:creationId xmlns:a16="http://schemas.microsoft.com/office/drawing/2014/main" xmlns="" id="{00000000-0008-0000-0600-000021020000}"/>
            </a:ext>
          </a:extLst>
        </xdr:cNvPr>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46" name="テキスト ボックス 545">
          <a:extLst>
            <a:ext uri="{FF2B5EF4-FFF2-40B4-BE49-F238E27FC236}">
              <a16:creationId xmlns:a16="http://schemas.microsoft.com/office/drawing/2014/main" xmlns="" id="{00000000-0008-0000-0600-000022020000}"/>
            </a:ext>
          </a:extLst>
        </xdr:cNvPr>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a:extLst>
            <a:ext uri="{FF2B5EF4-FFF2-40B4-BE49-F238E27FC236}">
              <a16:creationId xmlns:a16="http://schemas.microsoft.com/office/drawing/2014/main" xmlns="" id="{00000000-0008-0000-0600-00002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a:extLst>
            <a:ext uri="{FF2B5EF4-FFF2-40B4-BE49-F238E27FC236}">
              <a16:creationId xmlns:a16="http://schemas.microsoft.com/office/drawing/2014/main" xmlns="" id="{00000000-0008-0000-0600-000024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a:extLst>
            <a:ext uri="{FF2B5EF4-FFF2-40B4-BE49-F238E27FC236}">
              <a16:creationId xmlns:a16="http://schemas.microsoft.com/office/drawing/2014/main" xmlns="" id="{00000000-0008-0000-0600-000025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a:extLst>
            <a:ext uri="{FF2B5EF4-FFF2-40B4-BE49-F238E27FC236}">
              <a16:creationId xmlns:a16="http://schemas.microsoft.com/office/drawing/2014/main" xmlns="" id="{00000000-0008-0000-0600-000026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a:extLst>
            <a:ext uri="{FF2B5EF4-FFF2-40B4-BE49-F238E27FC236}">
              <a16:creationId xmlns:a16="http://schemas.microsoft.com/office/drawing/2014/main" xmlns="" id="{00000000-0008-0000-0600-000027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a:extLst>
            <a:ext uri="{FF2B5EF4-FFF2-40B4-BE49-F238E27FC236}">
              <a16:creationId xmlns:a16="http://schemas.microsoft.com/office/drawing/2014/main" xmlns="" id="{00000000-0008-0000-0600-000028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a:extLst>
            <a:ext uri="{FF2B5EF4-FFF2-40B4-BE49-F238E27FC236}">
              <a16:creationId xmlns:a16="http://schemas.microsoft.com/office/drawing/2014/main" xmlns="" id="{00000000-0008-0000-0600-000029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a:extLst>
            <a:ext uri="{FF2B5EF4-FFF2-40B4-BE49-F238E27FC236}">
              <a16:creationId xmlns:a16="http://schemas.microsoft.com/office/drawing/2014/main" xmlns="" id="{00000000-0008-0000-0600-00002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a:extLst>
            <a:ext uri="{FF2B5EF4-FFF2-40B4-BE49-F238E27FC236}">
              <a16:creationId xmlns:a16="http://schemas.microsoft.com/office/drawing/2014/main" xmlns="" id="{00000000-0008-0000-0600-00002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a:extLst>
            <a:ext uri="{FF2B5EF4-FFF2-40B4-BE49-F238E27FC236}">
              <a16:creationId xmlns:a16="http://schemas.microsoft.com/office/drawing/2014/main" xmlns="" id="{00000000-0008-0000-0600-00002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a:extLst>
            <a:ext uri="{FF2B5EF4-FFF2-40B4-BE49-F238E27FC236}">
              <a16:creationId xmlns:a16="http://schemas.microsoft.com/office/drawing/2014/main" xmlns="" id="{00000000-0008-0000-0600-00002D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8" name="テキスト ボックス 557">
          <a:extLst>
            <a:ext uri="{FF2B5EF4-FFF2-40B4-BE49-F238E27FC236}">
              <a16:creationId xmlns:a16="http://schemas.microsoft.com/office/drawing/2014/main" xmlns="" id="{00000000-0008-0000-0600-00002E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a:extLst>
            <a:ext uri="{FF2B5EF4-FFF2-40B4-BE49-F238E27FC236}">
              <a16:creationId xmlns:a16="http://schemas.microsoft.com/office/drawing/2014/main" xmlns="" id="{00000000-0008-0000-0600-00002F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0" name="テキスト ボックス 559">
          <a:extLst>
            <a:ext uri="{FF2B5EF4-FFF2-40B4-BE49-F238E27FC236}">
              <a16:creationId xmlns:a16="http://schemas.microsoft.com/office/drawing/2014/main" xmlns="" id="{00000000-0008-0000-0600-000030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失業対策事業費グラフ枠">
          <a:extLst>
            <a:ext uri="{FF2B5EF4-FFF2-40B4-BE49-F238E27FC236}">
              <a16:creationId xmlns:a16="http://schemas.microsoft.com/office/drawing/2014/main" xmlns="" id="{00000000-0008-0000-0600-000031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2" name="直線コネクタ 561">
          <a:extLst>
            <a:ext uri="{FF2B5EF4-FFF2-40B4-BE49-F238E27FC236}">
              <a16:creationId xmlns:a16="http://schemas.microsoft.com/office/drawing/2014/main" xmlns="" id="{00000000-0008-0000-0600-000032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3" name="失業対策事業費最小値テキスト">
          <a:extLst>
            <a:ext uri="{FF2B5EF4-FFF2-40B4-BE49-F238E27FC236}">
              <a16:creationId xmlns:a16="http://schemas.microsoft.com/office/drawing/2014/main" xmlns="" id="{00000000-0008-0000-0600-000033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a:extLst>
            <a:ext uri="{FF2B5EF4-FFF2-40B4-BE49-F238E27FC236}">
              <a16:creationId xmlns:a16="http://schemas.microsoft.com/office/drawing/2014/main" xmlns="" id="{00000000-0008-0000-0600-000034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5" name="失業対策事業費最大値テキスト">
          <a:extLst>
            <a:ext uri="{FF2B5EF4-FFF2-40B4-BE49-F238E27FC236}">
              <a16:creationId xmlns:a16="http://schemas.microsoft.com/office/drawing/2014/main" xmlns="" id="{00000000-0008-0000-0600-000035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6" name="直線コネクタ 565">
          <a:extLst>
            <a:ext uri="{FF2B5EF4-FFF2-40B4-BE49-F238E27FC236}">
              <a16:creationId xmlns:a16="http://schemas.microsoft.com/office/drawing/2014/main" xmlns="" id="{00000000-0008-0000-0600-000036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7" name="直線コネクタ 566">
          <a:extLst>
            <a:ext uri="{FF2B5EF4-FFF2-40B4-BE49-F238E27FC236}">
              <a16:creationId xmlns:a16="http://schemas.microsoft.com/office/drawing/2014/main" xmlns="" id="{00000000-0008-0000-0600-000037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8" name="失業対策事業費平均値テキスト">
          <a:extLst>
            <a:ext uri="{FF2B5EF4-FFF2-40B4-BE49-F238E27FC236}">
              <a16:creationId xmlns:a16="http://schemas.microsoft.com/office/drawing/2014/main" xmlns="" id="{00000000-0008-0000-0600-000038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9" name="フローチャート: 判断 568">
          <a:extLst>
            <a:ext uri="{FF2B5EF4-FFF2-40B4-BE49-F238E27FC236}">
              <a16:creationId xmlns:a16="http://schemas.microsoft.com/office/drawing/2014/main" xmlns="" id="{00000000-0008-0000-0600-000039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0" name="直線コネクタ 569">
          <a:extLst>
            <a:ext uri="{FF2B5EF4-FFF2-40B4-BE49-F238E27FC236}">
              <a16:creationId xmlns:a16="http://schemas.microsoft.com/office/drawing/2014/main" xmlns="" id="{00000000-0008-0000-0600-00003A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1" name="フローチャート: 判断 570">
          <a:extLst>
            <a:ext uri="{FF2B5EF4-FFF2-40B4-BE49-F238E27FC236}">
              <a16:creationId xmlns:a16="http://schemas.microsoft.com/office/drawing/2014/main" xmlns="" id="{00000000-0008-0000-0600-00003B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2" name="テキスト ボックス 571">
          <a:extLst>
            <a:ext uri="{FF2B5EF4-FFF2-40B4-BE49-F238E27FC236}">
              <a16:creationId xmlns:a16="http://schemas.microsoft.com/office/drawing/2014/main" xmlns="" id="{00000000-0008-0000-0600-00003C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3" name="直線コネクタ 572">
          <a:extLst>
            <a:ext uri="{FF2B5EF4-FFF2-40B4-BE49-F238E27FC236}">
              <a16:creationId xmlns:a16="http://schemas.microsoft.com/office/drawing/2014/main" xmlns="" id="{00000000-0008-0000-0600-00003D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4" name="フローチャート: 判断 573">
          <a:extLst>
            <a:ext uri="{FF2B5EF4-FFF2-40B4-BE49-F238E27FC236}">
              <a16:creationId xmlns:a16="http://schemas.microsoft.com/office/drawing/2014/main" xmlns="" id="{00000000-0008-0000-0600-00003E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xmlns="" id="{00000000-0008-0000-0600-00003F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6" name="直線コネクタ 575">
          <a:extLst>
            <a:ext uri="{FF2B5EF4-FFF2-40B4-BE49-F238E27FC236}">
              <a16:creationId xmlns:a16="http://schemas.microsoft.com/office/drawing/2014/main" xmlns="" id="{00000000-0008-0000-0600-000040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7" name="フローチャート: 判断 576">
          <a:extLst>
            <a:ext uri="{FF2B5EF4-FFF2-40B4-BE49-F238E27FC236}">
              <a16:creationId xmlns:a16="http://schemas.microsoft.com/office/drawing/2014/main" xmlns="" id="{00000000-0008-0000-0600-000041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xmlns="" id="{00000000-0008-0000-0600-000042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9" name="フローチャート: 判断 578">
          <a:extLst>
            <a:ext uri="{FF2B5EF4-FFF2-40B4-BE49-F238E27FC236}">
              <a16:creationId xmlns:a16="http://schemas.microsoft.com/office/drawing/2014/main" xmlns="" id="{00000000-0008-0000-0600-000043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0" name="テキスト ボックス 579">
          <a:extLst>
            <a:ext uri="{FF2B5EF4-FFF2-40B4-BE49-F238E27FC236}">
              <a16:creationId xmlns:a16="http://schemas.microsoft.com/office/drawing/2014/main" xmlns="" id="{00000000-0008-0000-0600-000044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xmlns="" id="{00000000-0008-0000-0600-000045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xmlns="" id="{00000000-0008-0000-0600-000046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xmlns="" id="{00000000-0008-0000-0600-000047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xmlns="" id="{00000000-0008-0000-0600-000048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xmlns="" id="{00000000-0008-0000-0600-000049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6" name="楕円 585">
          <a:extLst>
            <a:ext uri="{FF2B5EF4-FFF2-40B4-BE49-F238E27FC236}">
              <a16:creationId xmlns:a16="http://schemas.microsoft.com/office/drawing/2014/main" xmlns="" id="{00000000-0008-0000-0600-00004A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7" name="失業対策事業費該当値テキスト">
          <a:extLst>
            <a:ext uri="{FF2B5EF4-FFF2-40B4-BE49-F238E27FC236}">
              <a16:creationId xmlns:a16="http://schemas.microsoft.com/office/drawing/2014/main" xmlns="" id="{00000000-0008-0000-0600-00004B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8" name="楕円 587">
          <a:extLst>
            <a:ext uri="{FF2B5EF4-FFF2-40B4-BE49-F238E27FC236}">
              <a16:creationId xmlns:a16="http://schemas.microsoft.com/office/drawing/2014/main" xmlns="" id="{00000000-0008-0000-0600-00004C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xmlns="" id="{00000000-0008-0000-0600-00004D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0" name="楕円 589">
          <a:extLst>
            <a:ext uri="{FF2B5EF4-FFF2-40B4-BE49-F238E27FC236}">
              <a16:creationId xmlns:a16="http://schemas.microsoft.com/office/drawing/2014/main" xmlns="" id="{00000000-0008-0000-0600-00004E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xmlns="" id="{00000000-0008-0000-0600-00004F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2" name="楕円 591">
          <a:extLst>
            <a:ext uri="{FF2B5EF4-FFF2-40B4-BE49-F238E27FC236}">
              <a16:creationId xmlns:a16="http://schemas.microsoft.com/office/drawing/2014/main" xmlns="" id="{00000000-0008-0000-0600-000050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xmlns="" id="{00000000-0008-0000-0600-000051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4" name="楕円 593">
          <a:extLst>
            <a:ext uri="{FF2B5EF4-FFF2-40B4-BE49-F238E27FC236}">
              <a16:creationId xmlns:a16="http://schemas.microsoft.com/office/drawing/2014/main" xmlns="" id="{00000000-0008-0000-0600-000052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5" name="テキスト ボックス 594">
          <a:extLst>
            <a:ext uri="{FF2B5EF4-FFF2-40B4-BE49-F238E27FC236}">
              <a16:creationId xmlns:a16="http://schemas.microsoft.com/office/drawing/2014/main" xmlns="" id="{00000000-0008-0000-0600-000053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a:extLst>
            <a:ext uri="{FF2B5EF4-FFF2-40B4-BE49-F238E27FC236}">
              <a16:creationId xmlns:a16="http://schemas.microsoft.com/office/drawing/2014/main" xmlns="" id="{00000000-0008-0000-0600-000054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a:extLst>
            <a:ext uri="{FF2B5EF4-FFF2-40B4-BE49-F238E27FC236}">
              <a16:creationId xmlns:a16="http://schemas.microsoft.com/office/drawing/2014/main" xmlns="" id="{00000000-0008-0000-0600-000055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a:extLst>
            <a:ext uri="{FF2B5EF4-FFF2-40B4-BE49-F238E27FC236}">
              <a16:creationId xmlns:a16="http://schemas.microsoft.com/office/drawing/2014/main" xmlns="" id="{00000000-0008-0000-0600-000056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a:extLst>
            <a:ext uri="{FF2B5EF4-FFF2-40B4-BE49-F238E27FC236}">
              <a16:creationId xmlns:a16="http://schemas.microsoft.com/office/drawing/2014/main" xmlns="" id="{00000000-0008-0000-0600-000057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a:extLst>
            <a:ext uri="{FF2B5EF4-FFF2-40B4-BE49-F238E27FC236}">
              <a16:creationId xmlns:a16="http://schemas.microsoft.com/office/drawing/2014/main" xmlns="" id="{00000000-0008-0000-0600-000058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a:extLst>
            <a:ext uri="{FF2B5EF4-FFF2-40B4-BE49-F238E27FC236}">
              <a16:creationId xmlns:a16="http://schemas.microsoft.com/office/drawing/2014/main" xmlns="" id="{00000000-0008-0000-0600-000059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a:extLst>
            <a:ext uri="{FF2B5EF4-FFF2-40B4-BE49-F238E27FC236}">
              <a16:creationId xmlns:a16="http://schemas.microsoft.com/office/drawing/2014/main" xmlns="" id="{00000000-0008-0000-0600-00005A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a:extLst>
            <a:ext uri="{FF2B5EF4-FFF2-40B4-BE49-F238E27FC236}">
              <a16:creationId xmlns:a16="http://schemas.microsoft.com/office/drawing/2014/main" xmlns="" id="{00000000-0008-0000-0600-00005B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4" name="テキスト ボックス 603">
          <a:extLst>
            <a:ext uri="{FF2B5EF4-FFF2-40B4-BE49-F238E27FC236}">
              <a16:creationId xmlns:a16="http://schemas.microsoft.com/office/drawing/2014/main" xmlns="" id="{00000000-0008-0000-0600-00005C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a:extLst>
            <a:ext uri="{FF2B5EF4-FFF2-40B4-BE49-F238E27FC236}">
              <a16:creationId xmlns:a16="http://schemas.microsoft.com/office/drawing/2014/main" xmlns="" id="{00000000-0008-0000-0600-00005D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6" name="直線コネクタ 605">
          <a:extLst>
            <a:ext uri="{FF2B5EF4-FFF2-40B4-BE49-F238E27FC236}">
              <a16:creationId xmlns:a16="http://schemas.microsoft.com/office/drawing/2014/main" xmlns="" id="{00000000-0008-0000-0600-00005E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7" name="テキスト ボックス 606">
          <a:extLst>
            <a:ext uri="{FF2B5EF4-FFF2-40B4-BE49-F238E27FC236}">
              <a16:creationId xmlns:a16="http://schemas.microsoft.com/office/drawing/2014/main" xmlns="" id="{00000000-0008-0000-0600-00005F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8" name="直線コネクタ 607">
          <a:extLst>
            <a:ext uri="{FF2B5EF4-FFF2-40B4-BE49-F238E27FC236}">
              <a16:creationId xmlns:a16="http://schemas.microsoft.com/office/drawing/2014/main" xmlns="" id="{00000000-0008-0000-0600-000060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9" name="テキスト ボックス 608">
          <a:extLst>
            <a:ext uri="{FF2B5EF4-FFF2-40B4-BE49-F238E27FC236}">
              <a16:creationId xmlns:a16="http://schemas.microsoft.com/office/drawing/2014/main" xmlns="" id="{00000000-0008-0000-0600-000061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0" name="直線コネクタ 609">
          <a:extLst>
            <a:ext uri="{FF2B5EF4-FFF2-40B4-BE49-F238E27FC236}">
              <a16:creationId xmlns:a16="http://schemas.microsoft.com/office/drawing/2014/main" xmlns="" id="{00000000-0008-0000-0600-000062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1" name="テキスト ボックス 610">
          <a:extLst>
            <a:ext uri="{FF2B5EF4-FFF2-40B4-BE49-F238E27FC236}">
              <a16:creationId xmlns:a16="http://schemas.microsoft.com/office/drawing/2014/main" xmlns="" id="{00000000-0008-0000-0600-000063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2" name="直線コネクタ 611">
          <a:extLst>
            <a:ext uri="{FF2B5EF4-FFF2-40B4-BE49-F238E27FC236}">
              <a16:creationId xmlns:a16="http://schemas.microsoft.com/office/drawing/2014/main" xmlns="" id="{00000000-0008-0000-0600-000064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3" name="テキスト ボックス 612">
          <a:extLst>
            <a:ext uri="{FF2B5EF4-FFF2-40B4-BE49-F238E27FC236}">
              <a16:creationId xmlns:a16="http://schemas.microsoft.com/office/drawing/2014/main" xmlns="" id="{00000000-0008-0000-0600-000065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a:extLst>
            <a:ext uri="{FF2B5EF4-FFF2-40B4-BE49-F238E27FC236}">
              <a16:creationId xmlns:a16="http://schemas.microsoft.com/office/drawing/2014/main" xmlns="" id="{00000000-0008-0000-0600-00006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a:extLst>
            <a:ext uri="{FF2B5EF4-FFF2-40B4-BE49-F238E27FC236}">
              <a16:creationId xmlns:a16="http://schemas.microsoft.com/office/drawing/2014/main" xmlns="" id="{00000000-0008-0000-0600-000067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a:extLst>
            <a:ext uri="{FF2B5EF4-FFF2-40B4-BE49-F238E27FC236}">
              <a16:creationId xmlns:a16="http://schemas.microsoft.com/office/drawing/2014/main" xmlns="" id="{00000000-0008-0000-0600-00006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2723</xdr:rowOff>
    </xdr:from>
    <xdr:to>
      <xdr:col>85</xdr:col>
      <xdr:colOff>126364</xdr:colOff>
      <xdr:row>78</xdr:row>
      <xdr:rowOff>109237</xdr:rowOff>
    </xdr:to>
    <xdr:cxnSp macro="">
      <xdr:nvCxnSpPr>
        <xdr:cNvPr id="617" name="直線コネクタ 616">
          <a:extLst>
            <a:ext uri="{FF2B5EF4-FFF2-40B4-BE49-F238E27FC236}">
              <a16:creationId xmlns:a16="http://schemas.microsoft.com/office/drawing/2014/main" xmlns="" id="{00000000-0008-0000-0600-000069020000}"/>
            </a:ext>
          </a:extLst>
        </xdr:cNvPr>
        <xdr:cNvCxnSpPr/>
      </xdr:nvCxnSpPr>
      <xdr:spPr>
        <a:xfrm flipV="1">
          <a:off x="16317595" y="12175673"/>
          <a:ext cx="1269" cy="1306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113064</xdr:rowOff>
    </xdr:from>
    <xdr:ext cx="469744" cy="259045"/>
    <xdr:sp macro="" textlink="">
      <xdr:nvSpPr>
        <xdr:cNvPr id="618" name="公債費最小値テキスト">
          <a:extLst>
            <a:ext uri="{FF2B5EF4-FFF2-40B4-BE49-F238E27FC236}">
              <a16:creationId xmlns:a16="http://schemas.microsoft.com/office/drawing/2014/main" xmlns="" id="{00000000-0008-0000-0600-00006A020000}"/>
            </a:ext>
          </a:extLst>
        </xdr:cNvPr>
        <xdr:cNvSpPr txBox="1"/>
      </xdr:nvSpPr>
      <xdr:spPr>
        <a:xfrm>
          <a:off x="16370300" y="13486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109237</xdr:rowOff>
    </xdr:from>
    <xdr:to>
      <xdr:col>86</xdr:col>
      <xdr:colOff>25400</xdr:colOff>
      <xdr:row>78</xdr:row>
      <xdr:rowOff>109237</xdr:rowOff>
    </xdr:to>
    <xdr:cxnSp macro="">
      <xdr:nvCxnSpPr>
        <xdr:cNvPr id="619" name="直線コネクタ 618">
          <a:extLst>
            <a:ext uri="{FF2B5EF4-FFF2-40B4-BE49-F238E27FC236}">
              <a16:creationId xmlns:a16="http://schemas.microsoft.com/office/drawing/2014/main" xmlns="" id="{00000000-0008-0000-0600-00006B020000}"/>
            </a:ext>
          </a:extLst>
        </xdr:cNvPr>
        <xdr:cNvCxnSpPr/>
      </xdr:nvCxnSpPr>
      <xdr:spPr>
        <a:xfrm>
          <a:off x="16230600" y="13482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120850</xdr:rowOff>
    </xdr:from>
    <xdr:ext cx="599010" cy="259045"/>
    <xdr:sp macro="" textlink="">
      <xdr:nvSpPr>
        <xdr:cNvPr id="620" name="公債費最大値テキスト">
          <a:extLst>
            <a:ext uri="{FF2B5EF4-FFF2-40B4-BE49-F238E27FC236}">
              <a16:creationId xmlns:a16="http://schemas.microsoft.com/office/drawing/2014/main" xmlns="" id="{00000000-0008-0000-0600-00006C020000}"/>
            </a:ext>
          </a:extLst>
        </xdr:cNvPr>
        <xdr:cNvSpPr txBox="1"/>
      </xdr:nvSpPr>
      <xdr:spPr>
        <a:xfrm>
          <a:off x="16370300" y="11950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2723</xdr:rowOff>
    </xdr:from>
    <xdr:to>
      <xdr:col>86</xdr:col>
      <xdr:colOff>25400</xdr:colOff>
      <xdr:row>71</xdr:row>
      <xdr:rowOff>2723</xdr:rowOff>
    </xdr:to>
    <xdr:cxnSp macro="">
      <xdr:nvCxnSpPr>
        <xdr:cNvPr id="621" name="直線コネクタ 620">
          <a:extLst>
            <a:ext uri="{FF2B5EF4-FFF2-40B4-BE49-F238E27FC236}">
              <a16:creationId xmlns:a16="http://schemas.microsoft.com/office/drawing/2014/main" xmlns="" id="{00000000-0008-0000-0600-00006D020000}"/>
            </a:ext>
          </a:extLst>
        </xdr:cNvPr>
        <xdr:cNvCxnSpPr/>
      </xdr:nvCxnSpPr>
      <xdr:spPr>
        <a:xfrm>
          <a:off x="16230600" y="12175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164691</xdr:rowOff>
    </xdr:from>
    <xdr:to>
      <xdr:col>85</xdr:col>
      <xdr:colOff>127000</xdr:colOff>
      <xdr:row>77</xdr:row>
      <xdr:rowOff>6792</xdr:rowOff>
    </xdr:to>
    <xdr:cxnSp macro="">
      <xdr:nvCxnSpPr>
        <xdr:cNvPr id="622" name="直線コネクタ 621">
          <a:extLst>
            <a:ext uri="{FF2B5EF4-FFF2-40B4-BE49-F238E27FC236}">
              <a16:creationId xmlns:a16="http://schemas.microsoft.com/office/drawing/2014/main" xmlns="" id="{00000000-0008-0000-0600-00006E020000}"/>
            </a:ext>
          </a:extLst>
        </xdr:cNvPr>
        <xdr:cNvCxnSpPr/>
      </xdr:nvCxnSpPr>
      <xdr:spPr>
        <a:xfrm flipV="1">
          <a:off x="15481300" y="13194891"/>
          <a:ext cx="838200" cy="13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70949</xdr:rowOff>
    </xdr:from>
    <xdr:ext cx="534377" cy="259045"/>
    <xdr:sp macro="" textlink="">
      <xdr:nvSpPr>
        <xdr:cNvPr id="623" name="公債費平均値テキスト">
          <a:extLst>
            <a:ext uri="{FF2B5EF4-FFF2-40B4-BE49-F238E27FC236}">
              <a16:creationId xmlns:a16="http://schemas.microsoft.com/office/drawing/2014/main" xmlns="" id="{00000000-0008-0000-0600-00006F020000}"/>
            </a:ext>
          </a:extLst>
        </xdr:cNvPr>
        <xdr:cNvSpPr txBox="1"/>
      </xdr:nvSpPr>
      <xdr:spPr>
        <a:xfrm>
          <a:off x="16370300" y="129296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48071</xdr:rowOff>
    </xdr:from>
    <xdr:to>
      <xdr:col>85</xdr:col>
      <xdr:colOff>177800</xdr:colOff>
      <xdr:row>76</xdr:row>
      <xdr:rowOff>149671</xdr:rowOff>
    </xdr:to>
    <xdr:sp macro="" textlink="">
      <xdr:nvSpPr>
        <xdr:cNvPr id="624" name="フローチャート: 判断 623">
          <a:extLst>
            <a:ext uri="{FF2B5EF4-FFF2-40B4-BE49-F238E27FC236}">
              <a16:creationId xmlns:a16="http://schemas.microsoft.com/office/drawing/2014/main" xmlns="" id="{00000000-0008-0000-0600-000070020000}"/>
            </a:ext>
          </a:extLst>
        </xdr:cNvPr>
        <xdr:cNvSpPr/>
      </xdr:nvSpPr>
      <xdr:spPr>
        <a:xfrm>
          <a:off x="16268700" y="13078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5781</xdr:rowOff>
    </xdr:from>
    <xdr:to>
      <xdr:col>81</xdr:col>
      <xdr:colOff>50800</xdr:colOff>
      <xdr:row>77</xdr:row>
      <xdr:rowOff>6792</xdr:rowOff>
    </xdr:to>
    <xdr:cxnSp macro="">
      <xdr:nvCxnSpPr>
        <xdr:cNvPr id="625" name="直線コネクタ 624">
          <a:extLst>
            <a:ext uri="{FF2B5EF4-FFF2-40B4-BE49-F238E27FC236}">
              <a16:creationId xmlns:a16="http://schemas.microsoft.com/office/drawing/2014/main" xmlns="" id="{00000000-0008-0000-0600-000071020000}"/>
            </a:ext>
          </a:extLst>
        </xdr:cNvPr>
        <xdr:cNvCxnSpPr/>
      </xdr:nvCxnSpPr>
      <xdr:spPr>
        <a:xfrm>
          <a:off x="14592300" y="13207431"/>
          <a:ext cx="889000" cy="1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99923</xdr:rowOff>
    </xdr:from>
    <xdr:to>
      <xdr:col>81</xdr:col>
      <xdr:colOff>101600</xdr:colOff>
      <xdr:row>77</xdr:row>
      <xdr:rowOff>30073</xdr:rowOff>
    </xdr:to>
    <xdr:sp macro="" textlink="">
      <xdr:nvSpPr>
        <xdr:cNvPr id="626" name="フローチャート: 判断 625">
          <a:extLst>
            <a:ext uri="{FF2B5EF4-FFF2-40B4-BE49-F238E27FC236}">
              <a16:creationId xmlns:a16="http://schemas.microsoft.com/office/drawing/2014/main" xmlns="" id="{00000000-0008-0000-0600-000072020000}"/>
            </a:ext>
          </a:extLst>
        </xdr:cNvPr>
        <xdr:cNvSpPr/>
      </xdr:nvSpPr>
      <xdr:spPr>
        <a:xfrm>
          <a:off x="15430500" y="13130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46600</xdr:rowOff>
    </xdr:from>
    <xdr:ext cx="534377" cy="259045"/>
    <xdr:sp macro="" textlink="">
      <xdr:nvSpPr>
        <xdr:cNvPr id="627" name="テキスト ボックス 626">
          <a:extLst>
            <a:ext uri="{FF2B5EF4-FFF2-40B4-BE49-F238E27FC236}">
              <a16:creationId xmlns:a16="http://schemas.microsoft.com/office/drawing/2014/main" xmlns="" id="{00000000-0008-0000-0600-000073020000}"/>
            </a:ext>
          </a:extLst>
        </xdr:cNvPr>
        <xdr:cNvSpPr txBox="1"/>
      </xdr:nvSpPr>
      <xdr:spPr>
        <a:xfrm>
          <a:off x="15214111" y="12905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5781</xdr:rowOff>
    </xdr:from>
    <xdr:to>
      <xdr:col>76</xdr:col>
      <xdr:colOff>114300</xdr:colOff>
      <xdr:row>77</xdr:row>
      <xdr:rowOff>8772</xdr:rowOff>
    </xdr:to>
    <xdr:cxnSp macro="">
      <xdr:nvCxnSpPr>
        <xdr:cNvPr id="628" name="直線コネクタ 627">
          <a:extLst>
            <a:ext uri="{FF2B5EF4-FFF2-40B4-BE49-F238E27FC236}">
              <a16:creationId xmlns:a16="http://schemas.microsoft.com/office/drawing/2014/main" xmlns="" id="{00000000-0008-0000-0600-000074020000}"/>
            </a:ext>
          </a:extLst>
        </xdr:cNvPr>
        <xdr:cNvCxnSpPr/>
      </xdr:nvCxnSpPr>
      <xdr:spPr>
        <a:xfrm flipV="1">
          <a:off x="13703300" y="13207431"/>
          <a:ext cx="889000" cy="2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104377</xdr:rowOff>
    </xdr:from>
    <xdr:to>
      <xdr:col>76</xdr:col>
      <xdr:colOff>165100</xdr:colOff>
      <xdr:row>77</xdr:row>
      <xdr:rowOff>34527</xdr:rowOff>
    </xdr:to>
    <xdr:sp macro="" textlink="">
      <xdr:nvSpPr>
        <xdr:cNvPr id="629" name="フローチャート: 判断 628">
          <a:extLst>
            <a:ext uri="{FF2B5EF4-FFF2-40B4-BE49-F238E27FC236}">
              <a16:creationId xmlns:a16="http://schemas.microsoft.com/office/drawing/2014/main" xmlns="" id="{00000000-0008-0000-0600-000075020000}"/>
            </a:ext>
          </a:extLst>
        </xdr:cNvPr>
        <xdr:cNvSpPr/>
      </xdr:nvSpPr>
      <xdr:spPr>
        <a:xfrm>
          <a:off x="14541500" y="1313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51054</xdr:rowOff>
    </xdr:from>
    <xdr:ext cx="534377" cy="259045"/>
    <xdr:sp macro="" textlink="">
      <xdr:nvSpPr>
        <xdr:cNvPr id="630" name="テキスト ボックス 629">
          <a:extLst>
            <a:ext uri="{FF2B5EF4-FFF2-40B4-BE49-F238E27FC236}">
              <a16:creationId xmlns:a16="http://schemas.microsoft.com/office/drawing/2014/main" xmlns="" id="{00000000-0008-0000-0600-000076020000}"/>
            </a:ext>
          </a:extLst>
        </xdr:cNvPr>
        <xdr:cNvSpPr txBox="1"/>
      </xdr:nvSpPr>
      <xdr:spPr>
        <a:xfrm>
          <a:off x="14325111" y="12909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8772</xdr:rowOff>
    </xdr:from>
    <xdr:to>
      <xdr:col>71</xdr:col>
      <xdr:colOff>177800</xdr:colOff>
      <xdr:row>77</xdr:row>
      <xdr:rowOff>15849</xdr:rowOff>
    </xdr:to>
    <xdr:cxnSp macro="">
      <xdr:nvCxnSpPr>
        <xdr:cNvPr id="631" name="直線コネクタ 630">
          <a:extLst>
            <a:ext uri="{FF2B5EF4-FFF2-40B4-BE49-F238E27FC236}">
              <a16:creationId xmlns:a16="http://schemas.microsoft.com/office/drawing/2014/main" xmlns="" id="{00000000-0008-0000-0600-000077020000}"/>
            </a:ext>
          </a:extLst>
        </xdr:cNvPr>
        <xdr:cNvCxnSpPr/>
      </xdr:nvCxnSpPr>
      <xdr:spPr>
        <a:xfrm flipV="1">
          <a:off x="12814300" y="13210422"/>
          <a:ext cx="889000" cy="7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88872</xdr:rowOff>
    </xdr:from>
    <xdr:to>
      <xdr:col>72</xdr:col>
      <xdr:colOff>38100</xdr:colOff>
      <xdr:row>77</xdr:row>
      <xdr:rowOff>19022</xdr:rowOff>
    </xdr:to>
    <xdr:sp macro="" textlink="">
      <xdr:nvSpPr>
        <xdr:cNvPr id="632" name="フローチャート: 判断 631">
          <a:extLst>
            <a:ext uri="{FF2B5EF4-FFF2-40B4-BE49-F238E27FC236}">
              <a16:creationId xmlns:a16="http://schemas.microsoft.com/office/drawing/2014/main" xmlns="" id="{00000000-0008-0000-0600-000078020000}"/>
            </a:ext>
          </a:extLst>
        </xdr:cNvPr>
        <xdr:cNvSpPr/>
      </xdr:nvSpPr>
      <xdr:spPr>
        <a:xfrm>
          <a:off x="13652500" y="1311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35550</xdr:rowOff>
    </xdr:from>
    <xdr:ext cx="534377" cy="259045"/>
    <xdr:sp macro="" textlink="">
      <xdr:nvSpPr>
        <xdr:cNvPr id="633" name="テキスト ボックス 632">
          <a:extLst>
            <a:ext uri="{FF2B5EF4-FFF2-40B4-BE49-F238E27FC236}">
              <a16:creationId xmlns:a16="http://schemas.microsoft.com/office/drawing/2014/main" xmlns="" id="{00000000-0008-0000-0600-000079020000}"/>
            </a:ext>
          </a:extLst>
        </xdr:cNvPr>
        <xdr:cNvSpPr txBox="1"/>
      </xdr:nvSpPr>
      <xdr:spPr>
        <a:xfrm>
          <a:off x="13436111" y="12894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88081</xdr:rowOff>
    </xdr:from>
    <xdr:to>
      <xdr:col>67</xdr:col>
      <xdr:colOff>101600</xdr:colOff>
      <xdr:row>77</xdr:row>
      <xdr:rowOff>18231</xdr:rowOff>
    </xdr:to>
    <xdr:sp macro="" textlink="">
      <xdr:nvSpPr>
        <xdr:cNvPr id="634" name="フローチャート: 判断 633">
          <a:extLst>
            <a:ext uri="{FF2B5EF4-FFF2-40B4-BE49-F238E27FC236}">
              <a16:creationId xmlns:a16="http://schemas.microsoft.com/office/drawing/2014/main" xmlns="" id="{00000000-0008-0000-0600-00007A020000}"/>
            </a:ext>
          </a:extLst>
        </xdr:cNvPr>
        <xdr:cNvSpPr/>
      </xdr:nvSpPr>
      <xdr:spPr>
        <a:xfrm>
          <a:off x="12763500" y="13118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34758</xdr:rowOff>
    </xdr:from>
    <xdr:ext cx="534377" cy="259045"/>
    <xdr:sp macro="" textlink="">
      <xdr:nvSpPr>
        <xdr:cNvPr id="635" name="テキスト ボックス 634">
          <a:extLst>
            <a:ext uri="{FF2B5EF4-FFF2-40B4-BE49-F238E27FC236}">
              <a16:creationId xmlns:a16="http://schemas.microsoft.com/office/drawing/2014/main" xmlns="" id="{00000000-0008-0000-0600-00007B020000}"/>
            </a:ext>
          </a:extLst>
        </xdr:cNvPr>
        <xdr:cNvSpPr txBox="1"/>
      </xdr:nvSpPr>
      <xdr:spPr>
        <a:xfrm>
          <a:off x="12547111" y="12893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xmlns="" id="{00000000-0008-0000-0600-00007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xmlns="" id="{00000000-0008-0000-0600-00007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xmlns="" id="{00000000-0008-0000-0600-00007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xmlns="" id="{00000000-0008-0000-0600-00007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xmlns="" id="{00000000-0008-0000-0600-00008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113891</xdr:rowOff>
    </xdr:from>
    <xdr:to>
      <xdr:col>85</xdr:col>
      <xdr:colOff>177800</xdr:colOff>
      <xdr:row>77</xdr:row>
      <xdr:rowOff>44041</xdr:rowOff>
    </xdr:to>
    <xdr:sp macro="" textlink="">
      <xdr:nvSpPr>
        <xdr:cNvPr id="641" name="楕円 640">
          <a:extLst>
            <a:ext uri="{FF2B5EF4-FFF2-40B4-BE49-F238E27FC236}">
              <a16:creationId xmlns:a16="http://schemas.microsoft.com/office/drawing/2014/main" xmlns="" id="{00000000-0008-0000-0600-000081020000}"/>
            </a:ext>
          </a:extLst>
        </xdr:cNvPr>
        <xdr:cNvSpPr/>
      </xdr:nvSpPr>
      <xdr:spPr>
        <a:xfrm>
          <a:off x="16268700" y="13144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92318</xdr:rowOff>
    </xdr:from>
    <xdr:ext cx="534377" cy="259045"/>
    <xdr:sp macro="" textlink="">
      <xdr:nvSpPr>
        <xdr:cNvPr id="642" name="公債費該当値テキスト">
          <a:extLst>
            <a:ext uri="{FF2B5EF4-FFF2-40B4-BE49-F238E27FC236}">
              <a16:creationId xmlns:a16="http://schemas.microsoft.com/office/drawing/2014/main" xmlns="" id="{00000000-0008-0000-0600-000082020000}"/>
            </a:ext>
          </a:extLst>
        </xdr:cNvPr>
        <xdr:cNvSpPr txBox="1"/>
      </xdr:nvSpPr>
      <xdr:spPr>
        <a:xfrm>
          <a:off x="16370300" y="13122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127442</xdr:rowOff>
    </xdr:from>
    <xdr:to>
      <xdr:col>81</xdr:col>
      <xdr:colOff>101600</xdr:colOff>
      <xdr:row>77</xdr:row>
      <xdr:rowOff>57592</xdr:rowOff>
    </xdr:to>
    <xdr:sp macro="" textlink="">
      <xdr:nvSpPr>
        <xdr:cNvPr id="643" name="楕円 642">
          <a:extLst>
            <a:ext uri="{FF2B5EF4-FFF2-40B4-BE49-F238E27FC236}">
              <a16:creationId xmlns:a16="http://schemas.microsoft.com/office/drawing/2014/main" xmlns="" id="{00000000-0008-0000-0600-000083020000}"/>
            </a:ext>
          </a:extLst>
        </xdr:cNvPr>
        <xdr:cNvSpPr/>
      </xdr:nvSpPr>
      <xdr:spPr>
        <a:xfrm>
          <a:off x="15430500" y="13157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48719</xdr:rowOff>
    </xdr:from>
    <xdr:ext cx="534377" cy="259045"/>
    <xdr:sp macro="" textlink="">
      <xdr:nvSpPr>
        <xdr:cNvPr id="644" name="テキスト ボックス 643">
          <a:extLst>
            <a:ext uri="{FF2B5EF4-FFF2-40B4-BE49-F238E27FC236}">
              <a16:creationId xmlns:a16="http://schemas.microsoft.com/office/drawing/2014/main" xmlns="" id="{00000000-0008-0000-0600-000084020000}"/>
            </a:ext>
          </a:extLst>
        </xdr:cNvPr>
        <xdr:cNvSpPr txBox="1"/>
      </xdr:nvSpPr>
      <xdr:spPr>
        <a:xfrm>
          <a:off x="15214111" y="13250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126431</xdr:rowOff>
    </xdr:from>
    <xdr:to>
      <xdr:col>76</xdr:col>
      <xdr:colOff>165100</xdr:colOff>
      <xdr:row>77</xdr:row>
      <xdr:rowOff>56581</xdr:rowOff>
    </xdr:to>
    <xdr:sp macro="" textlink="">
      <xdr:nvSpPr>
        <xdr:cNvPr id="645" name="楕円 644">
          <a:extLst>
            <a:ext uri="{FF2B5EF4-FFF2-40B4-BE49-F238E27FC236}">
              <a16:creationId xmlns:a16="http://schemas.microsoft.com/office/drawing/2014/main" xmlns="" id="{00000000-0008-0000-0600-000085020000}"/>
            </a:ext>
          </a:extLst>
        </xdr:cNvPr>
        <xdr:cNvSpPr/>
      </xdr:nvSpPr>
      <xdr:spPr>
        <a:xfrm>
          <a:off x="14541500" y="13156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47708</xdr:rowOff>
    </xdr:from>
    <xdr:ext cx="534377" cy="259045"/>
    <xdr:sp macro="" textlink="">
      <xdr:nvSpPr>
        <xdr:cNvPr id="646" name="テキスト ボックス 645">
          <a:extLst>
            <a:ext uri="{FF2B5EF4-FFF2-40B4-BE49-F238E27FC236}">
              <a16:creationId xmlns:a16="http://schemas.microsoft.com/office/drawing/2014/main" xmlns="" id="{00000000-0008-0000-0600-000086020000}"/>
            </a:ext>
          </a:extLst>
        </xdr:cNvPr>
        <xdr:cNvSpPr txBox="1"/>
      </xdr:nvSpPr>
      <xdr:spPr>
        <a:xfrm>
          <a:off x="14325111" y="13249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129422</xdr:rowOff>
    </xdr:from>
    <xdr:to>
      <xdr:col>72</xdr:col>
      <xdr:colOff>38100</xdr:colOff>
      <xdr:row>77</xdr:row>
      <xdr:rowOff>59572</xdr:rowOff>
    </xdr:to>
    <xdr:sp macro="" textlink="">
      <xdr:nvSpPr>
        <xdr:cNvPr id="647" name="楕円 646">
          <a:extLst>
            <a:ext uri="{FF2B5EF4-FFF2-40B4-BE49-F238E27FC236}">
              <a16:creationId xmlns:a16="http://schemas.microsoft.com/office/drawing/2014/main" xmlns="" id="{00000000-0008-0000-0600-000087020000}"/>
            </a:ext>
          </a:extLst>
        </xdr:cNvPr>
        <xdr:cNvSpPr/>
      </xdr:nvSpPr>
      <xdr:spPr>
        <a:xfrm>
          <a:off x="13652500" y="13159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50699</xdr:rowOff>
    </xdr:from>
    <xdr:ext cx="534377" cy="259045"/>
    <xdr:sp macro="" textlink="">
      <xdr:nvSpPr>
        <xdr:cNvPr id="648" name="テキスト ボックス 647">
          <a:extLst>
            <a:ext uri="{FF2B5EF4-FFF2-40B4-BE49-F238E27FC236}">
              <a16:creationId xmlns:a16="http://schemas.microsoft.com/office/drawing/2014/main" xmlns="" id="{00000000-0008-0000-0600-000088020000}"/>
            </a:ext>
          </a:extLst>
        </xdr:cNvPr>
        <xdr:cNvSpPr txBox="1"/>
      </xdr:nvSpPr>
      <xdr:spPr>
        <a:xfrm>
          <a:off x="13436111" y="13252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136499</xdr:rowOff>
    </xdr:from>
    <xdr:to>
      <xdr:col>67</xdr:col>
      <xdr:colOff>101600</xdr:colOff>
      <xdr:row>77</xdr:row>
      <xdr:rowOff>66649</xdr:rowOff>
    </xdr:to>
    <xdr:sp macro="" textlink="">
      <xdr:nvSpPr>
        <xdr:cNvPr id="649" name="楕円 648">
          <a:extLst>
            <a:ext uri="{FF2B5EF4-FFF2-40B4-BE49-F238E27FC236}">
              <a16:creationId xmlns:a16="http://schemas.microsoft.com/office/drawing/2014/main" xmlns="" id="{00000000-0008-0000-0600-000089020000}"/>
            </a:ext>
          </a:extLst>
        </xdr:cNvPr>
        <xdr:cNvSpPr/>
      </xdr:nvSpPr>
      <xdr:spPr>
        <a:xfrm>
          <a:off x="12763500" y="13166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57776</xdr:rowOff>
    </xdr:from>
    <xdr:ext cx="534377" cy="259045"/>
    <xdr:sp macro="" textlink="">
      <xdr:nvSpPr>
        <xdr:cNvPr id="650" name="テキスト ボックス 649">
          <a:extLst>
            <a:ext uri="{FF2B5EF4-FFF2-40B4-BE49-F238E27FC236}">
              <a16:creationId xmlns:a16="http://schemas.microsoft.com/office/drawing/2014/main" xmlns="" id="{00000000-0008-0000-0600-00008A020000}"/>
            </a:ext>
          </a:extLst>
        </xdr:cNvPr>
        <xdr:cNvSpPr txBox="1"/>
      </xdr:nvSpPr>
      <xdr:spPr>
        <a:xfrm>
          <a:off x="12547111" y="13259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a:extLst>
            <a:ext uri="{FF2B5EF4-FFF2-40B4-BE49-F238E27FC236}">
              <a16:creationId xmlns:a16="http://schemas.microsoft.com/office/drawing/2014/main" xmlns="" id="{00000000-0008-0000-0600-00008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a:extLst>
            <a:ext uri="{FF2B5EF4-FFF2-40B4-BE49-F238E27FC236}">
              <a16:creationId xmlns:a16="http://schemas.microsoft.com/office/drawing/2014/main" xmlns="" id="{00000000-0008-0000-0600-00008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a:extLst>
            <a:ext uri="{FF2B5EF4-FFF2-40B4-BE49-F238E27FC236}">
              <a16:creationId xmlns:a16="http://schemas.microsoft.com/office/drawing/2014/main" xmlns="" id="{00000000-0008-0000-0600-00008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a:extLst>
            <a:ext uri="{FF2B5EF4-FFF2-40B4-BE49-F238E27FC236}">
              <a16:creationId xmlns:a16="http://schemas.microsoft.com/office/drawing/2014/main" xmlns="" id="{00000000-0008-0000-0600-00008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a:extLst>
            <a:ext uri="{FF2B5EF4-FFF2-40B4-BE49-F238E27FC236}">
              <a16:creationId xmlns:a16="http://schemas.microsoft.com/office/drawing/2014/main" xmlns="" id="{00000000-0008-0000-0600-00008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a:extLst>
            <a:ext uri="{FF2B5EF4-FFF2-40B4-BE49-F238E27FC236}">
              <a16:creationId xmlns:a16="http://schemas.microsoft.com/office/drawing/2014/main" xmlns="" id="{00000000-0008-0000-0600-00009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a:extLst>
            <a:ext uri="{FF2B5EF4-FFF2-40B4-BE49-F238E27FC236}">
              <a16:creationId xmlns:a16="http://schemas.microsoft.com/office/drawing/2014/main" xmlns="" id="{00000000-0008-0000-0600-00009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a:extLst>
            <a:ext uri="{FF2B5EF4-FFF2-40B4-BE49-F238E27FC236}">
              <a16:creationId xmlns:a16="http://schemas.microsoft.com/office/drawing/2014/main" xmlns="" id="{00000000-0008-0000-0600-00009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a:extLst>
            <a:ext uri="{FF2B5EF4-FFF2-40B4-BE49-F238E27FC236}">
              <a16:creationId xmlns:a16="http://schemas.microsoft.com/office/drawing/2014/main" xmlns="" id="{00000000-0008-0000-0600-00009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a:extLst>
            <a:ext uri="{FF2B5EF4-FFF2-40B4-BE49-F238E27FC236}">
              <a16:creationId xmlns:a16="http://schemas.microsoft.com/office/drawing/2014/main" xmlns="" id="{00000000-0008-0000-0600-00009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1" name="直線コネクタ 660">
          <a:extLst>
            <a:ext uri="{FF2B5EF4-FFF2-40B4-BE49-F238E27FC236}">
              <a16:creationId xmlns:a16="http://schemas.microsoft.com/office/drawing/2014/main" xmlns="" id="{00000000-0008-0000-0600-000095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2" name="テキスト ボックス 661">
          <a:extLst>
            <a:ext uri="{FF2B5EF4-FFF2-40B4-BE49-F238E27FC236}">
              <a16:creationId xmlns:a16="http://schemas.microsoft.com/office/drawing/2014/main" xmlns="" id="{00000000-0008-0000-0600-000096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3" name="直線コネクタ 662">
          <a:extLst>
            <a:ext uri="{FF2B5EF4-FFF2-40B4-BE49-F238E27FC236}">
              <a16:creationId xmlns:a16="http://schemas.microsoft.com/office/drawing/2014/main" xmlns="" id="{00000000-0008-0000-0600-000097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64" name="テキスト ボックス 663">
          <a:extLst>
            <a:ext uri="{FF2B5EF4-FFF2-40B4-BE49-F238E27FC236}">
              <a16:creationId xmlns:a16="http://schemas.microsoft.com/office/drawing/2014/main" xmlns="" id="{00000000-0008-0000-0600-000098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5" name="直線コネクタ 664">
          <a:extLst>
            <a:ext uri="{FF2B5EF4-FFF2-40B4-BE49-F238E27FC236}">
              <a16:creationId xmlns:a16="http://schemas.microsoft.com/office/drawing/2014/main" xmlns="" id="{00000000-0008-0000-0600-000099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66" name="テキスト ボックス 665">
          <a:extLst>
            <a:ext uri="{FF2B5EF4-FFF2-40B4-BE49-F238E27FC236}">
              <a16:creationId xmlns:a16="http://schemas.microsoft.com/office/drawing/2014/main" xmlns="" id="{00000000-0008-0000-0600-00009A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7" name="直線コネクタ 666">
          <a:extLst>
            <a:ext uri="{FF2B5EF4-FFF2-40B4-BE49-F238E27FC236}">
              <a16:creationId xmlns:a16="http://schemas.microsoft.com/office/drawing/2014/main" xmlns="" id="{00000000-0008-0000-0600-00009B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68" name="テキスト ボックス 667">
          <a:extLst>
            <a:ext uri="{FF2B5EF4-FFF2-40B4-BE49-F238E27FC236}">
              <a16:creationId xmlns:a16="http://schemas.microsoft.com/office/drawing/2014/main" xmlns="" id="{00000000-0008-0000-0600-00009C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9" name="直線コネクタ 668">
          <a:extLst>
            <a:ext uri="{FF2B5EF4-FFF2-40B4-BE49-F238E27FC236}">
              <a16:creationId xmlns:a16="http://schemas.microsoft.com/office/drawing/2014/main" xmlns="" id="{00000000-0008-0000-0600-00009D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0" name="テキスト ボックス 669">
          <a:extLst>
            <a:ext uri="{FF2B5EF4-FFF2-40B4-BE49-F238E27FC236}">
              <a16:creationId xmlns:a16="http://schemas.microsoft.com/office/drawing/2014/main" xmlns="" id="{00000000-0008-0000-0600-00009E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1" name="直線コネクタ 670">
          <a:extLst>
            <a:ext uri="{FF2B5EF4-FFF2-40B4-BE49-F238E27FC236}">
              <a16:creationId xmlns:a16="http://schemas.microsoft.com/office/drawing/2014/main" xmlns="" id="{00000000-0008-0000-0600-00009F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2" name="テキスト ボックス 671">
          <a:extLst>
            <a:ext uri="{FF2B5EF4-FFF2-40B4-BE49-F238E27FC236}">
              <a16:creationId xmlns:a16="http://schemas.microsoft.com/office/drawing/2014/main" xmlns="" id="{00000000-0008-0000-0600-0000A0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a:extLst>
            <a:ext uri="{FF2B5EF4-FFF2-40B4-BE49-F238E27FC236}">
              <a16:creationId xmlns:a16="http://schemas.microsoft.com/office/drawing/2014/main" xmlns="" id="{00000000-0008-0000-0600-0000A1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4" name="テキスト ボックス 673">
          <a:extLst>
            <a:ext uri="{FF2B5EF4-FFF2-40B4-BE49-F238E27FC236}">
              <a16:creationId xmlns:a16="http://schemas.microsoft.com/office/drawing/2014/main" xmlns="" id="{00000000-0008-0000-0600-0000A2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積立金グラフ枠">
          <a:extLst>
            <a:ext uri="{FF2B5EF4-FFF2-40B4-BE49-F238E27FC236}">
              <a16:creationId xmlns:a16="http://schemas.microsoft.com/office/drawing/2014/main" xmlns="" id="{00000000-0008-0000-0600-0000A3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97974</xdr:rowOff>
    </xdr:from>
    <xdr:to>
      <xdr:col>85</xdr:col>
      <xdr:colOff>126364</xdr:colOff>
      <xdr:row>99</xdr:row>
      <xdr:rowOff>84852</xdr:rowOff>
    </xdr:to>
    <xdr:cxnSp macro="">
      <xdr:nvCxnSpPr>
        <xdr:cNvPr id="676" name="直線コネクタ 675">
          <a:extLst>
            <a:ext uri="{FF2B5EF4-FFF2-40B4-BE49-F238E27FC236}">
              <a16:creationId xmlns:a16="http://schemas.microsoft.com/office/drawing/2014/main" xmlns="" id="{00000000-0008-0000-0600-0000A4020000}"/>
            </a:ext>
          </a:extLst>
        </xdr:cNvPr>
        <xdr:cNvCxnSpPr/>
      </xdr:nvCxnSpPr>
      <xdr:spPr>
        <a:xfrm flipV="1">
          <a:off x="16317595" y="15528474"/>
          <a:ext cx="1269" cy="1529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88679</xdr:rowOff>
    </xdr:from>
    <xdr:ext cx="469744" cy="259045"/>
    <xdr:sp macro="" textlink="">
      <xdr:nvSpPr>
        <xdr:cNvPr id="677" name="積立金最小値テキスト">
          <a:extLst>
            <a:ext uri="{FF2B5EF4-FFF2-40B4-BE49-F238E27FC236}">
              <a16:creationId xmlns:a16="http://schemas.microsoft.com/office/drawing/2014/main" xmlns="" id="{00000000-0008-0000-0600-0000A5020000}"/>
            </a:ext>
          </a:extLst>
        </xdr:cNvPr>
        <xdr:cNvSpPr txBox="1"/>
      </xdr:nvSpPr>
      <xdr:spPr>
        <a:xfrm>
          <a:off x="16370300" y="17062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84852</xdr:rowOff>
    </xdr:from>
    <xdr:to>
      <xdr:col>86</xdr:col>
      <xdr:colOff>25400</xdr:colOff>
      <xdr:row>99</xdr:row>
      <xdr:rowOff>84852</xdr:rowOff>
    </xdr:to>
    <xdr:cxnSp macro="">
      <xdr:nvCxnSpPr>
        <xdr:cNvPr id="678" name="直線コネクタ 677">
          <a:extLst>
            <a:ext uri="{FF2B5EF4-FFF2-40B4-BE49-F238E27FC236}">
              <a16:creationId xmlns:a16="http://schemas.microsoft.com/office/drawing/2014/main" xmlns="" id="{00000000-0008-0000-0600-0000A6020000}"/>
            </a:ext>
          </a:extLst>
        </xdr:cNvPr>
        <xdr:cNvCxnSpPr/>
      </xdr:nvCxnSpPr>
      <xdr:spPr>
        <a:xfrm>
          <a:off x="16230600" y="17058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44651</xdr:rowOff>
    </xdr:from>
    <xdr:ext cx="599010" cy="259045"/>
    <xdr:sp macro="" textlink="">
      <xdr:nvSpPr>
        <xdr:cNvPr id="679" name="積立金最大値テキスト">
          <a:extLst>
            <a:ext uri="{FF2B5EF4-FFF2-40B4-BE49-F238E27FC236}">
              <a16:creationId xmlns:a16="http://schemas.microsoft.com/office/drawing/2014/main" xmlns="" id="{00000000-0008-0000-0600-0000A7020000}"/>
            </a:ext>
          </a:extLst>
        </xdr:cNvPr>
        <xdr:cNvSpPr txBox="1"/>
      </xdr:nvSpPr>
      <xdr:spPr>
        <a:xfrm>
          <a:off x="16370300" y="15303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472,777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97974</xdr:rowOff>
    </xdr:from>
    <xdr:to>
      <xdr:col>86</xdr:col>
      <xdr:colOff>25400</xdr:colOff>
      <xdr:row>90</xdr:row>
      <xdr:rowOff>97974</xdr:rowOff>
    </xdr:to>
    <xdr:cxnSp macro="">
      <xdr:nvCxnSpPr>
        <xdr:cNvPr id="680" name="直線コネクタ 679">
          <a:extLst>
            <a:ext uri="{FF2B5EF4-FFF2-40B4-BE49-F238E27FC236}">
              <a16:creationId xmlns:a16="http://schemas.microsoft.com/office/drawing/2014/main" xmlns="" id="{00000000-0008-0000-0600-0000A8020000}"/>
            </a:ext>
          </a:extLst>
        </xdr:cNvPr>
        <xdr:cNvCxnSpPr/>
      </xdr:nvCxnSpPr>
      <xdr:spPr>
        <a:xfrm>
          <a:off x="16230600" y="15528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148693</xdr:rowOff>
    </xdr:from>
    <xdr:to>
      <xdr:col>85</xdr:col>
      <xdr:colOff>127000</xdr:colOff>
      <xdr:row>99</xdr:row>
      <xdr:rowOff>50778</xdr:rowOff>
    </xdr:to>
    <xdr:cxnSp macro="">
      <xdr:nvCxnSpPr>
        <xdr:cNvPr id="681" name="直線コネクタ 680">
          <a:extLst>
            <a:ext uri="{FF2B5EF4-FFF2-40B4-BE49-F238E27FC236}">
              <a16:creationId xmlns:a16="http://schemas.microsoft.com/office/drawing/2014/main" xmlns="" id="{00000000-0008-0000-0600-0000A9020000}"/>
            </a:ext>
          </a:extLst>
        </xdr:cNvPr>
        <xdr:cNvCxnSpPr/>
      </xdr:nvCxnSpPr>
      <xdr:spPr>
        <a:xfrm flipV="1">
          <a:off x="15481300" y="16779343"/>
          <a:ext cx="838200" cy="244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108400</xdr:rowOff>
    </xdr:from>
    <xdr:ext cx="534377" cy="259045"/>
    <xdr:sp macro="" textlink="">
      <xdr:nvSpPr>
        <xdr:cNvPr id="682" name="積立金平均値テキスト">
          <a:extLst>
            <a:ext uri="{FF2B5EF4-FFF2-40B4-BE49-F238E27FC236}">
              <a16:creationId xmlns:a16="http://schemas.microsoft.com/office/drawing/2014/main" xmlns="" id="{00000000-0008-0000-0600-0000AA020000}"/>
            </a:ext>
          </a:extLst>
        </xdr:cNvPr>
        <xdr:cNvSpPr txBox="1"/>
      </xdr:nvSpPr>
      <xdr:spPr>
        <a:xfrm>
          <a:off x="16370300" y="167390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129973</xdr:rowOff>
    </xdr:from>
    <xdr:to>
      <xdr:col>85</xdr:col>
      <xdr:colOff>177800</xdr:colOff>
      <xdr:row>98</xdr:row>
      <xdr:rowOff>60123</xdr:rowOff>
    </xdr:to>
    <xdr:sp macro="" textlink="">
      <xdr:nvSpPr>
        <xdr:cNvPr id="683" name="フローチャート: 判断 682">
          <a:extLst>
            <a:ext uri="{FF2B5EF4-FFF2-40B4-BE49-F238E27FC236}">
              <a16:creationId xmlns:a16="http://schemas.microsoft.com/office/drawing/2014/main" xmlns="" id="{00000000-0008-0000-0600-0000AB020000}"/>
            </a:ext>
          </a:extLst>
        </xdr:cNvPr>
        <xdr:cNvSpPr/>
      </xdr:nvSpPr>
      <xdr:spPr>
        <a:xfrm>
          <a:off x="16268700" y="16760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50778</xdr:rowOff>
    </xdr:from>
    <xdr:to>
      <xdr:col>81</xdr:col>
      <xdr:colOff>50800</xdr:colOff>
      <xdr:row>99</xdr:row>
      <xdr:rowOff>54981</xdr:rowOff>
    </xdr:to>
    <xdr:cxnSp macro="">
      <xdr:nvCxnSpPr>
        <xdr:cNvPr id="684" name="直線コネクタ 683">
          <a:extLst>
            <a:ext uri="{FF2B5EF4-FFF2-40B4-BE49-F238E27FC236}">
              <a16:creationId xmlns:a16="http://schemas.microsoft.com/office/drawing/2014/main" xmlns="" id="{00000000-0008-0000-0600-0000AC020000}"/>
            </a:ext>
          </a:extLst>
        </xdr:cNvPr>
        <xdr:cNvCxnSpPr/>
      </xdr:nvCxnSpPr>
      <xdr:spPr>
        <a:xfrm flipV="1">
          <a:off x="14592300" y="17024328"/>
          <a:ext cx="889000" cy="4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50851</xdr:rowOff>
    </xdr:from>
    <xdr:to>
      <xdr:col>81</xdr:col>
      <xdr:colOff>101600</xdr:colOff>
      <xdr:row>98</xdr:row>
      <xdr:rowOff>152451</xdr:rowOff>
    </xdr:to>
    <xdr:sp macro="" textlink="">
      <xdr:nvSpPr>
        <xdr:cNvPr id="685" name="フローチャート: 判断 684">
          <a:extLst>
            <a:ext uri="{FF2B5EF4-FFF2-40B4-BE49-F238E27FC236}">
              <a16:creationId xmlns:a16="http://schemas.microsoft.com/office/drawing/2014/main" xmlns="" id="{00000000-0008-0000-0600-0000AD020000}"/>
            </a:ext>
          </a:extLst>
        </xdr:cNvPr>
        <xdr:cNvSpPr/>
      </xdr:nvSpPr>
      <xdr:spPr>
        <a:xfrm>
          <a:off x="15430500" y="1685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168978</xdr:rowOff>
    </xdr:from>
    <xdr:ext cx="534377" cy="259045"/>
    <xdr:sp macro="" textlink="">
      <xdr:nvSpPr>
        <xdr:cNvPr id="686" name="テキスト ボックス 685">
          <a:extLst>
            <a:ext uri="{FF2B5EF4-FFF2-40B4-BE49-F238E27FC236}">
              <a16:creationId xmlns:a16="http://schemas.microsoft.com/office/drawing/2014/main" xmlns="" id="{00000000-0008-0000-0600-0000AE020000}"/>
            </a:ext>
          </a:extLst>
        </xdr:cNvPr>
        <xdr:cNvSpPr txBox="1"/>
      </xdr:nvSpPr>
      <xdr:spPr>
        <a:xfrm>
          <a:off x="15214111" y="16628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54981</xdr:rowOff>
    </xdr:from>
    <xdr:to>
      <xdr:col>76</xdr:col>
      <xdr:colOff>114300</xdr:colOff>
      <xdr:row>99</xdr:row>
      <xdr:rowOff>65515</xdr:rowOff>
    </xdr:to>
    <xdr:cxnSp macro="">
      <xdr:nvCxnSpPr>
        <xdr:cNvPr id="687" name="直線コネクタ 686">
          <a:extLst>
            <a:ext uri="{FF2B5EF4-FFF2-40B4-BE49-F238E27FC236}">
              <a16:creationId xmlns:a16="http://schemas.microsoft.com/office/drawing/2014/main" xmlns="" id="{00000000-0008-0000-0600-0000AF020000}"/>
            </a:ext>
          </a:extLst>
        </xdr:cNvPr>
        <xdr:cNvCxnSpPr/>
      </xdr:nvCxnSpPr>
      <xdr:spPr>
        <a:xfrm flipV="1">
          <a:off x="13703300" y="17028531"/>
          <a:ext cx="889000" cy="10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59023</xdr:rowOff>
    </xdr:from>
    <xdr:to>
      <xdr:col>76</xdr:col>
      <xdr:colOff>165100</xdr:colOff>
      <xdr:row>98</xdr:row>
      <xdr:rowOff>160623</xdr:rowOff>
    </xdr:to>
    <xdr:sp macro="" textlink="">
      <xdr:nvSpPr>
        <xdr:cNvPr id="688" name="フローチャート: 判断 687">
          <a:extLst>
            <a:ext uri="{FF2B5EF4-FFF2-40B4-BE49-F238E27FC236}">
              <a16:creationId xmlns:a16="http://schemas.microsoft.com/office/drawing/2014/main" xmlns="" id="{00000000-0008-0000-0600-0000B0020000}"/>
            </a:ext>
          </a:extLst>
        </xdr:cNvPr>
        <xdr:cNvSpPr/>
      </xdr:nvSpPr>
      <xdr:spPr>
        <a:xfrm>
          <a:off x="14541500" y="16861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5700</xdr:rowOff>
    </xdr:from>
    <xdr:ext cx="534377" cy="259045"/>
    <xdr:sp macro="" textlink="">
      <xdr:nvSpPr>
        <xdr:cNvPr id="689" name="テキスト ボックス 688">
          <a:extLst>
            <a:ext uri="{FF2B5EF4-FFF2-40B4-BE49-F238E27FC236}">
              <a16:creationId xmlns:a16="http://schemas.microsoft.com/office/drawing/2014/main" xmlns="" id="{00000000-0008-0000-0600-0000B1020000}"/>
            </a:ext>
          </a:extLst>
        </xdr:cNvPr>
        <xdr:cNvSpPr txBox="1"/>
      </xdr:nvSpPr>
      <xdr:spPr>
        <a:xfrm>
          <a:off x="14325111" y="16636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65515</xdr:rowOff>
    </xdr:from>
    <xdr:to>
      <xdr:col>71</xdr:col>
      <xdr:colOff>177800</xdr:colOff>
      <xdr:row>99</xdr:row>
      <xdr:rowOff>66211</xdr:rowOff>
    </xdr:to>
    <xdr:cxnSp macro="">
      <xdr:nvCxnSpPr>
        <xdr:cNvPr id="690" name="直線コネクタ 689">
          <a:extLst>
            <a:ext uri="{FF2B5EF4-FFF2-40B4-BE49-F238E27FC236}">
              <a16:creationId xmlns:a16="http://schemas.microsoft.com/office/drawing/2014/main" xmlns="" id="{00000000-0008-0000-0600-0000B2020000}"/>
            </a:ext>
          </a:extLst>
        </xdr:cNvPr>
        <xdr:cNvCxnSpPr/>
      </xdr:nvCxnSpPr>
      <xdr:spPr>
        <a:xfrm flipV="1">
          <a:off x="12814300" y="17039065"/>
          <a:ext cx="889000" cy="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59655</xdr:rowOff>
    </xdr:from>
    <xdr:to>
      <xdr:col>72</xdr:col>
      <xdr:colOff>38100</xdr:colOff>
      <xdr:row>98</xdr:row>
      <xdr:rowOff>161255</xdr:rowOff>
    </xdr:to>
    <xdr:sp macro="" textlink="">
      <xdr:nvSpPr>
        <xdr:cNvPr id="691" name="フローチャート: 判断 690">
          <a:extLst>
            <a:ext uri="{FF2B5EF4-FFF2-40B4-BE49-F238E27FC236}">
              <a16:creationId xmlns:a16="http://schemas.microsoft.com/office/drawing/2014/main" xmlns="" id="{00000000-0008-0000-0600-0000B3020000}"/>
            </a:ext>
          </a:extLst>
        </xdr:cNvPr>
        <xdr:cNvSpPr/>
      </xdr:nvSpPr>
      <xdr:spPr>
        <a:xfrm>
          <a:off x="13652500" y="16861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6332</xdr:rowOff>
    </xdr:from>
    <xdr:ext cx="534377" cy="259045"/>
    <xdr:sp macro="" textlink="">
      <xdr:nvSpPr>
        <xdr:cNvPr id="692" name="テキスト ボックス 691">
          <a:extLst>
            <a:ext uri="{FF2B5EF4-FFF2-40B4-BE49-F238E27FC236}">
              <a16:creationId xmlns:a16="http://schemas.microsoft.com/office/drawing/2014/main" xmlns="" id="{00000000-0008-0000-0600-0000B4020000}"/>
            </a:ext>
          </a:extLst>
        </xdr:cNvPr>
        <xdr:cNvSpPr txBox="1"/>
      </xdr:nvSpPr>
      <xdr:spPr>
        <a:xfrm>
          <a:off x="13436111" y="16636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41737</xdr:rowOff>
    </xdr:from>
    <xdr:to>
      <xdr:col>67</xdr:col>
      <xdr:colOff>101600</xdr:colOff>
      <xdr:row>98</xdr:row>
      <xdr:rowOff>143337</xdr:rowOff>
    </xdr:to>
    <xdr:sp macro="" textlink="">
      <xdr:nvSpPr>
        <xdr:cNvPr id="693" name="フローチャート: 判断 692">
          <a:extLst>
            <a:ext uri="{FF2B5EF4-FFF2-40B4-BE49-F238E27FC236}">
              <a16:creationId xmlns:a16="http://schemas.microsoft.com/office/drawing/2014/main" xmlns="" id="{00000000-0008-0000-0600-0000B5020000}"/>
            </a:ext>
          </a:extLst>
        </xdr:cNvPr>
        <xdr:cNvSpPr/>
      </xdr:nvSpPr>
      <xdr:spPr>
        <a:xfrm>
          <a:off x="12763500" y="16843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159864</xdr:rowOff>
    </xdr:from>
    <xdr:ext cx="534377" cy="259045"/>
    <xdr:sp macro="" textlink="">
      <xdr:nvSpPr>
        <xdr:cNvPr id="694" name="テキスト ボックス 693">
          <a:extLst>
            <a:ext uri="{FF2B5EF4-FFF2-40B4-BE49-F238E27FC236}">
              <a16:creationId xmlns:a16="http://schemas.microsoft.com/office/drawing/2014/main" xmlns="" id="{00000000-0008-0000-0600-0000B6020000}"/>
            </a:ext>
          </a:extLst>
        </xdr:cNvPr>
        <xdr:cNvSpPr txBox="1"/>
      </xdr:nvSpPr>
      <xdr:spPr>
        <a:xfrm>
          <a:off x="12547111" y="16619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xmlns="" id="{00000000-0008-0000-0600-0000B7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xmlns="" id="{00000000-0008-0000-0600-0000B8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xmlns="" id="{00000000-0008-0000-0600-0000B9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xmlns="" id="{00000000-0008-0000-0600-0000BA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xmlns="" id="{00000000-0008-0000-0600-0000BB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97893</xdr:rowOff>
    </xdr:from>
    <xdr:to>
      <xdr:col>85</xdr:col>
      <xdr:colOff>177800</xdr:colOff>
      <xdr:row>98</xdr:row>
      <xdr:rowOff>28043</xdr:rowOff>
    </xdr:to>
    <xdr:sp macro="" textlink="">
      <xdr:nvSpPr>
        <xdr:cNvPr id="700" name="楕円 699">
          <a:extLst>
            <a:ext uri="{FF2B5EF4-FFF2-40B4-BE49-F238E27FC236}">
              <a16:creationId xmlns:a16="http://schemas.microsoft.com/office/drawing/2014/main" xmlns="" id="{00000000-0008-0000-0600-0000BC020000}"/>
            </a:ext>
          </a:extLst>
        </xdr:cNvPr>
        <xdr:cNvSpPr/>
      </xdr:nvSpPr>
      <xdr:spPr>
        <a:xfrm>
          <a:off x="16268700" y="16728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120770</xdr:rowOff>
    </xdr:from>
    <xdr:ext cx="534377" cy="259045"/>
    <xdr:sp macro="" textlink="">
      <xdr:nvSpPr>
        <xdr:cNvPr id="701" name="積立金該当値テキスト">
          <a:extLst>
            <a:ext uri="{FF2B5EF4-FFF2-40B4-BE49-F238E27FC236}">
              <a16:creationId xmlns:a16="http://schemas.microsoft.com/office/drawing/2014/main" xmlns="" id="{00000000-0008-0000-0600-0000BD020000}"/>
            </a:ext>
          </a:extLst>
        </xdr:cNvPr>
        <xdr:cNvSpPr txBox="1"/>
      </xdr:nvSpPr>
      <xdr:spPr>
        <a:xfrm>
          <a:off x="16370300" y="16579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171428</xdr:rowOff>
    </xdr:from>
    <xdr:to>
      <xdr:col>81</xdr:col>
      <xdr:colOff>101600</xdr:colOff>
      <xdr:row>99</xdr:row>
      <xdr:rowOff>101578</xdr:rowOff>
    </xdr:to>
    <xdr:sp macro="" textlink="">
      <xdr:nvSpPr>
        <xdr:cNvPr id="702" name="楕円 701">
          <a:extLst>
            <a:ext uri="{FF2B5EF4-FFF2-40B4-BE49-F238E27FC236}">
              <a16:creationId xmlns:a16="http://schemas.microsoft.com/office/drawing/2014/main" xmlns="" id="{00000000-0008-0000-0600-0000BE020000}"/>
            </a:ext>
          </a:extLst>
        </xdr:cNvPr>
        <xdr:cNvSpPr/>
      </xdr:nvSpPr>
      <xdr:spPr>
        <a:xfrm>
          <a:off x="15430500" y="16973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92705</xdr:rowOff>
    </xdr:from>
    <xdr:ext cx="534377" cy="259045"/>
    <xdr:sp macro="" textlink="">
      <xdr:nvSpPr>
        <xdr:cNvPr id="703" name="テキスト ボックス 702">
          <a:extLst>
            <a:ext uri="{FF2B5EF4-FFF2-40B4-BE49-F238E27FC236}">
              <a16:creationId xmlns:a16="http://schemas.microsoft.com/office/drawing/2014/main" xmlns="" id="{00000000-0008-0000-0600-0000BF020000}"/>
            </a:ext>
          </a:extLst>
        </xdr:cNvPr>
        <xdr:cNvSpPr txBox="1"/>
      </xdr:nvSpPr>
      <xdr:spPr>
        <a:xfrm>
          <a:off x="15214111" y="17066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99</xdr:row>
      <xdr:rowOff>4181</xdr:rowOff>
    </xdr:from>
    <xdr:to>
      <xdr:col>76</xdr:col>
      <xdr:colOff>165100</xdr:colOff>
      <xdr:row>99</xdr:row>
      <xdr:rowOff>105781</xdr:rowOff>
    </xdr:to>
    <xdr:sp macro="" textlink="">
      <xdr:nvSpPr>
        <xdr:cNvPr id="704" name="楕円 703">
          <a:extLst>
            <a:ext uri="{FF2B5EF4-FFF2-40B4-BE49-F238E27FC236}">
              <a16:creationId xmlns:a16="http://schemas.microsoft.com/office/drawing/2014/main" xmlns="" id="{00000000-0008-0000-0600-0000C0020000}"/>
            </a:ext>
          </a:extLst>
        </xdr:cNvPr>
        <xdr:cNvSpPr/>
      </xdr:nvSpPr>
      <xdr:spPr>
        <a:xfrm>
          <a:off x="14541500" y="16977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96908</xdr:rowOff>
    </xdr:from>
    <xdr:ext cx="534377" cy="259045"/>
    <xdr:sp macro="" textlink="">
      <xdr:nvSpPr>
        <xdr:cNvPr id="705" name="テキスト ボックス 704">
          <a:extLst>
            <a:ext uri="{FF2B5EF4-FFF2-40B4-BE49-F238E27FC236}">
              <a16:creationId xmlns:a16="http://schemas.microsoft.com/office/drawing/2014/main" xmlns="" id="{00000000-0008-0000-0600-0000C1020000}"/>
            </a:ext>
          </a:extLst>
        </xdr:cNvPr>
        <xdr:cNvSpPr txBox="1"/>
      </xdr:nvSpPr>
      <xdr:spPr>
        <a:xfrm>
          <a:off x="14325111" y="17070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99</xdr:row>
      <xdr:rowOff>14715</xdr:rowOff>
    </xdr:from>
    <xdr:to>
      <xdr:col>72</xdr:col>
      <xdr:colOff>38100</xdr:colOff>
      <xdr:row>99</xdr:row>
      <xdr:rowOff>116315</xdr:rowOff>
    </xdr:to>
    <xdr:sp macro="" textlink="">
      <xdr:nvSpPr>
        <xdr:cNvPr id="706" name="楕円 705">
          <a:extLst>
            <a:ext uri="{FF2B5EF4-FFF2-40B4-BE49-F238E27FC236}">
              <a16:creationId xmlns:a16="http://schemas.microsoft.com/office/drawing/2014/main" xmlns="" id="{00000000-0008-0000-0600-0000C2020000}"/>
            </a:ext>
          </a:extLst>
        </xdr:cNvPr>
        <xdr:cNvSpPr/>
      </xdr:nvSpPr>
      <xdr:spPr>
        <a:xfrm>
          <a:off x="13652500" y="16988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107442</xdr:rowOff>
    </xdr:from>
    <xdr:ext cx="534377" cy="259045"/>
    <xdr:sp macro="" textlink="">
      <xdr:nvSpPr>
        <xdr:cNvPr id="707" name="テキスト ボックス 706">
          <a:extLst>
            <a:ext uri="{FF2B5EF4-FFF2-40B4-BE49-F238E27FC236}">
              <a16:creationId xmlns:a16="http://schemas.microsoft.com/office/drawing/2014/main" xmlns="" id="{00000000-0008-0000-0600-0000C3020000}"/>
            </a:ext>
          </a:extLst>
        </xdr:cNvPr>
        <xdr:cNvSpPr txBox="1"/>
      </xdr:nvSpPr>
      <xdr:spPr>
        <a:xfrm>
          <a:off x="13436111" y="17080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99</xdr:row>
      <xdr:rowOff>15411</xdr:rowOff>
    </xdr:from>
    <xdr:to>
      <xdr:col>67</xdr:col>
      <xdr:colOff>101600</xdr:colOff>
      <xdr:row>99</xdr:row>
      <xdr:rowOff>117011</xdr:rowOff>
    </xdr:to>
    <xdr:sp macro="" textlink="">
      <xdr:nvSpPr>
        <xdr:cNvPr id="708" name="楕円 707">
          <a:extLst>
            <a:ext uri="{FF2B5EF4-FFF2-40B4-BE49-F238E27FC236}">
              <a16:creationId xmlns:a16="http://schemas.microsoft.com/office/drawing/2014/main" xmlns="" id="{00000000-0008-0000-0600-0000C4020000}"/>
            </a:ext>
          </a:extLst>
        </xdr:cNvPr>
        <xdr:cNvSpPr/>
      </xdr:nvSpPr>
      <xdr:spPr>
        <a:xfrm>
          <a:off x="12763500" y="16988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108138</xdr:rowOff>
    </xdr:from>
    <xdr:ext cx="534377" cy="259045"/>
    <xdr:sp macro="" textlink="">
      <xdr:nvSpPr>
        <xdr:cNvPr id="709" name="テキスト ボックス 708">
          <a:extLst>
            <a:ext uri="{FF2B5EF4-FFF2-40B4-BE49-F238E27FC236}">
              <a16:creationId xmlns:a16="http://schemas.microsoft.com/office/drawing/2014/main" xmlns="" id="{00000000-0008-0000-0600-0000C5020000}"/>
            </a:ext>
          </a:extLst>
        </xdr:cNvPr>
        <xdr:cNvSpPr txBox="1"/>
      </xdr:nvSpPr>
      <xdr:spPr>
        <a:xfrm>
          <a:off x="12547111" y="17081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a:extLst>
            <a:ext uri="{FF2B5EF4-FFF2-40B4-BE49-F238E27FC236}">
              <a16:creationId xmlns:a16="http://schemas.microsoft.com/office/drawing/2014/main" xmlns="" id="{00000000-0008-0000-0600-0000C6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1" name="正方形/長方形 710">
          <a:extLst>
            <a:ext uri="{FF2B5EF4-FFF2-40B4-BE49-F238E27FC236}">
              <a16:creationId xmlns:a16="http://schemas.microsoft.com/office/drawing/2014/main" xmlns="" id="{00000000-0008-0000-0600-0000C7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2" name="正方形/長方形 711">
          <a:extLst>
            <a:ext uri="{FF2B5EF4-FFF2-40B4-BE49-F238E27FC236}">
              <a16:creationId xmlns:a16="http://schemas.microsoft.com/office/drawing/2014/main" xmlns="" id="{00000000-0008-0000-0600-0000C8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3" name="正方形/長方形 712">
          <a:extLst>
            <a:ext uri="{FF2B5EF4-FFF2-40B4-BE49-F238E27FC236}">
              <a16:creationId xmlns:a16="http://schemas.microsoft.com/office/drawing/2014/main" xmlns="" id="{00000000-0008-0000-0600-0000C9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4" name="正方形/長方形 713">
          <a:extLst>
            <a:ext uri="{FF2B5EF4-FFF2-40B4-BE49-F238E27FC236}">
              <a16:creationId xmlns:a16="http://schemas.microsoft.com/office/drawing/2014/main" xmlns="" id="{00000000-0008-0000-0600-0000CA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5" name="正方形/長方形 714">
          <a:extLst>
            <a:ext uri="{FF2B5EF4-FFF2-40B4-BE49-F238E27FC236}">
              <a16:creationId xmlns:a16="http://schemas.microsoft.com/office/drawing/2014/main" xmlns="" id="{00000000-0008-0000-0600-0000CB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6" name="正方形/長方形 715">
          <a:extLst>
            <a:ext uri="{FF2B5EF4-FFF2-40B4-BE49-F238E27FC236}">
              <a16:creationId xmlns:a16="http://schemas.microsoft.com/office/drawing/2014/main" xmlns="" id="{00000000-0008-0000-0600-0000CC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7" name="正方形/長方形 716">
          <a:extLst>
            <a:ext uri="{FF2B5EF4-FFF2-40B4-BE49-F238E27FC236}">
              <a16:creationId xmlns:a16="http://schemas.microsoft.com/office/drawing/2014/main" xmlns="" id="{00000000-0008-0000-0600-0000CD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8" name="テキスト ボックス 717">
          <a:extLst>
            <a:ext uri="{FF2B5EF4-FFF2-40B4-BE49-F238E27FC236}">
              <a16:creationId xmlns:a16="http://schemas.microsoft.com/office/drawing/2014/main" xmlns="" id="{00000000-0008-0000-0600-0000CE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9" name="直線コネクタ 718">
          <a:extLst>
            <a:ext uri="{FF2B5EF4-FFF2-40B4-BE49-F238E27FC236}">
              <a16:creationId xmlns:a16="http://schemas.microsoft.com/office/drawing/2014/main" xmlns="" id="{00000000-0008-0000-0600-0000CF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0" name="直線コネクタ 719">
          <a:extLst>
            <a:ext uri="{FF2B5EF4-FFF2-40B4-BE49-F238E27FC236}">
              <a16:creationId xmlns:a16="http://schemas.microsoft.com/office/drawing/2014/main" xmlns="" id="{00000000-0008-0000-0600-0000D0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1" name="テキスト ボックス 720">
          <a:extLst>
            <a:ext uri="{FF2B5EF4-FFF2-40B4-BE49-F238E27FC236}">
              <a16:creationId xmlns:a16="http://schemas.microsoft.com/office/drawing/2014/main" xmlns="" id="{00000000-0008-0000-0600-0000D1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2" name="直線コネクタ 721">
          <a:extLst>
            <a:ext uri="{FF2B5EF4-FFF2-40B4-BE49-F238E27FC236}">
              <a16:creationId xmlns:a16="http://schemas.microsoft.com/office/drawing/2014/main" xmlns="" id="{00000000-0008-0000-0600-0000D2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3" name="テキスト ボックス 722">
          <a:extLst>
            <a:ext uri="{FF2B5EF4-FFF2-40B4-BE49-F238E27FC236}">
              <a16:creationId xmlns:a16="http://schemas.microsoft.com/office/drawing/2014/main" xmlns="" id="{00000000-0008-0000-0600-0000D3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4" name="直線コネクタ 723">
          <a:extLst>
            <a:ext uri="{FF2B5EF4-FFF2-40B4-BE49-F238E27FC236}">
              <a16:creationId xmlns:a16="http://schemas.microsoft.com/office/drawing/2014/main" xmlns="" id="{00000000-0008-0000-0600-0000D4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5" name="テキスト ボックス 724">
          <a:extLst>
            <a:ext uri="{FF2B5EF4-FFF2-40B4-BE49-F238E27FC236}">
              <a16:creationId xmlns:a16="http://schemas.microsoft.com/office/drawing/2014/main" xmlns="" id="{00000000-0008-0000-0600-0000D5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6" name="直線コネクタ 725">
          <a:extLst>
            <a:ext uri="{FF2B5EF4-FFF2-40B4-BE49-F238E27FC236}">
              <a16:creationId xmlns:a16="http://schemas.microsoft.com/office/drawing/2014/main" xmlns="" id="{00000000-0008-0000-0600-0000D6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7" name="テキスト ボックス 726">
          <a:extLst>
            <a:ext uri="{FF2B5EF4-FFF2-40B4-BE49-F238E27FC236}">
              <a16:creationId xmlns:a16="http://schemas.microsoft.com/office/drawing/2014/main" xmlns="" id="{00000000-0008-0000-0600-0000D7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8" name="直線コネクタ 727">
          <a:extLst>
            <a:ext uri="{FF2B5EF4-FFF2-40B4-BE49-F238E27FC236}">
              <a16:creationId xmlns:a16="http://schemas.microsoft.com/office/drawing/2014/main" xmlns="" id="{00000000-0008-0000-0600-0000D8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9" name="テキスト ボックス 728">
          <a:extLst>
            <a:ext uri="{FF2B5EF4-FFF2-40B4-BE49-F238E27FC236}">
              <a16:creationId xmlns:a16="http://schemas.microsoft.com/office/drawing/2014/main" xmlns="" id="{00000000-0008-0000-0600-0000D9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a:extLst>
            <a:ext uri="{FF2B5EF4-FFF2-40B4-BE49-F238E27FC236}">
              <a16:creationId xmlns:a16="http://schemas.microsoft.com/office/drawing/2014/main" xmlns="" id="{00000000-0008-0000-0600-0000DA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1" name="テキスト ボックス 730">
          <a:extLst>
            <a:ext uri="{FF2B5EF4-FFF2-40B4-BE49-F238E27FC236}">
              <a16:creationId xmlns:a16="http://schemas.microsoft.com/office/drawing/2014/main" xmlns="" id="{00000000-0008-0000-0600-0000DB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投資及び出資金グラフ枠">
          <a:extLst>
            <a:ext uri="{FF2B5EF4-FFF2-40B4-BE49-F238E27FC236}">
              <a16:creationId xmlns:a16="http://schemas.microsoft.com/office/drawing/2014/main" xmlns="" id="{00000000-0008-0000-0600-0000DC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29</xdr:row>
      <xdr:rowOff>133757</xdr:rowOff>
    </xdr:from>
    <xdr:to>
      <xdr:col>116</xdr:col>
      <xdr:colOff>62864</xdr:colOff>
      <xdr:row>39</xdr:row>
      <xdr:rowOff>44450</xdr:rowOff>
    </xdr:to>
    <xdr:cxnSp macro="">
      <xdr:nvCxnSpPr>
        <xdr:cNvPr id="733" name="直線コネクタ 732">
          <a:extLst>
            <a:ext uri="{FF2B5EF4-FFF2-40B4-BE49-F238E27FC236}">
              <a16:creationId xmlns:a16="http://schemas.microsoft.com/office/drawing/2014/main" xmlns="" id="{00000000-0008-0000-0600-0000DD020000}"/>
            </a:ext>
          </a:extLst>
        </xdr:cNvPr>
        <xdr:cNvCxnSpPr/>
      </xdr:nvCxnSpPr>
      <xdr:spPr>
        <a:xfrm flipV="1">
          <a:off x="22159595" y="5105807"/>
          <a:ext cx="1269" cy="16251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4" name="投資及び出資金最小値テキスト">
          <a:extLst>
            <a:ext uri="{FF2B5EF4-FFF2-40B4-BE49-F238E27FC236}">
              <a16:creationId xmlns:a16="http://schemas.microsoft.com/office/drawing/2014/main" xmlns="" id="{00000000-0008-0000-0600-0000DE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5" name="直線コネクタ 734">
          <a:extLst>
            <a:ext uri="{FF2B5EF4-FFF2-40B4-BE49-F238E27FC236}">
              <a16:creationId xmlns:a16="http://schemas.microsoft.com/office/drawing/2014/main" xmlns="" id="{00000000-0008-0000-0600-0000DF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80434</xdr:rowOff>
    </xdr:from>
    <xdr:ext cx="534377" cy="259045"/>
    <xdr:sp macro="" textlink="">
      <xdr:nvSpPr>
        <xdr:cNvPr id="736" name="投資及び出資金最大値テキスト">
          <a:extLst>
            <a:ext uri="{FF2B5EF4-FFF2-40B4-BE49-F238E27FC236}">
              <a16:creationId xmlns:a16="http://schemas.microsoft.com/office/drawing/2014/main" xmlns="" id="{00000000-0008-0000-0600-0000E0020000}"/>
            </a:ext>
          </a:extLst>
        </xdr:cNvPr>
        <xdr:cNvSpPr txBox="1"/>
      </xdr:nvSpPr>
      <xdr:spPr>
        <a:xfrm>
          <a:off x="22212300" y="4881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29</xdr:row>
      <xdr:rowOff>133757</xdr:rowOff>
    </xdr:from>
    <xdr:to>
      <xdr:col>116</xdr:col>
      <xdr:colOff>152400</xdr:colOff>
      <xdr:row>29</xdr:row>
      <xdr:rowOff>133757</xdr:rowOff>
    </xdr:to>
    <xdr:cxnSp macro="">
      <xdr:nvCxnSpPr>
        <xdr:cNvPr id="737" name="直線コネクタ 736">
          <a:extLst>
            <a:ext uri="{FF2B5EF4-FFF2-40B4-BE49-F238E27FC236}">
              <a16:creationId xmlns:a16="http://schemas.microsoft.com/office/drawing/2014/main" xmlns="" id="{00000000-0008-0000-0600-0000E1020000}"/>
            </a:ext>
          </a:extLst>
        </xdr:cNvPr>
        <xdr:cNvCxnSpPr/>
      </xdr:nvCxnSpPr>
      <xdr:spPr>
        <a:xfrm>
          <a:off x="22072600" y="5105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8" name="直線コネクタ 737">
          <a:extLst>
            <a:ext uri="{FF2B5EF4-FFF2-40B4-BE49-F238E27FC236}">
              <a16:creationId xmlns:a16="http://schemas.microsoft.com/office/drawing/2014/main" xmlns="" id="{00000000-0008-0000-0600-0000E2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104386</xdr:rowOff>
    </xdr:from>
    <xdr:ext cx="469744" cy="259045"/>
    <xdr:sp macro="" textlink="">
      <xdr:nvSpPr>
        <xdr:cNvPr id="739" name="投資及び出資金平均値テキスト">
          <a:extLst>
            <a:ext uri="{FF2B5EF4-FFF2-40B4-BE49-F238E27FC236}">
              <a16:creationId xmlns:a16="http://schemas.microsoft.com/office/drawing/2014/main" xmlns="" id="{00000000-0008-0000-0600-0000E3020000}"/>
            </a:ext>
          </a:extLst>
        </xdr:cNvPr>
        <xdr:cNvSpPr txBox="1"/>
      </xdr:nvSpPr>
      <xdr:spPr>
        <a:xfrm>
          <a:off x="22212300" y="64480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81509</xdr:rowOff>
    </xdr:from>
    <xdr:to>
      <xdr:col>116</xdr:col>
      <xdr:colOff>114300</xdr:colOff>
      <xdr:row>39</xdr:row>
      <xdr:rowOff>11659</xdr:rowOff>
    </xdr:to>
    <xdr:sp macro="" textlink="">
      <xdr:nvSpPr>
        <xdr:cNvPr id="740" name="フローチャート: 判断 739">
          <a:extLst>
            <a:ext uri="{FF2B5EF4-FFF2-40B4-BE49-F238E27FC236}">
              <a16:creationId xmlns:a16="http://schemas.microsoft.com/office/drawing/2014/main" xmlns="" id="{00000000-0008-0000-0600-0000E4020000}"/>
            </a:ext>
          </a:extLst>
        </xdr:cNvPr>
        <xdr:cNvSpPr/>
      </xdr:nvSpPr>
      <xdr:spPr>
        <a:xfrm>
          <a:off x="22110700" y="6596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1" name="直線コネクタ 740">
          <a:extLst>
            <a:ext uri="{FF2B5EF4-FFF2-40B4-BE49-F238E27FC236}">
              <a16:creationId xmlns:a16="http://schemas.microsoft.com/office/drawing/2014/main" xmlns="" id="{00000000-0008-0000-0600-0000E5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84975</xdr:rowOff>
    </xdr:from>
    <xdr:to>
      <xdr:col>112</xdr:col>
      <xdr:colOff>38100</xdr:colOff>
      <xdr:row>39</xdr:row>
      <xdr:rowOff>15125</xdr:rowOff>
    </xdr:to>
    <xdr:sp macro="" textlink="">
      <xdr:nvSpPr>
        <xdr:cNvPr id="742" name="フローチャート: 判断 741">
          <a:extLst>
            <a:ext uri="{FF2B5EF4-FFF2-40B4-BE49-F238E27FC236}">
              <a16:creationId xmlns:a16="http://schemas.microsoft.com/office/drawing/2014/main" xmlns="" id="{00000000-0008-0000-0600-0000E6020000}"/>
            </a:ext>
          </a:extLst>
        </xdr:cNvPr>
        <xdr:cNvSpPr/>
      </xdr:nvSpPr>
      <xdr:spPr>
        <a:xfrm>
          <a:off x="21272500" y="6600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31653</xdr:rowOff>
    </xdr:from>
    <xdr:ext cx="469744" cy="259045"/>
    <xdr:sp macro="" textlink="">
      <xdr:nvSpPr>
        <xdr:cNvPr id="743" name="テキスト ボックス 742">
          <a:extLst>
            <a:ext uri="{FF2B5EF4-FFF2-40B4-BE49-F238E27FC236}">
              <a16:creationId xmlns:a16="http://schemas.microsoft.com/office/drawing/2014/main" xmlns="" id="{00000000-0008-0000-0600-0000E7020000}"/>
            </a:ext>
          </a:extLst>
        </xdr:cNvPr>
        <xdr:cNvSpPr txBox="1"/>
      </xdr:nvSpPr>
      <xdr:spPr>
        <a:xfrm>
          <a:off x="21088428" y="6375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4" name="直線コネクタ 743">
          <a:extLst>
            <a:ext uri="{FF2B5EF4-FFF2-40B4-BE49-F238E27FC236}">
              <a16:creationId xmlns:a16="http://schemas.microsoft.com/office/drawing/2014/main" xmlns="" id="{00000000-0008-0000-0600-0000E8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109589</xdr:rowOff>
    </xdr:from>
    <xdr:to>
      <xdr:col>107</xdr:col>
      <xdr:colOff>101600</xdr:colOff>
      <xdr:row>39</xdr:row>
      <xdr:rowOff>39739</xdr:rowOff>
    </xdr:to>
    <xdr:sp macro="" textlink="">
      <xdr:nvSpPr>
        <xdr:cNvPr id="745" name="フローチャート: 判断 744">
          <a:extLst>
            <a:ext uri="{FF2B5EF4-FFF2-40B4-BE49-F238E27FC236}">
              <a16:creationId xmlns:a16="http://schemas.microsoft.com/office/drawing/2014/main" xmlns="" id="{00000000-0008-0000-0600-0000E9020000}"/>
            </a:ext>
          </a:extLst>
        </xdr:cNvPr>
        <xdr:cNvSpPr/>
      </xdr:nvSpPr>
      <xdr:spPr>
        <a:xfrm>
          <a:off x="20383500" y="6624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56265</xdr:rowOff>
    </xdr:from>
    <xdr:ext cx="469744" cy="259045"/>
    <xdr:sp macro="" textlink="">
      <xdr:nvSpPr>
        <xdr:cNvPr id="746" name="テキスト ボックス 745">
          <a:extLst>
            <a:ext uri="{FF2B5EF4-FFF2-40B4-BE49-F238E27FC236}">
              <a16:creationId xmlns:a16="http://schemas.microsoft.com/office/drawing/2014/main" xmlns="" id="{00000000-0008-0000-0600-0000EA020000}"/>
            </a:ext>
          </a:extLst>
        </xdr:cNvPr>
        <xdr:cNvSpPr txBox="1"/>
      </xdr:nvSpPr>
      <xdr:spPr>
        <a:xfrm>
          <a:off x="20199428" y="6399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7" name="直線コネクタ 746">
          <a:extLst>
            <a:ext uri="{FF2B5EF4-FFF2-40B4-BE49-F238E27FC236}">
              <a16:creationId xmlns:a16="http://schemas.microsoft.com/office/drawing/2014/main" xmlns="" id="{00000000-0008-0000-0600-0000EB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94424</xdr:rowOff>
    </xdr:from>
    <xdr:to>
      <xdr:col>102</xdr:col>
      <xdr:colOff>165100</xdr:colOff>
      <xdr:row>39</xdr:row>
      <xdr:rowOff>24574</xdr:rowOff>
    </xdr:to>
    <xdr:sp macro="" textlink="">
      <xdr:nvSpPr>
        <xdr:cNvPr id="748" name="フローチャート: 判断 747">
          <a:extLst>
            <a:ext uri="{FF2B5EF4-FFF2-40B4-BE49-F238E27FC236}">
              <a16:creationId xmlns:a16="http://schemas.microsoft.com/office/drawing/2014/main" xmlns="" id="{00000000-0008-0000-0600-0000EC020000}"/>
            </a:ext>
          </a:extLst>
        </xdr:cNvPr>
        <xdr:cNvSpPr/>
      </xdr:nvSpPr>
      <xdr:spPr>
        <a:xfrm>
          <a:off x="19494500" y="6609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41101</xdr:rowOff>
    </xdr:from>
    <xdr:ext cx="469744" cy="259045"/>
    <xdr:sp macro="" textlink="">
      <xdr:nvSpPr>
        <xdr:cNvPr id="749" name="テキスト ボックス 748">
          <a:extLst>
            <a:ext uri="{FF2B5EF4-FFF2-40B4-BE49-F238E27FC236}">
              <a16:creationId xmlns:a16="http://schemas.microsoft.com/office/drawing/2014/main" xmlns="" id="{00000000-0008-0000-0600-0000ED020000}"/>
            </a:ext>
          </a:extLst>
        </xdr:cNvPr>
        <xdr:cNvSpPr txBox="1"/>
      </xdr:nvSpPr>
      <xdr:spPr>
        <a:xfrm>
          <a:off x="19310428" y="6384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100520</xdr:rowOff>
    </xdr:from>
    <xdr:to>
      <xdr:col>98</xdr:col>
      <xdr:colOff>38100</xdr:colOff>
      <xdr:row>39</xdr:row>
      <xdr:rowOff>30670</xdr:rowOff>
    </xdr:to>
    <xdr:sp macro="" textlink="">
      <xdr:nvSpPr>
        <xdr:cNvPr id="750" name="フローチャート: 判断 749">
          <a:extLst>
            <a:ext uri="{FF2B5EF4-FFF2-40B4-BE49-F238E27FC236}">
              <a16:creationId xmlns:a16="http://schemas.microsoft.com/office/drawing/2014/main" xmlns="" id="{00000000-0008-0000-0600-0000EE020000}"/>
            </a:ext>
          </a:extLst>
        </xdr:cNvPr>
        <xdr:cNvSpPr/>
      </xdr:nvSpPr>
      <xdr:spPr>
        <a:xfrm>
          <a:off x="18605500" y="6615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47198</xdr:rowOff>
    </xdr:from>
    <xdr:ext cx="469744" cy="259045"/>
    <xdr:sp macro="" textlink="">
      <xdr:nvSpPr>
        <xdr:cNvPr id="751" name="テキスト ボックス 750">
          <a:extLst>
            <a:ext uri="{FF2B5EF4-FFF2-40B4-BE49-F238E27FC236}">
              <a16:creationId xmlns:a16="http://schemas.microsoft.com/office/drawing/2014/main" xmlns="" id="{00000000-0008-0000-0600-0000EF020000}"/>
            </a:ext>
          </a:extLst>
        </xdr:cNvPr>
        <xdr:cNvSpPr txBox="1"/>
      </xdr:nvSpPr>
      <xdr:spPr>
        <a:xfrm>
          <a:off x="18421428" y="6390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xmlns="" id="{00000000-0008-0000-0600-0000F0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xmlns="" id="{00000000-0008-0000-0600-0000F1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xmlns="" id="{00000000-0008-0000-0600-0000F2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xmlns="" id="{00000000-0008-0000-0600-0000F3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xmlns="" id="{00000000-0008-0000-0600-0000F4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7" name="楕円 756">
          <a:extLst>
            <a:ext uri="{FF2B5EF4-FFF2-40B4-BE49-F238E27FC236}">
              <a16:creationId xmlns:a16="http://schemas.microsoft.com/office/drawing/2014/main" xmlns="" id="{00000000-0008-0000-0600-0000F5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8" name="投資及び出資金該当値テキスト">
          <a:extLst>
            <a:ext uri="{FF2B5EF4-FFF2-40B4-BE49-F238E27FC236}">
              <a16:creationId xmlns:a16="http://schemas.microsoft.com/office/drawing/2014/main" xmlns="" id="{00000000-0008-0000-0600-0000F6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9" name="楕円 758">
          <a:extLst>
            <a:ext uri="{FF2B5EF4-FFF2-40B4-BE49-F238E27FC236}">
              <a16:creationId xmlns:a16="http://schemas.microsoft.com/office/drawing/2014/main" xmlns="" id="{00000000-0008-0000-0600-0000F7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0" name="テキスト ボックス 759">
          <a:extLst>
            <a:ext uri="{FF2B5EF4-FFF2-40B4-BE49-F238E27FC236}">
              <a16:creationId xmlns:a16="http://schemas.microsoft.com/office/drawing/2014/main" xmlns="" id="{00000000-0008-0000-0600-0000F8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1" name="楕円 760">
          <a:extLst>
            <a:ext uri="{FF2B5EF4-FFF2-40B4-BE49-F238E27FC236}">
              <a16:creationId xmlns:a16="http://schemas.microsoft.com/office/drawing/2014/main" xmlns="" id="{00000000-0008-0000-0600-0000F9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2" name="テキスト ボックス 761">
          <a:extLst>
            <a:ext uri="{FF2B5EF4-FFF2-40B4-BE49-F238E27FC236}">
              <a16:creationId xmlns:a16="http://schemas.microsoft.com/office/drawing/2014/main" xmlns="" id="{00000000-0008-0000-0600-0000FA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3" name="楕円 762">
          <a:extLst>
            <a:ext uri="{FF2B5EF4-FFF2-40B4-BE49-F238E27FC236}">
              <a16:creationId xmlns:a16="http://schemas.microsoft.com/office/drawing/2014/main" xmlns="" id="{00000000-0008-0000-0600-0000FB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4" name="テキスト ボックス 763">
          <a:extLst>
            <a:ext uri="{FF2B5EF4-FFF2-40B4-BE49-F238E27FC236}">
              <a16:creationId xmlns:a16="http://schemas.microsoft.com/office/drawing/2014/main" xmlns="" id="{00000000-0008-0000-0600-0000FC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5" name="楕円 764">
          <a:extLst>
            <a:ext uri="{FF2B5EF4-FFF2-40B4-BE49-F238E27FC236}">
              <a16:creationId xmlns:a16="http://schemas.microsoft.com/office/drawing/2014/main" xmlns="" id="{00000000-0008-0000-0600-0000FD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6" name="テキスト ボックス 765">
          <a:extLst>
            <a:ext uri="{FF2B5EF4-FFF2-40B4-BE49-F238E27FC236}">
              <a16:creationId xmlns:a16="http://schemas.microsoft.com/office/drawing/2014/main" xmlns="" id="{00000000-0008-0000-0600-0000FE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a:extLst>
            <a:ext uri="{FF2B5EF4-FFF2-40B4-BE49-F238E27FC236}">
              <a16:creationId xmlns:a16="http://schemas.microsoft.com/office/drawing/2014/main" xmlns="" id="{00000000-0008-0000-0600-0000FF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a:extLst>
            <a:ext uri="{FF2B5EF4-FFF2-40B4-BE49-F238E27FC236}">
              <a16:creationId xmlns:a16="http://schemas.microsoft.com/office/drawing/2014/main" xmlns="" id="{00000000-0008-0000-0600-000000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a:extLst>
            <a:ext uri="{FF2B5EF4-FFF2-40B4-BE49-F238E27FC236}">
              <a16:creationId xmlns:a16="http://schemas.microsoft.com/office/drawing/2014/main" xmlns="" id="{00000000-0008-0000-0600-000001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a:extLst>
            <a:ext uri="{FF2B5EF4-FFF2-40B4-BE49-F238E27FC236}">
              <a16:creationId xmlns:a16="http://schemas.microsoft.com/office/drawing/2014/main" xmlns="" id="{00000000-0008-0000-0600-000002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a:extLst>
            <a:ext uri="{FF2B5EF4-FFF2-40B4-BE49-F238E27FC236}">
              <a16:creationId xmlns:a16="http://schemas.microsoft.com/office/drawing/2014/main" xmlns="" id="{00000000-0008-0000-0600-000003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a:extLst>
            <a:ext uri="{FF2B5EF4-FFF2-40B4-BE49-F238E27FC236}">
              <a16:creationId xmlns:a16="http://schemas.microsoft.com/office/drawing/2014/main" xmlns="" id="{00000000-0008-0000-0600-000004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a:extLst>
            <a:ext uri="{FF2B5EF4-FFF2-40B4-BE49-F238E27FC236}">
              <a16:creationId xmlns:a16="http://schemas.microsoft.com/office/drawing/2014/main" xmlns="" id="{00000000-0008-0000-0600-000005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a:extLst>
            <a:ext uri="{FF2B5EF4-FFF2-40B4-BE49-F238E27FC236}">
              <a16:creationId xmlns:a16="http://schemas.microsoft.com/office/drawing/2014/main" xmlns="" id="{00000000-0008-0000-0600-000006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a:extLst>
            <a:ext uri="{FF2B5EF4-FFF2-40B4-BE49-F238E27FC236}">
              <a16:creationId xmlns:a16="http://schemas.microsoft.com/office/drawing/2014/main" xmlns="" id="{00000000-0008-0000-0600-000007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a:extLst>
            <a:ext uri="{FF2B5EF4-FFF2-40B4-BE49-F238E27FC236}">
              <a16:creationId xmlns:a16="http://schemas.microsoft.com/office/drawing/2014/main" xmlns="" id="{00000000-0008-0000-0600-000008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7" name="直線コネクタ 776">
          <a:extLst>
            <a:ext uri="{FF2B5EF4-FFF2-40B4-BE49-F238E27FC236}">
              <a16:creationId xmlns:a16="http://schemas.microsoft.com/office/drawing/2014/main" xmlns="" id="{00000000-0008-0000-0600-000009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8" name="テキスト ボックス 777">
          <a:extLst>
            <a:ext uri="{FF2B5EF4-FFF2-40B4-BE49-F238E27FC236}">
              <a16:creationId xmlns:a16="http://schemas.microsoft.com/office/drawing/2014/main" xmlns="" id="{00000000-0008-0000-0600-00000A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9" name="直線コネクタ 778">
          <a:extLst>
            <a:ext uri="{FF2B5EF4-FFF2-40B4-BE49-F238E27FC236}">
              <a16:creationId xmlns:a16="http://schemas.microsoft.com/office/drawing/2014/main" xmlns="" id="{00000000-0008-0000-0600-00000B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0" name="テキスト ボックス 779">
          <a:extLst>
            <a:ext uri="{FF2B5EF4-FFF2-40B4-BE49-F238E27FC236}">
              <a16:creationId xmlns:a16="http://schemas.microsoft.com/office/drawing/2014/main" xmlns="" id="{00000000-0008-0000-0600-00000C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1" name="直線コネクタ 780">
          <a:extLst>
            <a:ext uri="{FF2B5EF4-FFF2-40B4-BE49-F238E27FC236}">
              <a16:creationId xmlns:a16="http://schemas.microsoft.com/office/drawing/2014/main" xmlns="" id="{00000000-0008-0000-0600-00000D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2" name="テキスト ボックス 781">
          <a:extLst>
            <a:ext uri="{FF2B5EF4-FFF2-40B4-BE49-F238E27FC236}">
              <a16:creationId xmlns:a16="http://schemas.microsoft.com/office/drawing/2014/main" xmlns="" id="{00000000-0008-0000-0600-00000E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3" name="直線コネクタ 782">
          <a:extLst>
            <a:ext uri="{FF2B5EF4-FFF2-40B4-BE49-F238E27FC236}">
              <a16:creationId xmlns:a16="http://schemas.microsoft.com/office/drawing/2014/main" xmlns="" id="{00000000-0008-0000-0600-00000F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4" name="テキスト ボックス 783">
          <a:extLst>
            <a:ext uri="{FF2B5EF4-FFF2-40B4-BE49-F238E27FC236}">
              <a16:creationId xmlns:a16="http://schemas.microsoft.com/office/drawing/2014/main" xmlns="" id="{00000000-0008-0000-0600-000010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5" name="直線コネクタ 784">
          <a:extLst>
            <a:ext uri="{FF2B5EF4-FFF2-40B4-BE49-F238E27FC236}">
              <a16:creationId xmlns:a16="http://schemas.microsoft.com/office/drawing/2014/main" xmlns="" id="{00000000-0008-0000-0600-000011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92727</xdr:rowOff>
    </xdr:from>
    <xdr:ext cx="595419" cy="259045"/>
    <xdr:sp macro="" textlink="">
      <xdr:nvSpPr>
        <xdr:cNvPr id="786" name="テキスト ボックス 785">
          <a:extLst>
            <a:ext uri="{FF2B5EF4-FFF2-40B4-BE49-F238E27FC236}">
              <a16:creationId xmlns:a16="http://schemas.microsoft.com/office/drawing/2014/main" xmlns="" id="{00000000-0008-0000-0600-000012030000}"/>
            </a:ext>
          </a:extLst>
        </xdr:cNvPr>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xmlns="" id="{00000000-0008-0000-06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8" name="テキスト ボックス 787">
          <a:extLst>
            <a:ext uri="{FF2B5EF4-FFF2-40B4-BE49-F238E27FC236}">
              <a16:creationId xmlns:a16="http://schemas.microsoft.com/office/drawing/2014/main" xmlns="" id="{00000000-0008-0000-0600-000014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a:extLst>
            <a:ext uri="{FF2B5EF4-FFF2-40B4-BE49-F238E27FC236}">
              <a16:creationId xmlns:a16="http://schemas.microsoft.com/office/drawing/2014/main" xmlns="" id="{00000000-0008-0000-06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38088</xdr:rowOff>
    </xdr:from>
    <xdr:to>
      <xdr:col>116</xdr:col>
      <xdr:colOff>62864</xdr:colOff>
      <xdr:row>59</xdr:row>
      <xdr:rowOff>44450</xdr:rowOff>
    </xdr:to>
    <xdr:cxnSp macro="">
      <xdr:nvCxnSpPr>
        <xdr:cNvPr id="790" name="直線コネクタ 789">
          <a:extLst>
            <a:ext uri="{FF2B5EF4-FFF2-40B4-BE49-F238E27FC236}">
              <a16:creationId xmlns:a16="http://schemas.microsoft.com/office/drawing/2014/main" xmlns="" id="{00000000-0008-0000-0600-000016030000}"/>
            </a:ext>
          </a:extLst>
        </xdr:cNvPr>
        <xdr:cNvCxnSpPr/>
      </xdr:nvCxnSpPr>
      <xdr:spPr>
        <a:xfrm flipV="1">
          <a:off x="22159595" y="8610588"/>
          <a:ext cx="1269" cy="1549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1" name="貸付金最小値テキスト">
          <a:extLst>
            <a:ext uri="{FF2B5EF4-FFF2-40B4-BE49-F238E27FC236}">
              <a16:creationId xmlns:a16="http://schemas.microsoft.com/office/drawing/2014/main" xmlns="" id="{00000000-0008-0000-0600-000017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2" name="直線コネクタ 791">
          <a:extLst>
            <a:ext uri="{FF2B5EF4-FFF2-40B4-BE49-F238E27FC236}">
              <a16:creationId xmlns:a16="http://schemas.microsoft.com/office/drawing/2014/main" xmlns="" id="{00000000-0008-0000-0600-000018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156215</xdr:rowOff>
    </xdr:from>
    <xdr:ext cx="599010" cy="259045"/>
    <xdr:sp macro="" textlink="">
      <xdr:nvSpPr>
        <xdr:cNvPr id="793" name="貸付金最大値テキスト">
          <a:extLst>
            <a:ext uri="{FF2B5EF4-FFF2-40B4-BE49-F238E27FC236}">
              <a16:creationId xmlns:a16="http://schemas.microsoft.com/office/drawing/2014/main" xmlns="" id="{00000000-0008-0000-0600-000019030000}"/>
            </a:ext>
          </a:extLst>
        </xdr:cNvPr>
        <xdr:cNvSpPr txBox="1"/>
      </xdr:nvSpPr>
      <xdr:spPr>
        <a:xfrm>
          <a:off x="22212300" y="8385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38088</xdr:rowOff>
    </xdr:from>
    <xdr:to>
      <xdr:col>116</xdr:col>
      <xdr:colOff>152400</xdr:colOff>
      <xdr:row>50</xdr:row>
      <xdr:rowOff>38088</xdr:rowOff>
    </xdr:to>
    <xdr:cxnSp macro="">
      <xdr:nvCxnSpPr>
        <xdr:cNvPr id="794" name="直線コネクタ 793">
          <a:extLst>
            <a:ext uri="{FF2B5EF4-FFF2-40B4-BE49-F238E27FC236}">
              <a16:creationId xmlns:a16="http://schemas.microsoft.com/office/drawing/2014/main" xmlns="" id="{00000000-0008-0000-0600-00001A030000}"/>
            </a:ext>
          </a:extLst>
        </xdr:cNvPr>
        <xdr:cNvCxnSpPr/>
      </xdr:nvCxnSpPr>
      <xdr:spPr>
        <a:xfrm>
          <a:off x="22072600" y="8610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95" name="直線コネクタ 794">
          <a:extLst>
            <a:ext uri="{FF2B5EF4-FFF2-40B4-BE49-F238E27FC236}">
              <a16:creationId xmlns:a16="http://schemas.microsoft.com/office/drawing/2014/main" xmlns="" id="{00000000-0008-0000-0600-00001B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127944</xdr:rowOff>
    </xdr:from>
    <xdr:ext cx="469744" cy="259045"/>
    <xdr:sp macro="" textlink="">
      <xdr:nvSpPr>
        <xdr:cNvPr id="796" name="貸付金平均値テキスト">
          <a:extLst>
            <a:ext uri="{FF2B5EF4-FFF2-40B4-BE49-F238E27FC236}">
              <a16:creationId xmlns:a16="http://schemas.microsoft.com/office/drawing/2014/main" xmlns="" id="{00000000-0008-0000-0600-00001C030000}"/>
            </a:ext>
          </a:extLst>
        </xdr:cNvPr>
        <xdr:cNvSpPr txBox="1"/>
      </xdr:nvSpPr>
      <xdr:spPr>
        <a:xfrm>
          <a:off x="22212300" y="99005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105067</xdr:rowOff>
    </xdr:from>
    <xdr:to>
      <xdr:col>116</xdr:col>
      <xdr:colOff>114300</xdr:colOff>
      <xdr:row>59</xdr:row>
      <xdr:rowOff>35217</xdr:rowOff>
    </xdr:to>
    <xdr:sp macro="" textlink="">
      <xdr:nvSpPr>
        <xdr:cNvPr id="797" name="フローチャート: 判断 796">
          <a:extLst>
            <a:ext uri="{FF2B5EF4-FFF2-40B4-BE49-F238E27FC236}">
              <a16:creationId xmlns:a16="http://schemas.microsoft.com/office/drawing/2014/main" xmlns="" id="{00000000-0008-0000-0600-00001D030000}"/>
            </a:ext>
          </a:extLst>
        </xdr:cNvPr>
        <xdr:cNvSpPr/>
      </xdr:nvSpPr>
      <xdr:spPr>
        <a:xfrm>
          <a:off x="22110700" y="10049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47752</xdr:rowOff>
    </xdr:from>
    <xdr:to>
      <xdr:col>111</xdr:col>
      <xdr:colOff>177800</xdr:colOff>
      <xdr:row>59</xdr:row>
      <xdr:rowOff>44450</xdr:rowOff>
    </xdr:to>
    <xdr:cxnSp macro="">
      <xdr:nvCxnSpPr>
        <xdr:cNvPr id="798" name="直線コネクタ 797">
          <a:extLst>
            <a:ext uri="{FF2B5EF4-FFF2-40B4-BE49-F238E27FC236}">
              <a16:creationId xmlns:a16="http://schemas.microsoft.com/office/drawing/2014/main" xmlns="" id="{00000000-0008-0000-0600-00001E030000}"/>
            </a:ext>
          </a:extLst>
        </xdr:cNvPr>
        <xdr:cNvCxnSpPr/>
      </xdr:nvCxnSpPr>
      <xdr:spPr>
        <a:xfrm>
          <a:off x="20434300" y="9991852"/>
          <a:ext cx="889000" cy="168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120472</xdr:rowOff>
    </xdr:from>
    <xdr:to>
      <xdr:col>112</xdr:col>
      <xdr:colOff>38100</xdr:colOff>
      <xdr:row>59</xdr:row>
      <xdr:rowOff>50622</xdr:rowOff>
    </xdr:to>
    <xdr:sp macro="" textlink="">
      <xdr:nvSpPr>
        <xdr:cNvPr id="799" name="フローチャート: 判断 798">
          <a:extLst>
            <a:ext uri="{FF2B5EF4-FFF2-40B4-BE49-F238E27FC236}">
              <a16:creationId xmlns:a16="http://schemas.microsoft.com/office/drawing/2014/main" xmlns="" id="{00000000-0008-0000-0600-00001F030000}"/>
            </a:ext>
          </a:extLst>
        </xdr:cNvPr>
        <xdr:cNvSpPr/>
      </xdr:nvSpPr>
      <xdr:spPr>
        <a:xfrm>
          <a:off x="21272500" y="10064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67149</xdr:rowOff>
    </xdr:from>
    <xdr:ext cx="469744" cy="259045"/>
    <xdr:sp macro="" textlink="">
      <xdr:nvSpPr>
        <xdr:cNvPr id="800" name="テキスト ボックス 799">
          <a:extLst>
            <a:ext uri="{FF2B5EF4-FFF2-40B4-BE49-F238E27FC236}">
              <a16:creationId xmlns:a16="http://schemas.microsoft.com/office/drawing/2014/main" xmlns="" id="{00000000-0008-0000-0600-000020030000}"/>
            </a:ext>
          </a:extLst>
        </xdr:cNvPr>
        <xdr:cNvSpPr txBox="1"/>
      </xdr:nvSpPr>
      <xdr:spPr>
        <a:xfrm>
          <a:off x="21088428" y="9839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47752</xdr:rowOff>
    </xdr:from>
    <xdr:to>
      <xdr:col>107</xdr:col>
      <xdr:colOff>50800</xdr:colOff>
      <xdr:row>59</xdr:row>
      <xdr:rowOff>44450</xdr:rowOff>
    </xdr:to>
    <xdr:cxnSp macro="">
      <xdr:nvCxnSpPr>
        <xdr:cNvPr id="801" name="直線コネクタ 800">
          <a:extLst>
            <a:ext uri="{FF2B5EF4-FFF2-40B4-BE49-F238E27FC236}">
              <a16:creationId xmlns:a16="http://schemas.microsoft.com/office/drawing/2014/main" xmlns="" id="{00000000-0008-0000-0600-000021030000}"/>
            </a:ext>
          </a:extLst>
        </xdr:cNvPr>
        <xdr:cNvCxnSpPr/>
      </xdr:nvCxnSpPr>
      <xdr:spPr>
        <a:xfrm flipV="1">
          <a:off x="19545300" y="9991852"/>
          <a:ext cx="889000" cy="168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123279</xdr:rowOff>
    </xdr:from>
    <xdr:to>
      <xdr:col>107</xdr:col>
      <xdr:colOff>101600</xdr:colOff>
      <xdr:row>59</xdr:row>
      <xdr:rowOff>53429</xdr:rowOff>
    </xdr:to>
    <xdr:sp macro="" textlink="">
      <xdr:nvSpPr>
        <xdr:cNvPr id="802" name="フローチャート: 判断 801">
          <a:extLst>
            <a:ext uri="{FF2B5EF4-FFF2-40B4-BE49-F238E27FC236}">
              <a16:creationId xmlns:a16="http://schemas.microsoft.com/office/drawing/2014/main" xmlns="" id="{00000000-0008-0000-0600-000022030000}"/>
            </a:ext>
          </a:extLst>
        </xdr:cNvPr>
        <xdr:cNvSpPr/>
      </xdr:nvSpPr>
      <xdr:spPr>
        <a:xfrm>
          <a:off x="20383500" y="10067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44556</xdr:rowOff>
    </xdr:from>
    <xdr:ext cx="469744" cy="259045"/>
    <xdr:sp macro="" textlink="">
      <xdr:nvSpPr>
        <xdr:cNvPr id="803" name="テキスト ボックス 802">
          <a:extLst>
            <a:ext uri="{FF2B5EF4-FFF2-40B4-BE49-F238E27FC236}">
              <a16:creationId xmlns:a16="http://schemas.microsoft.com/office/drawing/2014/main" xmlns="" id="{00000000-0008-0000-0600-000023030000}"/>
            </a:ext>
          </a:extLst>
        </xdr:cNvPr>
        <xdr:cNvSpPr txBox="1"/>
      </xdr:nvSpPr>
      <xdr:spPr>
        <a:xfrm>
          <a:off x="20199428" y="10160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04" name="直線コネクタ 803">
          <a:extLst>
            <a:ext uri="{FF2B5EF4-FFF2-40B4-BE49-F238E27FC236}">
              <a16:creationId xmlns:a16="http://schemas.microsoft.com/office/drawing/2014/main" xmlns="" id="{00000000-0008-0000-0600-000024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135979</xdr:rowOff>
    </xdr:from>
    <xdr:to>
      <xdr:col>102</xdr:col>
      <xdr:colOff>165100</xdr:colOff>
      <xdr:row>59</xdr:row>
      <xdr:rowOff>66129</xdr:rowOff>
    </xdr:to>
    <xdr:sp macro="" textlink="">
      <xdr:nvSpPr>
        <xdr:cNvPr id="805" name="フローチャート: 判断 804">
          <a:extLst>
            <a:ext uri="{FF2B5EF4-FFF2-40B4-BE49-F238E27FC236}">
              <a16:creationId xmlns:a16="http://schemas.microsoft.com/office/drawing/2014/main" xmlns="" id="{00000000-0008-0000-0600-000025030000}"/>
            </a:ext>
          </a:extLst>
        </xdr:cNvPr>
        <xdr:cNvSpPr/>
      </xdr:nvSpPr>
      <xdr:spPr>
        <a:xfrm>
          <a:off x="19494500" y="10080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82656</xdr:rowOff>
    </xdr:from>
    <xdr:ext cx="469744" cy="259045"/>
    <xdr:sp macro="" textlink="">
      <xdr:nvSpPr>
        <xdr:cNvPr id="806" name="テキスト ボックス 805">
          <a:extLst>
            <a:ext uri="{FF2B5EF4-FFF2-40B4-BE49-F238E27FC236}">
              <a16:creationId xmlns:a16="http://schemas.microsoft.com/office/drawing/2014/main" xmlns="" id="{00000000-0008-0000-0600-000026030000}"/>
            </a:ext>
          </a:extLst>
        </xdr:cNvPr>
        <xdr:cNvSpPr txBox="1"/>
      </xdr:nvSpPr>
      <xdr:spPr>
        <a:xfrm>
          <a:off x="19310428" y="9855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135725</xdr:rowOff>
    </xdr:from>
    <xdr:to>
      <xdr:col>98</xdr:col>
      <xdr:colOff>38100</xdr:colOff>
      <xdr:row>59</xdr:row>
      <xdr:rowOff>65875</xdr:rowOff>
    </xdr:to>
    <xdr:sp macro="" textlink="">
      <xdr:nvSpPr>
        <xdr:cNvPr id="807" name="フローチャート: 判断 806">
          <a:extLst>
            <a:ext uri="{FF2B5EF4-FFF2-40B4-BE49-F238E27FC236}">
              <a16:creationId xmlns:a16="http://schemas.microsoft.com/office/drawing/2014/main" xmlns="" id="{00000000-0008-0000-0600-000027030000}"/>
            </a:ext>
          </a:extLst>
        </xdr:cNvPr>
        <xdr:cNvSpPr/>
      </xdr:nvSpPr>
      <xdr:spPr>
        <a:xfrm>
          <a:off x="18605500" y="10079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82402</xdr:rowOff>
    </xdr:from>
    <xdr:ext cx="469744" cy="259045"/>
    <xdr:sp macro="" textlink="">
      <xdr:nvSpPr>
        <xdr:cNvPr id="808" name="テキスト ボックス 807">
          <a:extLst>
            <a:ext uri="{FF2B5EF4-FFF2-40B4-BE49-F238E27FC236}">
              <a16:creationId xmlns:a16="http://schemas.microsoft.com/office/drawing/2014/main" xmlns="" id="{00000000-0008-0000-0600-000028030000}"/>
            </a:ext>
          </a:extLst>
        </xdr:cNvPr>
        <xdr:cNvSpPr txBox="1"/>
      </xdr:nvSpPr>
      <xdr:spPr>
        <a:xfrm>
          <a:off x="18421428" y="9855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xmlns="" id="{00000000-0008-0000-06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xmlns="" id="{00000000-0008-0000-06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xmlns="" id="{00000000-0008-0000-06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xmlns="" id="{00000000-0008-0000-06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xmlns="" id="{00000000-0008-0000-06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14" name="楕円 813">
          <a:extLst>
            <a:ext uri="{FF2B5EF4-FFF2-40B4-BE49-F238E27FC236}">
              <a16:creationId xmlns:a16="http://schemas.microsoft.com/office/drawing/2014/main" xmlns="" id="{00000000-0008-0000-0600-00002E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83494</xdr:rowOff>
    </xdr:from>
    <xdr:ext cx="249299" cy="259045"/>
    <xdr:sp macro="" textlink="">
      <xdr:nvSpPr>
        <xdr:cNvPr id="815" name="貸付金該当値テキスト">
          <a:extLst>
            <a:ext uri="{FF2B5EF4-FFF2-40B4-BE49-F238E27FC236}">
              <a16:creationId xmlns:a16="http://schemas.microsoft.com/office/drawing/2014/main" xmlns="" id="{00000000-0008-0000-0600-00002F030000}"/>
            </a:ext>
          </a:extLst>
        </xdr:cNvPr>
        <xdr:cNvSpPr txBox="1"/>
      </xdr:nvSpPr>
      <xdr:spPr>
        <a:xfrm>
          <a:off x="22212300" y="100275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16" name="楕円 815">
          <a:extLst>
            <a:ext uri="{FF2B5EF4-FFF2-40B4-BE49-F238E27FC236}">
              <a16:creationId xmlns:a16="http://schemas.microsoft.com/office/drawing/2014/main" xmlns="" id="{00000000-0008-0000-0600-000030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17" name="テキスト ボックス 816">
          <a:extLst>
            <a:ext uri="{FF2B5EF4-FFF2-40B4-BE49-F238E27FC236}">
              <a16:creationId xmlns:a16="http://schemas.microsoft.com/office/drawing/2014/main" xmlns="" id="{00000000-0008-0000-0600-000031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168402</xdr:rowOff>
    </xdr:from>
    <xdr:to>
      <xdr:col>107</xdr:col>
      <xdr:colOff>101600</xdr:colOff>
      <xdr:row>58</xdr:row>
      <xdr:rowOff>98552</xdr:rowOff>
    </xdr:to>
    <xdr:sp macro="" textlink="">
      <xdr:nvSpPr>
        <xdr:cNvPr id="818" name="楕円 817">
          <a:extLst>
            <a:ext uri="{FF2B5EF4-FFF2-40B4-BE49-F238E27FC236}">
              <a16:creationId xmlns:a16="http://schemas.microsoft.com/office/drawing/2014/main" xmlns="" id="{00000000-0008-0000-0600-000032030000}"/>
            </a:ext>
          </a:extLst>
        </xdr:cNvPr>
        <xdr:cNvSpPr/>
      </xdr:nvSpPr>
      <xdr:spPr>
        <a:xfrm>
          <a:off x="20383500" y="9941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56</xdr:row>
      <xdr:rowOff>115079</xdr:rowOff>
    </xdr:from>
    <xdr:ext cx="534377" cy="259045"/>
    <xdr:sp macro="" textlink="">
      <xdr:nvSpPr>
        <xdr:cNvPr id="819" name="テキスト ボックス 818">
          <a:extLst>
            <a:ext uri="{FF2B5EF4-FFF2-40B4-BE49-F238E27FC236}">
              <a16:creationId xmlns:a16="http://schemas.microsoft.com/office/drawing/2014/main" xmlns="" id="{00000000-0008-0000-0600-000033030000}"/>
            </a:ext>
          </a:extLst>
        </xdr:cNvPr>
        <xdr:cNvSpPr txBox="1"/>
      </xdr:nvSpPr>
      <xdr:spPr>
        <a:xfrm>
          <a:off x="20167111" y="9716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20" name="楕円 819">
          <a:extLst>
            <a:ext uri="{FF2B5EF4-FFF2-40B4-BE49-F238E27FC236}">
              <a16:creationId xmlns:a16="http://schemas.microsoft.com/office/drawing/2014/main" xmlns="" id="{00000000-0008-0000-0600-000034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21" name="テキスト ボックス 820">
          <a:extLst>
            <a:ext uri="{FF2B5EF4-FFF2-40B4-BE49-F238E27FC236}">
              <a16:creationId xmlns:a16="http://schemas.microsoft.com/office/drawing/2014/main" xmlns="" id="{00000000-0008-0000-0600-000035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22" name="楕円 821">
          <a:extLst>
            <a:ext uri="{FF2B5EF4-FFF2-40B4-BE49-F238E27FC236}">
              <a16:creationId xmlns:a16="http://schemas.microsoft.com/office/drawing/2014/main" xmlns="" id="{00000000-0008-0000-0600-000036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23" name="テキスト ボックス 822">
          <a:extLst>
            <a:ext uri="{FF2B5EF4-FFF2-40B4-BE49-F238E27FC236}">
              <a16:creationId xmlns:a16="http://schemas.microsoft.com/office/drawing/2014/main" xmlns="" id="{00000000-0008-0000-0600-000037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a:extLst>
            <a:ext uri="{FF2B5EF4-FFF2-40B4-BE49-F238E27FC236}">
              <a16:creationId xmlns:a16="http://schemas.microsoft.com/office/drawing/2014/main" xmlns="" id="{00000000-0008-0000-0600-000038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a:extLst>
            <a:ext uri="{FF2B5EF4-FFF2-40B4-BE49-F238E27FC236}">
              <a16:creationId xmlns:a16="http://schemas.microsoft.com/office/drawing/2014/main" xmlns="" id="{00000000-0008-0000-0600-000039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a:extLst>
            <a:ext uri="{FF2B5EF4-FFF2-40B4-BE49-F238E27FC236}">
              <a16:creationId xmlns:a16="http://schemas.microsoft.com/office/drawing/2014/main" xmlns="" id="{00000000-0008-0000-0600-00003A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a:extLst>
            <a:ext uri="{FF2B5EF4-FFF2-40B4-BE49-F238E27FC236}">
              <a16:creationId xmlns:a16="http://schemas.microsoft.com/office/drawing/2014/main" xmlns="" id="{00000000-0008-0000-0600-00003B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a:extLst>
            <a:ext uri="{FF2B5EF4-FFF2-40B4-BE49-F238E27FC236}">
              <a16:creationId xmlns:a16="http://schemas.microsoft.com/office/drawing/2014/main" xmlns="" id="{00000000-0008-0000-0600-00003C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a:extLst>
            <a:ext uri="{FF2B5EF4-FFF2-40B4-BE49-F238E27FC236}">
              <a16:creationId xmlns:a16="http://schemas.microsoft.com/office/drawing/2014/main" xmlns="" id="{00000000-0008-0000-0600-00003D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a:extLst>
            <a:ext uri="{FF2B5EF4-FFF2-40B4-BE49-F238E27FC236}">
              <a16:creationId xmlns:a16="http://schemas.microsoft.com/office/drawing/2014/main" xmlns="" id="{00000000-0008-0000-0600-00003E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a:extLst>
            <a:ext uri="{FF2B5EF4-FFF2-40B4-BE49-F238E27FC236}">
              <a16:creationId xmlns:a16="http://schemas.microsoft.com/office/drawing/2014/main" xmlns="" id="{00000000-0008-0000-0600-00003F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a:extLst>
            <a:ext uri="{FF2B5EF4-FFF2-40B4-BE49-F238E27FC236}">
              <a16:creationId xmlns:a16="http://schemas.microsoft.com/office/drawing/2014/main" xmlns="" id="{00000000-0008-0000-0600-000040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a:extLst>
            <a:ext uri="{FF2B5EF4-FFF2-40B4-BE49-F238E27FC236}">
              <a16:creationId xmlns:a16="http://schemas.microsoft.com/office/drawing/2014/main" xmlns="" id="{00000000-0008-0000-0600-000041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4" name="テキスト ボックス 833">
          <a:extLst>
            <a:ext uri="{FF2B5EF4-FFF2-40B4-BE49-F238E27FC236}">
              <a16:creationId xmlns:a16="http://schemas.microsoft.com/office/drawing/2014/main" xmlns="" id="{00000000-0008-0000-0600-000042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35" name="直線コネクタ 834">
          <a:extLst>
            <a:ext uri="{FF2B5EF4-FFF2-40B4-BE49-F238E27FC236}">
              <a16:creationId xmlns:a16="http://schemas.microsoft.com/office/drawing/2014/main" xmlns="" id="{00000000-0008-0000-0600-000043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36" name="テキスト ボックス 835">
          <a:extLst>
            <a:ext uri="{FF2B5EF4-FFF2-40B4-BE49-F238E27FC236}">
              <a16:creationId xmlns:a16="http://schemas.microsoft.com/office/drawing/2014/main" xmlns="" id="{00000000-0008-0000-0600-000044030000}"/>
            </a:ext>
          </a:extLst>
        </xdr:cNvPr>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7" name="直線コネクタ 836">
          <a:extLst>
            <a:ext uri="{FF2B5EF4-FFF2-40B4-BE49-F238E27FC236}">
              <a16:creationId xmlns:a16="http://schemas.microsoft.com/office/drawing/2014/main" xmlns="" id="{00000000-0008-0000-0600-000045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38" name="テキスト ボックス 837">
          <a:extLst>
            <a:ext uri="{FF2B5EF4-FFF2-40B4-BE49-F238E27FC236}">
              <a16:creationId xmlns:a16="http://schemas.microsoft.com/office/drawing/2014/main" xmlns="" id="{00000000-0008-0000-0600-000046030000}"/>
            </a:ext>
          </a:extLst>
        </xdr:cNvPr>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9" name="直線コネクタ 838">
          <a:extLst>
            <a:ext uri="{FF2B5EF4-FFF2-40B4-BE49-F238E27FC236}">
              <a16:creationId xmlns:a16="http://schemas.microsoft.com/office/drawing/2014/main" xmlns="" id="{00000000-0008-0000-0600-000047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0" name="テキスト ボックス 839">
          <a:extLst>
            <a:ext uri="{FF2B5EF4-FFF2-40B4-BE49-F238E27FC236}">
              <a16:creationId xmlns:a16="http://schemas.microsoft.com/office/drawing/2014/main" xmlns="" id="{00000000-0008-0000-0600-000048030000}"/>
            </a:ext>
          </a:extLst>
        </xdr:cNvPr>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1" name="直線コネクタ 840">
          <a:extLst>
            <a:ext uri="{FF2B5EF4-FFF2-40B4-BE49-F238E27FC236}">
              <a16:creationId xmlns:a16="http://schemas.microsoft.com/office/drawing/2014/main" xmlns="" id="{00000000-0008-0000-0600-000049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42" name="テキスト ボックス 841">
          <a:extLst>
            <a:ext uri="{FF2B5EF4-FFF2-40B4-BE49-F238E27FC236}">
              <a16:creationId xmlns:a16="http://schemas.microsoft.com/office/drawing/2014/main" xmlns="" id="{00000000-0008-0000-0600-00004A030000}"/>
            </a:ext>
          </a:extLst>
        </xdr:cNvPr>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3" name="直線コネクタ 842">
          <a:extLst>
            <a:ext uri="{FF2B5EF4-FFF2-40B4-BE49-F238E27FC236}">
              <a16:creationId xmlns:a16="http://schemas.microsoft.com/office/drawing/2014/main" xmlns="" id="{00000000-0008-0000-0600-00004B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4" name="テキスト ボックス 843">
          <a:extLst>
            <a:ext uri="{FF2B5EF4-FFF2-40B4-BE49-F238E27FC236}">
              <a16:creationId xmlns:a16="http://schemas.microsoft.com/office/drawing/2014/main" xmlns="" id="{00000000-0008-0000-0600-00004C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5" name="繰出金グラフ枠">
          <a:extLst>
            <a:ext uri="{FF2B5EF4-FFF2-40B4-BE49-F238E27FC236}">
              <a16:creationId xmlns:a16="http://schemas.microsoft.com/office/drawing/2014/main" xmlns="" id="{00000000-0008-0000-0600-00004D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88357</xdr:rowOff>
    </xdr:from>
    <xdr:to>
      <xdr:col>116</xdr:col>
      <xdr:colOff>62864</xdr:colOff>
      <xdr:row>79</xdr:row>
      <xdr:rowOff>82307</xdr:rowOff>
    </xdr:to>
    <xdr:cxnSp macro="">
      <xdr:nvCxnSpPr>
        <xdr:cNvPr id="846" name="直線コネクタ 845">
          <a:extLst>
            <a:ext uri="{FF2B5EF4-FFF2-40B4-BE49-F238E27FC236}">
              <a16:creationId xmlns:a16="http://schemas.microsoft.com/office/drawing/2014/main" xmlns="" id="{00000000-0008-0000-0600-00004E030000}"/>
            </a:ext>
          </a:extLst>
        </xdr:cNvPr>
        <xdr:cNvCxnSpPr/>
      </xdr:nvCxnSpPr>
      <xdr:spPr>
        <a:xfrm flipV="1">
          <a:off x="22159595" y="12089857"/>
          <a:ext cx="1269" cy="1537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86134</xdr:rowOff>
    </xdr:from>
    <xdr:ext cx="534377" cy="259045"/>
    <xdr:sp macro="" textlink="">
      <xdr:nvSpPr>
        <xdr:cNvPr id="847" name="繰出金最小値テキスト">
          <a:extLst>
            <a:ext uri="{FF2B5EF4-FFF2-40B4-BE49-F238E27FC236}">
              <a16:creationId xmlns:a16="http://schemas.microsoft.com/office/drawing/2014/main" xmlns="" id="{00000000-0008-0000-0600-00004F030000}"/>
            </a:ext>
          </a:extLst>
        </xdr:cNvPr>
        <xdr:cNvSpPr txBox="1"/>
      </xdr:nvSpPr>
      <xdr:spPr>
        <a:xfrm>
          <a:off x="22212300" y="13630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82307</xdr:rowOff>
    </xdr:from>
    <xdr:to>
      <xdr:col>116</xdr:col>
      <xdr:colOff>152400</xdr:colOff>
      <xdr:row>79</xdr:row>
      <xdr:rowOff>82307</xdr:rowOff>
    </xdr:to>
    <xdr:cxnSp macro="">
      <xdr:nvCxnSpPr>
        <xdr:cNvPr id="848" name="直線コネクタ 847">
          <a:extLst>
            <a:ext uri="{FF2B5EF4-FFF2-40B4-BE49-F238E27FC236}">
              <a16:creationId xmlns:a16="http://schemas.microsoft.com/office/drawing/2014/main" xmlns="" id="{00000000-0008-0000-0600-000050030000}"/>
            </a:ext>
          </a:extLst>
        </xdr:cNvPr>
        <xdr:cNvCxnSpPr/>
      </xdr:nvCxnSpPr>
      <xdr:spPr>
        <a:xfrm>
          <a:off x="22072600" y="13626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35034</xdr:rowOff>
    </xdr:from>
    <xdr:ext cx="599010" cy="259045"/>
    <xdr:sp macro="" textlink="">
      <xdr:nvSpPr>
        <xdr:cNvPr id="849" name="繰出金最大値テキスト">
          <a:extLst>
            <a:ext uri="{FF2B5EF4-FFF2-40B4-BE49-F238E27FC236}">
              <a16:creationId xmlns:a16="http://schemas.microsoft.com/office/drawing/2014/main" xmlns="" id="{00000000-0008-0000-0600-000051030000}"/>
            </a:ext>
          </a:extLst>
        </xdr:cNvPr>
        <xdr:cNvSpPr txBox="1"/>
      </xdr:nvSpPr>
      <xdr:spPr>
        <a:xfrm>
          <a:off x="22212300" y="11865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88357</xdr:rowOff>
    </xdr:from>
    <xdr:to>
      <xdr:col>116</xdr:col>
      <xdr:colOff>152400</xdr:colOff>
      <xdr:row>70</xdr:row>
      <xdr:rowOff>88357</xdr:rowOff>
    </xdr:to>
    <xdr:cxnSp macro="">
      <xdr:nvCxnSpPr>
        <xdr:cNvPr id="850" name="直線コネクタ 849">
          <a:extLst>
            <a:ext uri="{FF2B5EF4-FFF2-40B4-BE49-F238E27FC236}">
              <a16:creationId xmlns:a16="http://schemas.microsoft.com/office/drawing/2014/main" xmlns="" id="{00000000-0008-0000-0600-000052030000}"/>
            </a:ext>
          </a:extLst>
        </xdr:cNvPr>
        <xdr:cNvCxnSpPr/>
      </xdr:nvCxnSpPr>
      <xdr:spPr>
        <a:xfrm>
          <a:off x="22072600" y="12089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68712</xdr:rowOff>
    </xdr:from>
    <xdr:to>
      <xdr:col>116</xdr:col>
      <xdr:colOff>63500</xdr:colOff>
      <xdr:row>74</xdr:row>
      <xdr:rowOff>122997</xdr:rowOff>
    </xdr:to>
    <xdr:cxnSp macro="">
      <xdr:nvCxnSpPr>
        <xdr:cNvPr id="851" name="直線コネクタ 850">
          <a:extLst>
            <a:ext uri="{FF2B5EF4-FFF2-40B4-BE49-F238E27FC236}">
              <a16:creationId xmlns:a16="http://schemas.microsoft.com/office/drawing/2014/main" xmlns="" id="{00000000-0008-0000-0600-000053030000}"/>
            </a:ext>
          </a:extLst>
        </xdr:cNvPr>
        <xdr:cNvCxnSpPr/>
      </xdr:nvCxnSpPr>
      <xdr:spPr>
        <a:xfrm flipV="1">
          <a:off x="21323300" y="12756012"/>
          <a:ext cx="838200" cy="54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106935</xdr:rowOff>
    </xdr:from>
    <xdr:ext cx="534377" cy="259045"/>
    <xdr:sp macro="" textlink="">
      <xdr:nvSpPr>
        <xdr:cNvPr id="852" name="繰出金平均値テキスト">
          <a:extLst>
            <a:ext uri="{FF2B5EF4-FFF2-40B4-BE49-F238E27FC236}">
              <a16:creationId xmlns:a16="http://schemas.microsoft.com/office/drawing/2014/main" xmlns="" id="{00000000-0008-0000-0600-000054030000}"/>
            </a:ext>
          </a:extLst>
        </xdr:cNvPr>
        <xdr:cNvSpPr txBox="1"/>
      </xdr:nvSpPr>
      <xdr:spPr>
        <a:xfrm>
          <a:off x="22212300" y="127942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128508</xdr:rowOff>
    </xdr:from>
    <xdr:to>
      <xdr:col>116</xdr:col>
      <xdr:colOff>114300</xdr:colOff>
      <xdr:row>75</xdr:row>
      <xdr:rowOff>58658</xdr:rowOff>
    </xdr:to>
    <xdr:sp macro="" textlink="">
      <xdr:nvSpPr>
        <xdr:cNvPr id="853" name="フローチャート: 判断 852">
          <a:extLst>
            <a:ext uri="{FF2B5EF4-FFF2-40B4-BE49-F238E27FC236}">
              <a16:creationId xmlns:a16="http://schemas.microsoft.com/office/drawing/2014/main" xmlns="" id="{00000000-0008-0000-0600-000055030000}"/>
            </a:ext>
          </a:extLst>
        </xdr:cNvPr>
        <xdr:cNvSpPr/>
      </xdr:nvSpPr>
      <xdr:spPr>
        <a:xfrm>
          <a:off x="22110700" y="12815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122997</xdr:rowOff>
    </xdr:from>
    <xdr:to>
      <xdr:col>111</xdr:col>
      <xdr:colOff>177800</xdr:colOff>
      <xdr:row>75</xdr:row>
      <xdr:rowOff>33827</xdr:rowOff>
    </xdr:to>
    <xdr:cxnSp macro="">
      <xdr:nvCxnSpPr>
        <xdr:cNvPr id="854" name="直線コネクタ 853">
          <a:extLst>
            <a:ext uri="{FF2B5EF4-FFF2-40B4-BE49-F238E27FC236}">
              <a16:creationId xmlns:a16="http://schemas.microsoft.com/office/drawing/2014/main" xmlns="" id="{00000000-0008-0000-0600-000056030000}"/>
            </a:ext>
          </a:extLst>
        </xdr:cNvPr>
        <xdr:cNvCxnSpPr/>
      </xdr:nvCxnSpPr>
      <xdr:spPr>
        <a:xfrm flipV="1">
          <a:off x="20434300" y="12810297"/>
          <a:ext cx="889000" cy="82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82590</xdr:rowOff>
    </xdr:from>
    <xdr:to>
      <xdr:col>112</xdr:col>
      <xdr:colOff>38100</xdr:colOff>
      <xdr:row>75</xdr:row>
      <xdr:rowOff>12740</xdr:rowOff>
    </xdr:to>
    <xdr:sp macro="" textlink="">
      <xdr:nvSpPr>
        <xdr:cNvPr id="855" name="フローチャート: 判断 854">
          <a:extLst>
            <a:ext uri="{FF2B5EF4-FFF2-40B4-BE49-F238E27FC236}">
              <a16:creationId xmlns:a16="http://schemas.microsoft.com/office/drawing/2014/main" xmlns="" id="{00000000-0008-0000-0600-000057030000}"/>
            </a:ext>
          </a:extLst>
        </xdr:cNvPr>
        <xdr:cNvSpPr/>
      </xdr:nvSpPr>
      <xdr:spPr>
        <a:xfrm>
          <a:off x="21272500" y="12769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3867</xdr:rowOff>
    </xdr:from>
    <xdr:ext cx="534377" cy="259045"/>
    <xdr:sp macro="" textlink="">
      <xdr:nvSpPr>
        <xdr:cNvPr id="856" name="テキスト ボックス 855">
          <a:extLst>
            <a:ext uri="{FF2B5EF4-FFF2-40B4-BE49-F238E27FC236}">
              <a16:creationId xmlns:a16="http://schemas.microsoft.com/office/drawing/2014/main" xmlns="" id="{00000000-0008-0000-0600-000058030000}"/>
            </a:ext>
          </a:extLst>
        </xdr:cNvPr>
        <xdr:cNvSpPr txBox="1"/>
      </xdr:nvSpPr>
      <xdr:spPr>
        <a:xfrm>
          <a:off x="21056111" y="12862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33827</xdr:rowOff>
    </xdr:from>
    <xdr:to>
      <xdr:col>107</xdr:col>
      <xdr:colOff>50800</xdr:colOff>
      <xdr:row>75</xdr:row>
      <xdr:rowOff>51948</xdr:rowOff>
    </xdr:to>
    <xdr:cxnSp macro="">
      <xdr:nvCxnSpPr>
        <xdr:cNvPr id="857" name="直線コネクタ 856">
          <a:extLst>
            <a:ext uri="{FF2B5EF4-FFF2-40B4-BE49-F238E27FC236}">
              <a16:creationId xmlns:a16="http://schemas.microsoft.com/office/drawing/2014/main" xmlns="" id="{00000000-0008-0000-0600-000059030000}"/>
            </a:ext>
          </a:extLst>
        </xdr:cNvPr>
        <xdr:cNvCxnSpPr/>
      </xdr:nvCxnSpPr>
      <xdr:spPr>
        <a:xfrm flipV="1">
          <a:off x="19545300" y="12892577"/>
          <a:ext cx="889000" cy="18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62291</xdr:rowOff>
    </xdr:from>
    <xdr:to>
      <xdr:col>107</xdr:col>
      <xdr:colOff>101600</xdr:colOff>
      <xdr:row>74</xdr:row>
      <xdr:rowOff>163891</xdr:rowOff>
    </xdr:to>
    <xdr:sp macro="" textlink="">
      <xdr:nvSpPr>
        <xdr:cNvPr id="858" name="フローチャート: 判断 857">
          <a:extLst>
            <a:ext uri="{FF2B5EF4-FFF2-40B4-BE49-F238E27FC236}">
              <a16:creationId xmlns:a16="http://schemas.microsoft.com/office/drawing/2014/main" xmlns="" id="{00000000-0008-0000-0600-00005A030000}"/>
            </a:ext>
          </a:extLst>
        </xdr:cNvPr>
        <xdr:cNvSpPr/>
      </xdr:nvSpPr>
      <xdr:spPr>
        <a:xfrm>
          <a:off x="20383500" y="12749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8968</xdr:rowOff>
    </xdr:from>
    <xdr:ext cx="534377" cy="259045"/>
    <xdr:sp macro="" textlink="">
      <xdr:nvSpPr>
        <xdr:cNvPr id="859" name="テキスト ボックス 858">
          <a:extLst>
            <a:ext uri="{FF2B5EF4-FFF2-40B4-BE49-F238E27FC236}">
              <a16:creationId xmlns:a16="http://schemas.microsoft.com/office/drawing/2014/main" xmlns="" id="{00000000-0008-0000-0600-00005B030000}"/>
            </a:ext>
          </a:extLst>
        </xdr:cNvPr>
        <xdr:cNvSpPr txBox="1"/>
      </xdr:nvSpPr>
      <xdr:spPr>
        <a:xfrm>
          <a:off x="20167111" y="12524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48717</xdr:rowOff>
    </xdr:from>
    <xdr:to>
      <xdr:col>102</xdr:col>
      <xdr:colOff>114300</xdr:colOff>
      <xdr:row>75</xdr:row>
      <xdr:rowOff>51948</xdr:rowOff>
    </xdr:to>
    <xdr:cxnSp macro="">
      <xdr:nvCxnSpPr>
        <xdr:cNvPr id="860" name="直線コネクタ 859">
          <a:extLst>
            <a:ext uri="{FF2B5EF4-FFF2-40B4-BE49-F238E27FC236}">
              <a16:creationId xmlns:a16="http://schemas.microsoft.com/office/drawing/2014/main" xmlns="" id="{00000000-0008-0000-0600-00005C030000}"/>
            </a:ext>
          </a:extLst>
        </xdr:cNvPr>
        <xdr:cNvCxnSpPr/>
      </xdr:nvCxnSpPr>
      <xdr:spPr>
        <a:xfrm>
          <a:off x="18656300" y="12907467"/>
          <a:ext cx="889000" cy="3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101534</xdr:rowOff>
    </xdr:from>
    <xdr:to>
      <xdr:col>102</xdr:col>
      <xdr:colOff>165100</xdr:colOff>
      <xdr:row>75</xdr:row>
      <xdr:rowOff>31684</xdr:rowOff>
    </xdr:to>
    <xdr:sp macro="" textlink="">
      <xdr:nvSpPr>
        <xdr:cNvPr id="861" name="フローチャート: 判断 860">
          <a:extLst>
            <a:ext uri="{FF2B5EF4-FFF2-40B4-BE49-F238E27FC236}">
              <a16:creationId xmlns:a16="http://schemas.microsoft.com/office/drawing/2014/main" xmlns="" id="{00000000-0008-0000-0600-00005D030000}"/>
            </a:ext>
          </a:extLst>
        </xdr:cNvPr>
        <xdr:cNvSpPr/>
      </xdr:nvSpPr>
      <xdr:spPr>
        <a:xfrm>
          <a:off x="19494500" y="12788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48211</xdr:rowOff>
    </xdr:from>
    <xdr:ext cx="534377" cy="259045"/>
    <xdr:sp macro="" textlink="">
      <xdr:nvSpPr>
        <xdr:cNvPr id="862" name="テキスト ボックス 861">
          <a:extLst>
            <a:ext uri="{FF2B5EF4-FFF2-40B4-BE49-F238E27FC236}">
              <a16:creationId xmlns:a16="http://schemas.microsoft.com/office/drawing/2014/main" xmlns="" id="{00000000-0008-0000-0600-00005E030000}"/>
            </a:ext>
          </a:extLst>
        </xdr:cNvPr>
        <xdr:cNvSpPr txBox="1"/>
      </xdr:nvSpPr>
      <xdr:spPr>
        <a:xfrm>
          <a:off x="19278111" y="12564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112004</xdr:rowOff>
    </xdr:from>
    <xdr:to>
      <xdr:col>98</xdr:col>
      <xdr:colOff>38100</xdr:colOff>
      <xdr:row>75</xdr:row>
      <xdr:rowOff>42154</xdr:rowOff>
    </xdr:to>
    <xdr:sp macro="" textlink="">
      <xdr:nvSpPr>
        <xdr:cNvPr id="863" name="フローチャート: 判断 862">
          <a:extLst>
            <a:ext uri="{FF2B5EF4-FFF2-40B4-BE49-F238E27FC236}">
              <a16:creationId xmlns:a16="http://schemas.microsoft.com/office/drawing/2014/main" xmlns="" id="{00000000-0008-0000-0600-00005F030000}"/>
            </a:ext>
          </a:extLst>
        </xdr:cNvPr>
        <xdr:cNvSpPr/>
      </xdr:nvSpPr>
      <xdr:spPr>
        <a:xfrm>
          <a:off x="18605500" y="1279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58681</xdr:rowOff>
    </xdr:from>
    <xdr:ext cx="534377" cy="259045"/>
    <xdr:sp macro="" textlink="">
      <xdr:nvSpPr>
        <xdr:cNvPr id="864" name="テキスト ボックス 863">
          <a:extLst>
            <a:ext uri="{FF2B5EF4-FFF2-40B4-BE49-F238E27FC236}">
              <a16:creationId xmlns:a16="http://schemas.microsoft.com/office/drawing/2014/main" xmlns="" id="{00000000-0008-0000-0600-000060030000}"/>
            </a:ext>
          </a:extLst>
        </xdr:cNvPr>
        <xdr:cNvSpPr txBox="1"/>
      </xdr:nvSpPr>
      <xdr:spPr>
        <a:xfrm>
          <a:off x="18389111" y="12574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xmlns="" id="{00000000-0008-0000-0600-000061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xmlns="" id="{00000000-0008-0000-0600-000062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xmlns="" id="{00000000-0008-0000-0600-000063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xmlns="" id="{00000000-0008-0000-0600-000064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xmlns="" id="{00000000-0008-0000-0600-000065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17912</xdr:rowOff>
    </xdr:from>
    <xdr:to>
      <xdr:col>116</xdr:col>
      <xdr:colOff>114300</xdr:colOff>
      <xdr:row>74</xdr:row>
      <xdr:rowOff>119512</xdr:rowOff>
    </xdr:to>
    <xdr:sp macro="" textlink="">
      <xdr:nvSpPr>
        <xdr:cNvPr id="870" name="楕円 869">
          <a:extLst>
            <a:ext uri="{FF2B5EF4-FFF2-40B4-BE49-F238E27FC236}">
              <a16:creationId xmlns:a16="http://schemas.microsoft.com/office/drawing/2014/main" xmlns="" id="{00000000-0008-0000-0600-000066030000}"/>
            </a:ext>
          </a:extLst>
        </xdr:cNvPr>
        <xdr:cNvSpPr/>
      </xdr:nvSpPr>
      <xdr:spPr>
        <a:xfrm>
          <a:off x="22110700" y="12705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40789</xdr:rowOff>
    </xdr:from>
    <xdr:ext cx="534377" cy="259045"/>
    <xdr:sp macro="" textlink="">
      <xdr:nvSpPr>
        <xdr:cNvPr id="871" name="繰出金該当値テキスト">
          <a:extLst>
            <a:ext uri="{FF2B5EF4-FFF2-40B4-BE49-F238E27FC236}">
              <a16:creationId xmlns:a16="http://schemas.microsoft.com/office/drawing/2014/main" xmlns="" id="{00000000-0008-0000-0600-000067030000}"/>
            </a:ext>
          </a:extLst>
        </xdr:cNvPr>
        <xdr:cNvSpPr txBox="1"/>
      </xdr:nvSpPr>
      <xdr:spPr>
        <a:xfrm>
          <a:off x="22212300" y="12556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72197</xdr:rowOff>
    </xdr:from>
    <xdr:to>
      <xdr:col>112</xdr:col>
      <xdr:colOff>38100</xdr:colOff>
      <xdr:row>75</xdr:row>
      <xdr:rowOff>2347</xdr:rowOff>
    </xdr:to>
    <xdr:sp macro="" textlink="">
      <xdr:nvSpPr>
        <xdr:cNvPr id="872" name="楕円 871">
          <a:extLst>
            <a:ext uri="{FF2B5EF4-FFF2-40B4-BE49-F238E27FC236}">
              <a16:creationId xmlns:a16="http://schemas.microsoft.com/office/drawing/2014/main" xmlns="" id="{00000000-0008-0000-0600-000068030000}"/>
            </a:ext>
          </a:extLst>
        </xdr:cNvPr>
        <xdr:cNvSpPr/>
      </xdr:nvSpPr>
      <xdr:spPr>
        <a:xfrm>
          <a:off x="21272500" y="12759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18874</xdr:rowOff>
    </xdr:from>
    <xdr:ext cx="534377" cy="259045"/>
    <xdr:sp macro="" textlink="">
      <xdr:nvSpPr>
        <xdr:cNvPr id="873" name="テキスト ボックス 872">
          <a:extLst>
            <a:ext uri="{FF2B5EF4-FFF2-40B4-BE49-F238E27FC236}">
              <a16:creationId xmlns:a16="http://schemas.microsoft.com/office/drawing/2014/main" xmlns="" id="{00000000-0008-0000-0600-000069030000}"/>
            </a:ext>
          </a:extLst>
        </xdr:cNvPr>
        <xdr:cNvSpPr txBox="1"/>
      </xdr:nvSpPr>
      <xdr:spPr>
        <a:xfrm>
          <a:off x="21056111" y="12534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154477</xdr:rowOff>
    </xdr:from>
    <xdr:to>
      <xdr:col>107</xdr:col>
      <xdr:colOff>101600</xdr:colOff>
      <xdr:row>75</xdr:row>
      <xdr:rowOff>84627</xdr:rowOff>
    </xdr:to>
    <xdr:sp macro="" textlink="">
      <xdr:nvSpPr>
        <xdr:cNvPr id="874" name="楕円 873">
          <a:extLst>
            <a:ext uri="{FF2B5EF4-FFF2-40B4-BE49-F238E27FC236}">
              <a16:creationId xmlns:a16="http://schemas.microsoft.com/office/drawing/2014/main" xmlns="" id="{00000000-0008-0000-0600-00006A030000}"/>
            </a:ext>
          </a:extLst>
        </xdr:cNvPr>
        <xdr:cNvSpPr/>
      </xdr:nvSpPr>
      <xdr:spPr>
        <a:xfrm>
          <a:off x="20383500" y="12841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75754</xdr:rowOff>
    </xdr:from>
    <xdr:ext cx="534377" cy="259045"/>
    <xdr:sp macro="" textlink="">
      <xdr:nvSpPr>
        <xdr:cNvPr id="875" name="テキスト ボックス 874">
          <a:extLst>
            <a:ext uri="{FF2B5EF4-FFF2-40B4-BE49-F238E27FC236}">
              <a16:creationId xmlns:a16="http://schemas.microsoft.com/office/drawing/2014/main" xmlns="" id="{00000000-0008-0000-0600-00006B030000}"/>
            </a:ext>
          </a:extLst>
        </xdr:cNvPr>
        <xdr:cNvSpPr txBox="1"/>
      </xdr:nvSpPr>
      <xdr:spPr>
        <a:xfrm>
          <a:off x="20167111" y="12934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1148</xdr:rowOff>
    </xdr:from>
    <xdr:to>
      <xdr:col>102</xdr:col>
      <xdr:colOff>165100</xdr:colOff>
      <xdr:row>75</xdr:row>
      <xdr:rowOff>102748</xdr:rowOff>
    </xdr:to>
    <xdr:sp macro="" textlink="">
      <xdr:nvSpPr>
        <xdr:cNvPr id="876" name="楕円 875">
          <a:extLst>
            <a:ext uri="{FF2B5EF4-FFF2-40B4-BE49-F238E27FC236}">
              <a16:creationId xmlns:a16="http://schemas.microsoft.com/office/drawing/2014/main" xmlns="" id="{00000000-0008-0000-0600-00006C030000}"/>
            </a:ext>
          </a:extLst>
        </xdr:cNvPr>
        <xdr:cNvSpPr/>
      </xdr:nvSpPr>
      <xdr:spPr>
        <a:xfrm>
          <a:off x="19494500" y="12859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93875</xdr:rowOff>
    </xdr:from>
    <xdr:ext cx="534377" cy="259045"/>
    <xdr:sp macro="" textlink="">
      <xdr:nvSpPr>
        <xdr:cNvPr id="877" name="テキスト ボックス 876">
          <a:extLst>
            <a:ext uri="{FF2B5EF4-FFF2-40B4-BE49-F238E27FC236}">
              <a16:creationId xmlns:a16="http://schemas.microsoft.com/office/drawing/2014/main" xmlns="" id="{00000000-0008-0000-0600-00006D030000}"/>
            </a:ext>
          </a:extLst>
        </xdr:cNvPr>
        <xdr:cNvSpPr txBox="1"/>
      </xdr:nvSpPr>
      <xdr:spPr>
        <a:xfrm>
          <a:off x="19278111" y="12952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169367</xdr:rowOff>
    </xdr:from>
    <xdr:to>
      <xdr:col>98</xdr:col>
      <xdr:colOff>38100</xdr:colOff>
      <xdr:row>75</xdr:row>
      <xdr:rowOff>99517</xdr:rowOff>
    </xdr:to>
    <xdr:sp macro="" textlink="">
      <xdr:nvSpPr>
        <xdr:cNvPr id="878" name="楕円 877">
          <a:extLst>
            <a:ext uri="{FF2B5EF4-FFF2-40B4-BE49-F238E27FC236}">
              <a16:creationId xmlns:a16="http://schemas.microsoft.com/office/drawing/2014/main" xmlns="" id="{00000000-0008-0000-0600-00006E030000}"/>
            </a:ext>
          </a:extLst>
        </xdr:cNvPr>
        <xdr:cNvSpPr/>
      </xdr:nvSpPr>
      <xdr:spPr>
        <a:xfrm>
          <a:off x="18605500" y="12856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90644</xdr:rowOff>
    </xdr:from>
    <xdr:ext cx="534377" cy="259045"/>
    <xdr:sp macro="" textlink="">
      <xdr:nvSpPr>
        <xdr:cNvPr id="879" name="テキスト ボックス 878">
          <a:extLst>
            <a:ext uri="{FF2B5EF4-FFF2-40B4-BE49-F238E27FC236}">
              <a16:creationId xmlns:a16="http://schemas.microsoft.com/office/drawing/2014/main" xmlns="" id="{00000000-0008-0000-0600-00006F030000}"/>
            </a:ext>
          </a:extLst>
        </xdr:cNvPr>
        <xdr:cNvSpPr txBox="1"/>
      </xdr:nvSpPr>
      <xdr:spPr>
        <a:xfrm>
          <a:off x="18389111" y="12949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0" name="正方形/長方形 879">
          <a:extLst>
            <a:ext uri="{FF2B5EF4-FFF2-40B4-BE49-F238E27FC236}">
              <a16:creationId xmlns:a16="http://schemas.microsoft.com/office/drawing/2014/main" xmlns="" id="{00000000-0008-0000-0600-000070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1" name="正方形/長方形 880">
          <a:extLst>
            <a:ext uri="{FF2B5EF4-FFF2-40B4-BE49-F238E27FC236}">
              <a16:creationId xmlns:a16="http://schemas.microsoft.com/office/drawing/2014/main" xmlns="" id="{00000000-0008-0000-0600-000071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2" name="正方形/長方形 881">
          <a:extLst>
            <a:ext uri="{FF2B5EF4-FFF2-40B4-BE49-F238E27FC236}">
              <a16:creationId xmlns:a16="http://schemas.microsoft.com/office/drawing/2014/main" xmlns="" id="{00000000-0008-0000-0600-000072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3" name="正方形/長方形 882">
          <a:extLst>
            <a:ext uri="{FF2B5EF4-FFF2-40B4-BE49-F238E27FC236}">
              <a16:creationId xmlns:a16="http://schemas.microsoft.com/office/drawing/2014/main" xmlns="" id="{00000000-0008-0000-0600-000073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4" name="正方形/長方形 883">
          <a:extLst>
            <a:ext uri="{FF2B5EF4-FFF2-40B4-BE49-F238E27FC236}">
              <a16:creationId xmlns:a16="http://schemas.microsoft.com/office/drawing/2014/main" xmlns="" id="{00000000-0008-0000-0600-000074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5" name="正方形/長方形 884">
          <a:extLst>
            <a:ext uri="{FF2B5EF4-FFF2-40B4-BE49-F238E27FC236}">
              <a16:creationId xmlns:a16="http://schemas.microsoft.com/office/drawing/2014/main" xmlns="" id="{00000000-0008-0000-0600-000075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6" name="正方形/長方形 885">
          <a:extLst>
            <a:ext uri="{FF2B5EF4-FFF2-40B4-BE49-F238E27FC236}">
              <a16:creationId xmlns:a16="http://schemas.microsoft.com/office/drawing/2014/main" xmlns="" id="{00000000-0008-0000-0600-000076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7" name="正方形/長方形 886">
          <a:extLst>
            <a:ext uri="{FF2B5EF4-FFF2-40B4-BE49-F238E27FC236}">
              <a16:creationId xmlns:a16="http://schemas.microsoft.com/office/drawing/2014/main" xmlns="" id="{00000000-0008-0000-0600-000077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8" name="テキスト ボックス 887">
          <a:extLst>
            <a:ext uri="{FF2B5EF4-FFF2-40B4-BE49-F238E27FC236}">
              <a16:creationId xmlns:a16="http://schemas.microsoft.com/office/drawing/2014/main" xmlns="" id="{00000000-0008-0000-0600-000078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9" name="直線コネクタ 888">
          <a:extLst>
            <a:ext uri="{FF2B5EF4-FFF2-40B4-BE49-F238E27FC236}">
              <a16:creationId xmlns:a16="http://schemas.microsoft.com/office/drawing/2014/main" xmlns="" id="{00000000-0008-0000-0600-000079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0" name="直線コネクタ 889">
          <a:extLst>
            <a:ext uri="{FF2B5EF4-FFF2-40B4-BE49-F238E27FC236}">
              <a16:creationId xmlns:a16="http://schemas.microsoft.com/office/drawing/2014/main" xmlns="" id="{00000000-0008-0000-0600-00007A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1" name="テキスト ボックス 890">
          <a:extLst>
            <a:ext uri="{FF2B5EF4-FFF2-40B4-BE49-F238E27FC236}">
              <a16:creationId xmlns:a16="http://schemas.microsoft.com/office/drawing/2014/main" xmlns="" id="{00000000-0008-0000-0600-00007B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2" name="直線コネクタ 891">
          <a:extLst>
            <a:ext uri="{FF2B5EF4-FFF2-40B4-BE49-F238E27FC236}">
              <a16:creationId xmlns:a16="http://schemas.microsoft.com/office/drawing/2014/main" xmlns="" id="{00000000-0008-0000-0600-00007C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3" name="テキスト ボックス 892">
          <a:extLst>
            <a:ext uri="{FF2B5EF4-FFF2-40B4-BE49-F238E27FC236}">
              <a16:creationId xmlns:a16="http://schemas.microsoft.com/office/drawing/2014/main" xmlns="" id="{00000000-0008-0000-0600-00007D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4" name="前年度繰上充用金グラフ枠">
          <a:extLst>
            <a:ext uri="{FF2B5EF4-FFF2-40B4-BE49-F238E27FC236}">
              <a16:creationId xmlns:a16="http://schemas.microsoft.com/office/drawing/2014/main" xmlns="" id="{00000000-0008-0000-0600-00007E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5" name="直線コネクタ 894">
          <a:extLst>
            <a:ext uri="{FF2B5EF4-FFF2-40B4-BE49-F238E27FC236}">
              <a16:creationId xmlns:a16="http://schemas.microsoft.com/office/drawing/2014/main" xmlns="" id="{00000000-0008-0000-0600-00007F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6" name="前年度繰上充用金最小値テキスト">
          <a:extLst>
            <a:ext uri="{FF2B5EF4-FFF2-40B4-BE49-F238E27FC236}">
              <a16:creationId xmlns:a16="http://schemas.microsoft.com/office/drawing/2014/main" xmlns="" id="{00000000-0008-0000-0600-000080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7" name="直線コネクタ 896">
          <a:extLst>
            <a:ext uri="{FF2B5EF4-FFF2-40B4-BE49-F238E27FC236}">
              <a16:creationId xmlns:a16="http://schemas.microsoft.com/office/drawing/2014/main" xmlns="" id="{00000000-0008-0000-0600-000081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8" name="前年度繰上充用金最大値テキスト">
          <a:extLst>
            <a:ext uri="{FF2B5EF4-FFF2-40B4-BE49-F238E27FC236}">
              <a16:creationId xmlns:a16="http://schemas.microsoft.com/office/drawing/2014/main" xmlns="" id="{00000000-0008-0000-0600-000082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a:extLst>
            <a:ext uri="{FF2B5EF4-FFF2-40B4-BE49-F238E27FC236}">
              <a16:creationId xmlns:a16="http://schemas.microsoft.com/office/drawing/2014/main" xmlns="" id="{00000000-0008-0000-0600-000083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0" name="直線コネクタ 899">
          <a:extLst>
            <a:ext uri="{FF2B5EF4-FFF2-40B4-BE49-F238E27FC236}">
              <a16:creationId xmlns:a16="http://schemas.microsoft.com/office/drawing/2014/main" xmlns="" id="{00000000-0008-0000-0600-000084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1" name="前年度繰上充用金平均値テキスト">
          <a:extLst>
            <a:ext uri="{FF2B5EF4-FFF2-40B4-BE49-F238E27FC236}">
              <a16:creationId xmlns:a16="http://schemas.microsoft.com/office/drawing/2014/main" xmlns="" id="{00000000-0008-0000-0600-000085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2" name="フローチャート: 判断 901">
          <a:extLst>
            <a:ext uri="{FF2B5EF4-FFF2-40B4-BE49-F238E27FC236}">
              <a16:creationId xmlns:a16="http://schemas.microsoft.com/office/drawing/2014/main" xmlns="" id="{00000000-0008-0000-0600-000086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3" name="直線コネクタ 902">
          <a:extLst>
            <a:ext uri="{FF2B5EF4-FFF2-40B4-BE49-F238E27FC236}">
              <a16:creationId xmlns:a16="http://schemas.microsoft.com/office/drawing/2014/main" xmlns="" id="{00000000-0008-0000-0600-000087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4" name="フローチャート: 判断 903">
          <a:extLst>
            <a:ext uri="{FF2B5EF4-FFF2-40B4-BE49-F238E27FC236}">
              <a16:creationId xmlns:a16="http://schemas.microsoft.com/office/drawing/2014/main" xmlns="" id="{00000000-0008-0000-0600-000088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xmlns="" id="{00000000-0008-0000-0600-000089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6" name="直線コネクタ 905">
          <a:extLst>
            <a:ext uri="{FF2B5EF4-FFF2-40B4-BE49-F238E27FC236}">
              <a16:creationId xmlns:a16="http://schemas.microsoft.com/office/drawing/2014/main" xmlns="" id="{00000000-0008-0000-0600-00008A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7" name="フローチャート: 判断 906">
          <a:extLst>
            <a:ext uri="{FF2B5EF4-FFF2-40B4-BE49-F238E27FC236}">
              <a16:creationId xmlns:a16="http://schemas.microsoft.com/office/drawing/2014/main" xmlns="" id="{00000000-0008-0000-0600-00008B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xmlns="" id="{00000000-0008-0000-0600-00008C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9" name="直線コネクタ 908">
          <a:extLst>
            <a:ext uri="{FF2B5EF4-FFF2-40B4-BE49-F238E27FC236}">
              <a16:creationId xmlns:a16="http://schemas.microsoft.com/office/drawing/2014/main" xmlns="" id="{00000000-0008-0000-0600-00008D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0" name="フローチャート: 判断 909">
          <a:extLst>
            <a:ext uri="{FF2B5EF4-FFF2-40B4-BE49-F238E27FC236}">
              <a16:creationId xmlns:a16="http://schemas.microsoft.com/office/drawing/2014/main" xmlns="" id="{00000000-0008-0000-0600-00008E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1" name="テキスト ボックス 910">
          <a:extLst>
            <a:ext uri="{FF2B5EF4-FFF2-40B4-BE49-F238E27FC236}">
              <a16:creationId xmlns:a16="http://schemas.microsoft.com/office/drawing/2014/main" xmlns="" id="{00000000-0008-0000-0600-00008F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2" name="フローチャート: 判断 911">
          <a:extLst>
            <a:ext uri="{FF2B5EF4-FFF2-40B4-BE49-F238E27FC236}">
              <a16:creationId xmlns:a16="http://schemas.microsoft.com/office/drawing/2014/main" xmlns="" id="{00000000-0008-0000-0600-000090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xmlns="" id="{00000000-0008-0000-0600-000091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xmlns="" id="{00000000-0008-0000-0600-000092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xmlns="" id="{00000000-0008-0000-0600-000093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xmlns="" id="{00000000-0008-0000-0600-000094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xmlns="" id="{00000000-0008-0000-0600-000095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xmlns="" id="{00000000-0008-0000-0600-000096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9" name="楕円 918">
          <a:extLst>
            <a:ext uri="{FF2B5EF4-FFF2-40B4-BE49-F238E27FC236}">
              <a16:creationId xmlns:a16="http://schemas.microsoft.com/office/drawing/2014/main" xmlns="" id="{00000000-0008-0000-0600-000097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0" name="前年度繰上充用金該当値テキスト">
          <a:extLst>
            <a:ext uri="{FF2B5EF4-FFF2-40B4-BE49-F238E27FC236}">
              <a16:creationId xmlns:a16="http://schemas.microsoft.com/office/drawing/2014/main" xmlns="" id="{00000000-0008-0000-0600-000098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1" name="楕円 920">
          <a:extLst>
            <a:ext uri="{FF2B5EF4-FFF2-40B4-BE49-F238E27FC236}">
              <a16:creationId xmlns:a16="http://schemas.microsoft.com/office/drawing/2014/main" xmlns="" id="{00000000-0008-0000-0600-000099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2" name="テキスト ボックス 921">
          <a:extLst>
            <a:ext uri="{FF2B5EF4-FFF2-40B4-BE49-F238E27FC236}">
              <a16:creationId xmlns:a16="http://schemas.microsoft.com/office/drawing/2014/main" xmlns="" id="{00000000-0008-0000-0600-00009A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3" name="楕円 922">
          <a:extLst>
            <a:ext uri="{FF2B5EF4-FFF2-40B4-BE49-F238E27FC236}">
              <a16:creationId xmlns:a16="http://schemas.microsoft.com/office/drawing/2014/main" xmlns="" id="{00000000-0008-0000-0600-00009B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4" name="テキスト ボックス 923">
          <a:extLst>
            <a:ext uri="{FF2B5EF4-FFF2-40B4-BE49-F238E27FC236}">
              <a16:creationId xmlns:a16="http://schemas.microsoft.com/office/drawing/2014/main" xmlns="" id="{00000000-0008-0000-0600-00009C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5" name="楕円 924">
          <a:extLst>
            <a:ext uri="{FF2B5EF4-FFF2-40B4-BE49-F238E27FC236}">
              <a16:creationId xmlns:a16="http://schemas.microsoft.com/office/drawing/2014/main" xmlns="" id="{00000000-0008-0000-0600-00009D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6" name="テキスト ボックス 925">
          <a:extLst>
            <a:ext uri="{FF2B5EF4-FFF2-40B4-BE49-F238E27FC236}">
              <a16:creationId xmlns:a16="http://schemas.microsoft.com/office/drawing/2014/main" xmlns="" id="{00000000-0008-0000-0600-00009E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7" name="楕円 926">
          <a:extLst>
            <a:ext uri="{FF2B5EF4-FFF2-40B4-BE49-F238E27FC236}">
              <a16:creationId xmlns:a16="http://schemas.microsoft.com/office/drawing/2014/main" xmlns="" id="{00000000-0008-0000-0600-00009F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8" name="テキスト ボックス 927">
          <a:extLst>
            <a:ext uri="{FF2B5EF4-FFF2-40B4-BE49-F238E27FC236}">
              <a16:creationId xmlns:a16="http://schemas.microsoft.com/office/drawing/2014/main" xmlns="" id="{00000000-0008-0000-0600-0000A0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9" name="正方形/長方形 928">
          <a:extLst>
            <a:ext uri="{FF2B5EF4-FFF2-40B4-BE49-F238E27FC236}">
              <a16:creationId xmlns:a16="http://schemas.microsoft.com/office/drawing/2014/main" xmlns="" id="{00000000-0008-0000-0600-0000A1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0" name="正方形/長方形 929">
          <a:extLst>
            <a:ext uri="{FF2B5EF4-FFF2-40B4-BE49-F238E27FC236}">
              <a16:creationId xmlns:a16="http://schemas.microsoft.com/office/drawing/2014/main" xmlns="" id="{00000000-0008-0000-0600-0000A2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1" name="テキスト ボックス 930">
          <a:extLst>
            <a:ext uri="{FF2B5EF4-FFF2-40B4-BE49-F238E27FC236}">
              <a16:creationId xmlns:a16="http://schemas.microsoft.com/office/drawing/2014/main" xmlns="" id="{00000000-0008-0000-0600-0000A3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補助費等は、昨年度に新型コロナウイルス感染症の影響によりコロナ特別定額給付金の交付等が行われたことから</a:t>
          </a:r>
          <a:r>
            <a:rPr kumimoji="1" lang="en-US" altLang="ja-JP" sz="1300">
              <a:latin typeface="ＭＳ Ｐゴシック" panose="020B0600070205080204" pitchFamily="50" charset="-128"/>
              <a:ea typeface="ＭＳ Ｐゴシック" panose="020B0600070205080204" pitchFamily="50" charset="-128"/>
            </a:rPr>
            <a:t>110</a:t>
          </a:r>
          <a:r>
            <a:rPr kumimoji="1" lang="ja-JP" altLang="en-US" sz="1300">
              <a:latin typeface="ＭＳ Ｐゴシック" panose="020B0600070205080204" pitchFamily="50" charset="-128"/>
              <a:ea typeface="ＭＳ Ｐゴシック" panose="020B0600070205080204" pitchFamily="50" charset="-128"/>
            </a:rPr>
            <a:t>千円の大幅な減額となっている。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物件費については、新型コロナウイルスワクチン接種関係の費用が大きかったことにより</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千円の増額となっている。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繰出金は、公共下水道等への繰出金増額が影響している。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扶助費は昨年度に比べ大幅に上昇しているが、これはコロナに伴い住民税非課税世帯や子育て世帯の給付金があったことが影響している。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積立金が大幅に上昇しており、類似団体平均を上回っている。これはふるさと納税額の増額や標準化システム導入に向けた積立が影響している。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xmlns=""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xmlns=""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xmlns=""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福岡県小竹町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xmlns=""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7,281
7,053
14.28
5,654,263
5,390,412
230,302
2,942,098
5,830,764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8.0
85.1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xmlns=""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xmlns=""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xmlns=""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xmlns=""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xmlns=""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xmlns=""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xmlns=""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xmlns=""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xmlns=""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xmlns=""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xmlns=""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xmlns=""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xmlns=""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xmlns=""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xmlns=""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xmlns=""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xmlns=""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xmlns=""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xmlns=""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xmlns=""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xmlns=""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xmlns=""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xmlns=""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xmlns=""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xmlns=""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xmlns=""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xmlns=""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xmlns=""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xmlns="" id="{00000000-0008-0000-07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xmlns=""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xmlns=""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xmlns=""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xmlns=""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xmlns=""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xmlns=""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xmlns=""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64072</xdr:rowOff>
    </xdr:from>
    <xdr:to>
      <xdr:col>24</xdr:col>
      <xdr:colOff>62865</xdr:colOff>
      <xdr:row>39</xdr:row>
      <xdr:rowOff>45593</xdr:rowOff>
    </xdr:to>
    <xdr:cxnSp macro="">
      <xdr:nvCxnSpPr>
        <xdr:cNvPr id="56" name="直線コネクタ 55">
          <a:extLst>
            <a:ext uri="{FF2B5EF4-FFF2-40B4-BE49-F238E27FC236}">
              <a16:creationId xmlns:a16="http://schemas.microsoft.com/office/drawing/2014/main" xmlns="" id="{00000000-0008-0000-0700-000038000000}"/>
            </a:ext>
          </a:extLst>
        </xdr:cNvPr>
        <xdr:cNvCxnSpPr/>
      </xdr:nvCxnSpPr>
      <xdr:spPr>
        <a:xfrm flipV="1">
          <a:off x="4633595" y="5207572"/>
          <a:ext cx="1270" cy="1524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49420</xdr:rowOff>
    </xdr:from>
    <xdr:ext cx="469744" cy="259045"/>
    <xdr:sp macro="" textlink="">
      <xdr:nvSpPr>
        <xdr:cNvPr id="57" name="議会費最小値テキスト">
          <a:extLst>
            <a:ext uri="{FF2B5EF4-FFF2-40B4-BE49-F238E27FC236}">
              <a16:creationId xmlns:a16="http://schemas.microsoft.com/office/drawing/2014/main" xmlns="" id="{00000000-0008-0000-0700-000039000000}"/>
            </a:ext>
          </a:extLst>
        </xdr:cNvPr>
        <xdr:cNvSpPr txBox="1"/>
      </xdr:nvSpPr>
      <xdr:spPr>
        <a:xfrm>
          <a:off x="4686300" y="6735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45593</xdr:rowOff>
    </xdr:from>
    <xdr:to>
      <xdr:col>24</xdr:col>
      <xdr:colOff>152400</xdr:colOff>
      <xdr:row>39</xdr:row>
      <xdr:rowOff>45593</xdr:rowOff>
    </xdr:to>
    <xdr:cxnSp macro="">
      <xdr:nvCxnSpPr>
        <xdr:cNvPr id="58" name="直線コネクタ 57">
          <a:extLst>
            <a:ext uri="{FF2B5EF4-FFF2-40B4-BE49-F238E27FC236}">
              <a16:creationId xmlns:a16="http://schemas.microsoft.com/office/drawing/2014/main" xmlns="" id="{00000000-0008-0000-0700-00003A000000}"/>
            </a:ext>
          </a:extLst>
        </xdr:cNvPr>
        <xdr:cNvCxnSpPr/>
      </xdr:nvCxnSpPr>
      <xdr:spPr>
        <a:xfrm>
          <a:off x="4546600" y="6732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10749</xdr:rowOff>
    </xdr:from>
    <xdr:ext cx="534377" cy="259045"/>
    <xdr:sp macro="" textlink="">
      <xdr:nvSpPr>
        <xdr:cNvPr id="59" name="議会費最大値テキスト">
          <a:extLst>
            <a:ext uri="{FF2B5EF4-FFF2-40B4-BE49-F238E27FC236}">
              <a16:creationId xmlns:a16="http://schemas.microsoft.com/office/drawing/2014/main" xmlns="" id="{00000000-0008-0000-0700-00003B000000}"/>
            </a:ext>
          </a:extLst>
        </xdr:cNvPr>
        <xdr:cNvSpPr txBox="1"/>
      </xdr:nvSpPr>
      <xdr:spPr>
        <a:xfrm>
          <a:off x="4686300" y="4982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13,997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64072</xdr:rowOff>
    </xdr:from>
    <xdr:to>
      <xdr:col>24</xdr:col>
      <xdr:colOff>152400</xdr:colOff>
      <xdr:row>30</xdr:row>
      <xdr:rowOff>64072</xdr:rowOff>
    </xdr:to>
    <xdr:cxnSp macro="">
      <xdr:nvCxnSpPr>
        <xdr:cNvPr id="60" name="直線コネクタ 59">
          <a:extLst>
            <a:ext uri="{FF2B5EF4-FFF2-40B4-BE49-F238E27FC236}">
              <a16:creationId xmlns:a16="http://schemas.microsoft.com/office/drawing/2014/main" xmlns="" id="{00000000-0008-0000-0700-00003C000000}"/>
            </a:ext>
          </a:extLst>
        </xdr:cNvPr>
        <xdr:cNvCxnSpPr/>
      </xdr:nvCxnSpPr>
      <xdr:spPr>
        <a:xfrm>
          <a:off x="4546600" y="5207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164465</xdr:rowOff>
    </xdr:from>
    <xdr:to>
      <xdr:col>24</xdr:col>
      <xdr:colOff>63500</xdr:colOff>
      <xdr:row>34</xdr:row>
      <xdr:rowOff>79502</xdr:rowOff>
    </xdr:to>
    <xdr:cxnSp macro="">
      <xdr:nvCxnSpPr>
        <xdr:cNvPr id="61" name="直線コネクタ 60">
          <a:extLst>
            <a:ext uri="{FF2B5EF4-FFF2-40B4-BE49-F238E27FC236}">
              <a16:creationId xmlns:a16="http://schemas.microsoft.com/office/drawing/2014/main" xmlns="" id="{00000000-0008-0000-0700-00003D000000}"/>
            </a:ext>
          </a:extLst>
        </xdr:cNvPr>
        <xdr:cNvCxnSpPr/>
      </xdr:nvCxnSpPr>
      <xdr:spPr>
        <a:xfrm flipV="1">
          <a:off x="3797300" y="5822315"/>
          <a:ext cx="838200" cy="86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15511</xdr:rowOff>
    </xdr:from>
    <xdr:ext cx="469744" cy="259045"/>
    <xdr:sp macro="" textlink="">
      <xdr:nvSpPr>
        <xdr:cNvPr id="62" name="議会費平均値テキスト">
          <a:extLst>
            <a:ext uri="{FF2B5EF4-FFF2-40B4-BE49-F238E27FC236}">
              <a16:creationId xmlns:a16="http://schemas.microsoft.com/office/drawing/2014/main" xmlns="" id="{00000000-0008-0000-0700-00003E000000}"/>
            </a:ext>
          </a:extLst>
        </xdr:cNvPr>
        <xdr:cNvSpPr txBox="1"/>
      </xdr:nvSpPr>
      <xdr:spPr>
        <a:xfrm>
          <a:off x="4686300" y="60162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37084</xdr:rowOff>
    </xdr:from>
    <xdr:to>
      <xdr:col>24</xdr:col>
      <xdr:colOff>114300</xdr:colOff>
      <xdr:row>35</xdr:row>
      <xdr:rowOff>138684</xdr:rowOff>
    </xdr:to>
    <xdr:sp macro="" textlink="">
      <xdr:nvSpPr>
        <xdr:cNvPr id="63" name="フローチャート: 判断 62">
          <a:extLst>
            <a:ext uri="{FF2B5EF4-FFF2-40B4-BE49-F238E27FC236}">
              <a16:creationId xmlns:a16="http://schemas.microsoft.com/office/drawing/2014/main" xmlns="" id="{00000000-0008-0000-0700-00003F000000}"/>
            </a:ext>
          </a:extLst>
        </xdr:cNvPr>
        <xdr:cNvSpPr/>
      </xdr:nvSpPr>
      <xdr:spPr>
        <a:xfrm>
          <a:off x="4584700" y="6037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33591</xdr:rowOff>
    </xdr:from>
    <xdr:to>
      <xdr:col>19</xdr:col>
      <xdr:colOff>177800</xdr:colOff>
      <xdr:row>34</xdr:row>
      <xdr:rowOff>79502</xdr:rowOff>
    </xdr:to>
    <xdr:cxnSp macro="">
      <xdr:nvCxnSpPr>
        <xdr:cNvPr id="64" name="直線コネクタ 63">
          <a:extLst>
            <a:ext uri="{FF2B5EF4-FFF2-40B4-BE49-F238E27FC236}">
              <a16:creationId xmlns:a16="http://schemas.microsoft.com/office/drawing/2014/main" xmlns="" id="{00000000-0008-0000-0700-000040000000}"/>
            </a:ext>
          </a:extLst>
        </xdr:cNvPr>
        <xdr:cNvCxnSpPr/>
      </xdr:nvCxnSpPr>
      <xdr:spPr>
        <a:xfrm>
          <a:off x="2908300" y="5862891"/>
          <a:ext cx="889000" cy="45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48895</xdr:rowOff>
    </xdr:from>
    <xdr:to>
      <xdr:col>20</xdr:col>
      <xdr:colOff>38100</xdr:colOff>
      <xdr:row>35</xdr:row>
      <xdr:rowOff>150495</xdr:rowOff>
    </xdr:to>
    <xdr:sp macro="" textlink="">
      <xdr:nvSpPr>
        <xdr:cNvPr id="65" name="フローチャート: 判断 64">
          <a:extLst>
            <a:ext uri="{FF2B5EF4-FFF2-40B4-BE49-F238E27FC236}">
              <a16:creationId xmlns:a16="http://schemas.microsoft.com/office/drawing/2014/main" xmlns="" id="{00000000-0008-0000-0700-000041000000}"/>
            </a:ext>
          </a:extLst>
        </xdr:cNvPr>
        <xdr:cNvSpPr/>
      </xdr:nvSpPr>
      <xdr:spPr>
        <a:xfrm>
          <a:off x="3746500" y="6049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141622</xdr:rowOff>
    </xdr:from>
    <xdr:ext cx="469744" cy="259045"/>
    <xdr:sp macro="" textlink="">
      <xdr:nvSpPr>
        <xdr:cNvPr id="66" name="テキスト ボックス 65">
          <a:extLst>
            <a:ext uri="{FF2B5EF4-FFF2-40B4-BE49-F238E27FC236}">
              <a16:creationId xmlns:a16="http://schemas.microsoft.com/office/drawing/2014/main" xmlns="" id="{00000000-0008-0000-0700-000042000000}"/>
            </a:ext>
          </a:extLst>
        </xdr:cNvPr>
        <xdr:cNvSpPr txBox="1"/>
      </xdr:nvSpPr>
      <xdr:spPr>
        <a:xfrm>
          <a:off x="3562428" y="6142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33591</xdr:rowOff>
    </xdr:from>
    <xdr:to>
      <xdr:col>15</xdr:col>
      <xdr:colOff>50800</xdr:colOff>
      <xdr:row>35</xdr:row>
      <xdr:rowOff>24447</xdr:rowOff>
    </xdr:to>
    <xdr:cxnSp macro="">
      <xdr:nvCxnSpPr>
        <xdr:cNvPr id="67" name="直線コネクタ 66">
          <a:extLst>
            <a:ext uri="{FF2B5EF4-FFF2-40B4-BE49-F238E27FC236}">
              <a16:creationId xmlns:a16="http://schemas.microsoft.com/office/drawing/2014/main" xmlns="" id="{00000000-0008-0000-0700-000043000000}"/>
            </a:ext>
          </a:extLst>
        </xdr:cNvPr>
        <xdr:cNvCxnSpPr/>
      </xdr:nvCxnSpPr>
      <xdr:spPr>
        <a:xfrm flipV="1">
          <a:off x="2019300" y="5862891"/>
          <a:ext cx="889000" cy="162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159004</xdr:rowOff>
    </xdr:from>
    <xdr:to>
      <xdr:col>15</xdr:col>
      <xdr:colOff>101600</xdr:colOff>
      <xdr:row>35</xdr:row>
      <xdr:rowOff>89154</xdr:rowOff>
    </xdr:to>
    <xdr:sp macro="" textlink="">
      <xdr:nvSpPr>
        <xdr:cNvPr id="68" name="フローチャート: 判断 67">
          <a:extLst>
            <a:ext uri="{FF2B5EF4-FFF2-40B4-BE49-F238E27FC236}">
              <a16:creationId xmlns:a16="http://schemas.microsoft.com/office/drawing/2014/main" xmlns="" id="{00000000-0008-0000-0700-000044000000}"/>
            </a:ext>
          </a:extLst>
        </xdr:cNvPr>
        <xdr:cNvSpPr/>
      </xdr:nvSpPr>
      <xdr:spPr>
        <a:xfrm>
          <a:off x="2857500" y="5988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80281</xdr:rowOff>
    </xdr:from>
    <xdr:ext cx="469744" cy="259045"/>
    <xdr:sp macro="" textlink="">
      <xdr:nvSpPr>
        <xdr:cNvPr id="69" name="テキスト ボックス 68">
          <a:extLst>
            <a:ext uri="{FF2B5EF4-FFF2-40B4-BE49-F238E27FC236}">
              <a16:creationId xmlns:a16="http://schemas.microsoft.com/office/drawing/2014/main" xmlns="" id="{00000000-0008-0000-0700-000045000000}"/>
            </a:ext>
          </a:extLst>
        </xdr:cNvPr>
        <xdr:cNvSpPr txBox="1"/>
      </xdr:nvSpPr>
      <xdr:spPr>
        <a:xfrm>
          <a:off x="2673428" y="6081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24447</xdr:rowOff>
    </xdr:from>
    <xdr:to>
      <xdr:col>10</xdr:col>
      <xdr:colOff>114300</xdr:colOff>
      <xdr:row>35</xdr:row>
      <xdr:rowOff>32067</xdr:rowOff>
    </xdr:to>
    <xdr:cxnSp macro="">
      <xdr:nvCxnSpPr>
        <xdr:cNvPr id="70" name="直線コネクタ 69">
          <a:extLst>
            <a:ext uri="{FF2B5EF4-FFF2-40B4-BE49-F238E27FC236}">
              <a16:creationId xmlns:a16="http://schemas.microsoft.com/office/drawing/2014/main" xmlns="" id="{00000000-0008-0000-0700-000046000000}"/>
            </a:ext>
          </a:extLst>
        </xdr:cNvPr>
        <xdr:cNvCxnSpPr/>
      </xdr:nvCxnSpPr>
      <xdr:spPr>
        <a:xfrm flipV="1">
          <a:off x="1130300" y="6025197"/>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156528</xdr:rowOff>
    </xdr:from>
    <xdr:to>
      <xdr:col>10</xdr:col>
      <xdr:colOff>165100</xdr:colOff>
      <xdr:row>35</xdr:row>
      <xdr:rowOff>86678</xdr:rowOff>
    </xdr:to>
    <xdr:sp macro="" textlink="">
      <xdr:nvSpPr>
        <xdr:cNvPr id="71" name="フローチャート: 判断 70">
          <a:extLst>
            <a:ext uri="{FF2B5EF4-FFF2-40B4-BE49-F238E27FC236}">
              <a16:creationId xmlns:a16="http://schemas.microsoft.com/office/drawing/2014/main" xmlns="" id="{00000000-0008-0000-0700-000047000000}"/>
            </a:ext>
          </a:extLst>
        </xdr:cNvPr>
        <xdr:cNvSpPr/>
      </xdr:nvSpPr>
      <xdr:spPr>
        <a:xfrm>
          <a:off x="1968500" y="5985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77805</xdr:rowOff>
    </xdr:from>
    <xdr:ext cx="469744" cy="259045"/>
    <xdr:sp macro="" textlink="">
      <xdr:nvSpPr>
        <xdr:cNvPr id="72" name="テキスト ボックス 71">
          <a:extLst>
            <a:ext uri="{FF2B5EF4-FFF2-40B4-BE49-F238E27FC236}">
              <a16:creationId xmlns:a16="http://schemas.microsoft.com/office/drawing/2014/main" xmlns="" id="{00000000-0008-0000-0700-000048000000}"/>
            </a:ext>
          </a:extLst>
        </xdr:cNvPr>
        <xdr:cNvSpPr txBox="1"/>
      </xdr:nvSpPr>
      <xdr:spPr>
        <a:xfrm>
          <a:off x="1784428" y="6078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15748</xdr:rowOff>
    </xdr:from>
    <xdr:to>
      <xdr:col>6</xdr:col>
      <xdr:colOff>38100</xdr:colOff>
      <xdr:row>35</xdr:row>
      <xdr:rowOff>117348</xdr:rowOff>
    </xdr:to>
    <xdr:sp macro="" textlink="">
      <xdr:nvSpPr>
        <xdr:cNvPr id="73" name="フローチャート: 判断 72">
          <a:extLst>
            <a:ext uri="{FF2B5EF4-FFF2-40B4-BE49-F238E27FC236}">
              <a16:creationId xmlns:a16="http://schemas.microsoft.com/office/drawing/2014/main" xmlns="" id="{00000000-0008-0000-0700-000049000000}"/>
            </a:ext>
          </a:extLst>
        </xdr:cNvPr>
        <xdr:cNvSpPr/>
      </xdr:nvSpPr>
      <xdr:spPr>
        <a:xfrm>
          <a:off x="1079500" y="6016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108475</xdr:rowOff>
    </xdr:from>
    <xdr:ext cx="469744" cy="259045"/>
    <xdr:sp macro="" textlink="">
      <xdr:nvSpPr>
        <xdr:cNvPr id="74" name="テキスト ボックス 73">
          <a:extLst>
            <a:ext uri="{FF2B5EF4-FFF2-40B4-BE49-F238E27FC236}">
              <a16:creationId xmlns:a16="http://schemas.microsoft.com/office/drawing/2014/main" xmlns="" id="{00000000-0008-0000-0700-00004A000000}"/>
            </a:ext>
          </a:extLst>
        </xdr:cNvPr>
        <xdr:cNvSpPr txBox="1"/>
      </xdr:nvSpPr>
      <xdr:spPr>
        <a:xfrm>
          <a:off x="895428" y="6109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xmlns=""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xmlns=""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xmlns=""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xmlns=""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xmlns=""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113665</xdr:rowOff>
    </xdr:from>
    <xdr:to>
      <xdr:col>24</xdr:col>
      <xdr:colOff>114300</xdr:colOff>
      <xdr:row>34</xdr:row>
      <xdr:rowOff>43815</xdr:rowOff>
    </xdr:to>
    <xdr:sp macro="" textlink="">
      <xdr:nvSpPr>
        <xdr:cNvPr id="80" name="楕円 79">
          <a:extLst>
            <a:ext uri="{FF2B5EF4-FFF2-40B4-BE49-F238E27FC236}">
              <a16:creationId xmlns:a16="http://schemas.microsoft.com/office/drawing/2014/main" xmlns="" id="{00000000-0008-0000-0700-000050000000}"/>
            </a:ext>
          </a:extLst>
        </xdr:cNvPr>
        <xdr:cNvSpPr/>
      </xdr:nvSpPr>
      <xdr:spPr>
        <a:xfrm>
          <a:off x="4584700" y="5771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136542</xdr:rowOff>
    </xdr:from>
    <xdr:ext cx="534377" cy="259045"/>
    <xdr:sp macro="" textlink="">
      <xdr:nvSpPr>
        <xdr:cNvPr id="81" name="議会費該当値テキスト">
          <a:extLst>
            <a:ext uri="{FF2B5EF4-FFF2-40B4-BE49-F238E27FC236}">
              <a16:creationId xmlns:a16="http://schemas.microsoft.com/office/drawing/2014/main" xmlns="" id="{00000000-0008-0000-0700-000051000000}"/>
            </a:ext>
          </a:extLst>
        </xdr:cNvPr>
        <xdr:cNvSpPr txBox="1"/>
      </xdr:nvSpPr>
      <xdr:spPr>
        <a:xfrm>
          <a:off x="4686300" y="5622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28702</xdr:rowOff>
    </xdr:from>
    <xdr:to>
      <xdr:col>20</xdr:col>
      <xdr:colOff>38100</xdr:colOff>
      <xdr:row>34</xdr:row>
      <xdr:rowOff>130302</xdr:rowOff>
    </xdr:to>
    <xdr:sp macro="" textlink="">
      <xdr:nvSpPr>
        <xdr:cNvPr id="82" name="楕円 81">
          <a:extLst>
            <a:ext uri="{FF2B5EF4-FFF2-40B4-BE49-F238E27FC236}">
              <a16:creationId xmlns:a16="http://schemas.microsoft.com/office/drawing/2014/main" xmlns="" id="{00000000-0008-0000-0700-000052000000}"/>
            </a:ext>
          </a:extLst>
        </xdr:cNvPr>
        <xdr:cNvSpPr/>
      </xdr:nvSpPr>
      <xdr:spPr>
        <a:xfrm>
          <a:off x="3746500" y="5858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146829</xdr:rowOff>
    </xdr:from>
    <xdr:ext cx="534377" cy="259045"/>
    <xdr:sp macro="" textlink="">
      <xdr:nvSpPr>
        <xdr:cNvPr id="83" name="テキスト ボックス 82">
          <a:extLst>
            <a:ext uri="{FF2B5EF4-FFF2-40B4-BE49-F238E27FC236}">
              <a16:creationId xmlns:a16="http://schemas.microsoft.com/office/drawing/2014/main" xmlns="" id="{00000000-0008-0000-0700-000053000000}"/>
            </a:ext>
          </a:extLst>
        </xdr:cNvPr>
        <xdr:cNvSpPr txBox="1"/>
      </xdr:nvSpPr>
      <xdr:spPr>
        <a:xfrm>
          <a:off x="3530111" y="5633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154241</xdr:rowOff>
    </xdr:from>
    <xdr:to>
      <xdr:col>15</xdr:col>
      <xdr:colOff>101600</xdr:colOff>
      <xdr:row>34</xdr:row>
      <xdr:rowOff>84391</xdr:rowOff>
    </xdr:to>
    <xdr:sp macro="" textlink="">
      <xdr:nvSpPr>
        <xdr:cNvPr id="84" name="楕円 83">
          <a:extLst>
            <a:ext uri="{FF2B5EF4-FFF2-40B4-BE49-F238E27FC236}">
              <a16:creationId xmlns:a16="http://schemas.microsoft.com/office/drawing/2014/main" xmlns="" id="{00000000-0008-0000-0700-000054000000}"/>
            </a:ext>
          </a:extLst>
        </xdr:cNvPr>
        <xdr:cNvSpPr/>
      </xdr:nvSpPr>
      <xdr:spPr>
        <a:xfrm>
          <a:off x="2857500" y="5812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100918</xdr:rowOff>
    </xdr:from>
    <xdr:ext cx="534377" cy="259045"/>
    <xdr:sp macro="" textlink="">
      <xdr:nvSpPr>
        <xdr:cNvPr id="85" name="テキスト ボックス 84">
          <a:extLst>
            <a:ext uri="{FF2B5EF4-FFF2-40B4-BE49-F238E27FC236}">
              <a16:creationId xmlns:a16="http://schemas.microsoft.com/office/drawing/2014/main" xmlns="" id="{00000000-0008-0000-0700-000055000000}"/>
            </a:ext>
          </a:extLst>
        </xdr:cNvPr>
        <xdr:cNvSpPr txBox="1"/>
      </xdr:nvSpPr>
      <xdr:spPr>
        <a:xfrm>
          <a:off x="2641111" y="5587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145097</xdr:rowOff>
    </xdr:from>
    <xdr:to>
      <xdr:col>10</xdr:col>
      <xdr:colOff>165100</xdr:colOff>
      <xdr:row>35</xdr:row>
      <xdr:rowOff>75247</xdr:rowOff>
    </xdr:to>
    <xdr:sp macro="" textlink="">
      <xdr:nvSpPr>
        <xdr:cNvPr id="86" name="楕円 85">
          <a:extLst>
            <a:ext uri="{FF2B5EF4-FFF2-40B4-BE49-F238E27FC236}">
              <a16:creationId xmlns:a16="http://schemas.microsoft.com/office/drawing/2014/main" xmlns="" id="{00000000-0008-0000-0700-000056000000}"/>
            </a:ext>
          </a:extLst>
        </xdr:cNvPr>
        <xdr:cNvSpPr/>
      </xdr:nvSpPr>
      <xdr:spPr>
        <a:xfrm>
          <a:off x="1968500" y="5974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91774</xdr:rowOff>
    </xdr:from>
    <xdr:ext cx="469744" cy="259045"/>
    <xdr:sp macro="" textlink="">
      <xdr:nvSpPr>
        <xdr:cNvPr id="87" name="テキスト ボックス 86">
          <a:extLst>
            <a:ext uri="{FF2B5EF4-FFF2-40B4-BE49-F238E27FC236}">
              <a16:creationId xmlns:a16="http://schemas.microsoft.com/office/drawing/2014/main" xmlns="" id="{00000000-0008-0000-0700-000057000000}"/>
            </a:ext>
          </a:extLst>
        </xdr:cNvPr>
        <xdr:cNvSpPr txBox="1"/>
      </xdr:nvSpPr>
      <xdr:spPr>
        <a:xfrm>
          <a:off x="1784428" y="5749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152717</xdr:rowOff>
    </xdr:from>
    <xdr:to>
      <xdr:col>6</xdr:col>
      <xdr:colOff>38100</xdr:colOff>
      <xdr:row>35</xdr:row>
      <xdr:rowOff>82867</xdr:rowOff>
    </xdr:to>
    <xdr:sp macro="" textlink="">
      <xdr:nvSpPr>
        <xdr:cNvPr id="88" name="楕円 87">
          <a:extLst>
            <a:ext uri="{FF2B5EF4-FFF2-40B4-BE49-F238E27FC236}">
              <a16:creationId xmlns:a16="http://schemas.microsoft.com/office/drawing/2014/main" xmlns="" id="{00000000-0008-0000-0700-000058000000}"/>
            </a:ext>
          </a:extLst>
        </xdr:cNvPr>
        <xdr:cNvSpPr/>
      </xdr:nvSpPr>
      <xdr:spPr>
        <a:xfrm>
          <a:off x="1079500" y="5982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99394</xdr:rowOff>
    </xdr:from>
    <xdr:ext cx="469744" cy="259045"/>
    <xdr:sp macro="" textlink="">
      <xdr:nvSpPr>
        <xdr:cNvPr id="89" name="テキスト ボックス 88">
          <a:extLst>
            <a:ext uri="{FF2B5EF4-FFF2-40B4-BE49-F238E27FC236}">
              <a16:creationId xmlns:a16="http://schemas.microsoft.com/office/drawing/2014/main" xmlns="" id="{00000000-0008-0000-0700-000059000000}"/>
            </a:ext>
          </a:extLst>
        </xdr:cNvPr>
        <xdr:cNvSpPr txBox="1"/>
      </xdr:nvSpPr>
      <xdr:spPr>
        <a:xfrm>
          <a:off x="895428" y="5757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xmlns=""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xmlns=""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xmlns=""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xmlns=""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xmlns=""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xmlns=""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xmlns=""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xmlns=""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xmlns=""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xmlns=""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xmlns=""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xmlns=""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xmlns=""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xmlns=""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xmlns=""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xmlns=""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xmlns=""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xmlns=""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xmlns=""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xmlns=""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xmlns=""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a:extLst>
            <a:ext uri="{FF2B5EF4-FFF2-40B4-BE49-F238E27FC236}">
              <a16:creationId xmlns:a16="http://schemas.microsoft.com/office/drawing/2014/main" xmlns="" id="{00000000-0008-0000-0700-00006F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xmlns=""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a16="http://schemas.microsoft.com/office/drawing/2014/main" xmlns="" id="{00000000-0008-0000-0700-000071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xmlns=""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87574</xdr:rowOff>
    </xdr:from>
    <xdr:to>
      <xdr:col>24</xdr:col>
      <xdr:colOff>62865</xdr:colOff>
      <xdr:row>58</xdr:row>
      <xdr:rowOff>136152</xdr:rowOff>
    </xdr:to>
    <xdr:cxnSp macro="">
      <xdr:nvCxnSpPr>
        <xdr:cNvPr id="115" name="直線コネクタ 114">
          <a:extLst>
            <a:ext uri="{FF2B5EF4-FFF2-40B4-BE49-F238E27FC236}">
              <a16:creationId xmlns:a16="http://schemas.microsoft.com/office/drawing/2014/main" xmlns="" id="{00000000-0008-0000-0700-000073000000}"/>
            </a:ext>
          </a:extLst>
        </xdr:cNvPr>
        <xdr:cNvCxnSpPr/>
      </xdr:nvCxnSpPr>
      <xdr:spPr>
        <a:xfrm flipV="1">
          <a:off x="4633595" y="8488624"/>
          <a:ext cx="1270" cy="1591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139979</xdr:rowOff>
    </xdr:from>
    <xdr:ext cx="534377" cy="259045"/>
    <xdr:sp macro="" textlink="">
      <xdr:nvSpPr>
        <xdr:cNvPr id="116" name="総務費最小値テキスト">
          <a:extLst>
            <a:ext uri="{FF2B5EF4-FFF2-40B4-BE49-F238E27FC236}">
              <a16:creationId xmlns:a16="http://schemas.microsoft.com/office/drawing/2014/main" xmlns="" id="{00000000-0008-0000-0700-000074000000}"/>
            </a:ext>
          </a:extLst>
        </xdr:cNvPr>
        <xdr:cNvSpPr txBox="1"/>
      </xdr:nvSpPr>
      <xdr:spPr>
        <a:xfrm>
          <a:off x="4686300" y="10084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136152</xdr:rowOff>
    </xdr:from>
    <xdr:to>
      <xdr:col>24</xdr:col>
      <xdr:colOff>152400</xdr:colOff>
      <xdr:row>58</xdr:row>
      <xdr:rowOff>136152</xdr:rowOff>
    </xdr:to>
    <xdr:cxnSp macro="">
      <xdr:nvCxnSpPr>
        <xdr:cNvPr id="117" name="直線コネクタ 116">
          <a:extLst>
            <a:ext uri="{FF2B5EF4-FFF2-40B4-BE49-F238E27FC236}">
              <a16:creationId xmlns:a16="http://schemas.microsoft.com/office/drawing/2014/main" xmlns="" id="{00000000-0008-0000-0700-000075000000}"/>
            </a:ext>
          </a:extLst>
        </xdr:cNvPr>
        <xdr:cNvCxnSpPr/>
      </xdr:nvCxnSpPr>
      <xdr:spPr>
        <a:xfrm>
          <a:off x="4546600" y="10080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34251</xdr:rowOff>
    </xdr:from>
    <xdr:ext cx="690189" cy="259045"/>
    <xdr:sp macro="" textlink="">
      <xdr:nvSpPr>
        <xdr:cNvPr id="118" name="総務費最大値テキスト">
          <a:extLst>
            <a:ext uri="{FF2B5EF4-FFF2-40B4-BE49-F238E27FC236}">
              <a16:creationId xmlns:a16="http://schemas.microsoft.com/office/drawing/2014/main" xmlns="" id="{00000000-0008-0000-0700-000076000000}"/>
            </a:ext>
          </a:extLst>
        </xdr:cNvPr>
        <xdr:cNvSpPr txBox="1"/>
      </xdr:nvSpPr>
      <xdr:spPr>
        <a:xfrm>
          <a:off x="4686300" y="826385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1,056,923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87574</xdr:rowOff>
    </xdr:from>
    <xdr:to>
      <xdr:col>24</xdr:col>
      <xdr:colOff>152400</xdr:colOff>
      <xdr:row>49</xdr:row>
      <xdr:rowOff>87574</xdr:rowOff>
    </xdr:to>
    <xdr:cxnSp macro="">
      <xdr:nvCxnSpPr>
        <xdr:cNvPr id="119" name="直線コネクタ 118">
          <a:extLst>
            <a:ext uri="{FF2B5EF4-FFF2-40B4-BE49-F238E27FC236}">
              <a16:creationId xmlns:a16="http://schemas.microsoft.com/office/drawing/2014/main" xmlns="" id="{00000000-0008-0000-0700-000077000000}"/>
            </a:ext>
          </a:extLst>
        </xdr:cNvPr>
        <xdr:cNvCxnSpPr/>
      </xdr:nvCxnSpPr>
      <xdr:spPr>
        <a:xfrm>
          <a:off x="4546600" y="8488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93799</xdr:rowOff>
    </xdr:from>
    <xdr:to>
      <xdr:col>24</xdr:col>
      <xdr:colOff>63500</xdr:colOff>
      <xdr:row>57</xdr:row>
      <xdr:rowOff>124027</xdr:rowOff>
    </xdr:to>
    <xdr:cxnSp macro="">
      <xdr:nvCxnSpPr>
        <xdr:cNvPr id="120" name="直線コネクタ 119">
          <a:extLst>
            <a:ext uri="{FF2B5EF4-FFF2-40B4-BE49-F238E27FC236}">
              <a16:creationId xmlns:a16="http://schemas.microsoft.com/office/drawing/2014/main" xmlns="" id="{00000000-0008-0000-0700-000078000000}"/>
            </a:ext>
          </a:extLst>
        </xdr:cNvPr>
        <xdr:cNvCxnSpPr/>
      </xdr:nvCxnSpPr>
      <xdr:spPr>
        <a:xfrm>
          <a:off x="3797300" y="9866449"/>
          <a:ext cx="838200" cy="30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50576</xdr:rowOff>
    </xdr:from>
    <xdr:ext cx="599010" cy="259045"/>
    <xdr:sp macro="" textlink="">
      <xdr:nvSpPr>
        <xdr:cNvPr id="121" name="総務費平均値テキスト">
          <a:extLst>
            <a:ext uri="{FF2B5EF4-FFF2-40B4-BE49-F238E27FC236}">
              <a16:creationId xmlns:a16="http://schemas.microsoft.com/office/drawing/2014/main" xmlns="" id="{00000000-0008-0000-0700-000079000000}"/>
            </a:ext>
          </a:extLst>
        </xdr:cNvPr>
        <xdr:cNvSpPr txBox="1"/>
      </xdr:nvSpPr>
      <xdr:spPr>
        <a:xfrm>
          <a:off x="4686300" y="96517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222,481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27699</xdr:rowOff>
    </xdr:from>
    <xdr:to>
      <xdr:col>24</xdr:col>
      <xdr:colOff>114300</xdr:colOff>
      <xdr:row>57</xdr:row>
      <xdr:rowOff>129299</xdr:rowOff>
    </xdr:to>
    <xdr:sp macro="" textlink="">
      <xdr:nvSpPr>
        <xdr:cNvPr id="122" name="フローチャート: 判断 121">
          <a:extLst>
            <a:ext uri="{FF2B5EF4-FFF2-40B4-BE49-F238E27FC236}">
              <a16:creationId xmlns:a16="http://schemas.microsoft.com/office/drawing/2014/main" xmlns="" id="{00000000-0008-0000-0700-00007A000000}"/>
            </a:ext>
          </a:extLst>
        </xdr:cNvPr>
        <xdr:cNvSpPr/>
      </xdr:nvSpPr>
      <xdr:spPr>
        <a:xfrm>
          <a:off x="4584700" y="9800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30752</xdr:rowOff>
    </xdr:from>
    <xdr:to>
      <xdr:col>19</xdr:col>
      <xdr:colOff>177800</xdr:colOff>
      <xdr:row>57</xdr:row>
      <xdr:rowOff>93799</xdr:rowOff>
    </xdr:to>
    <xdr:cxnSp macro="">
      <xdr:nvCxnSpPr>
        <xdr:cNvPr id="123" name="直線コネクタ 122">
          <a:extLst>
            <a:ext uri="{FF2B5EF4-FFF2-40B4-BE49-F238E27FC236}">
              <a16:creationId xmlns:a16="http://schemas.microsoft.com/office/drawing/2014/main" xmlns="" id="{00000000-0008-0000-0700-00007B000000}"/>
            </a:ext>
          </a:extLst>
        </xdr:cNvPr>
        <xdr:cNvCxnSpPr/>
      </xdr:nvCxnSpPr>
      <xdr:spPr>
        <a:xfrm>
          <a:off x="2908300" y="9803402"/>
          <a:ext cx="889000" cy="63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93271</xdr:rowOff>
    </xdr:from>
    <xdr:to>
      <xdr:col>20</xdr:col>
      <xdr:colOff>38100</xdr:colOff>
      <xdr:row>57</xdr:row>
      <xdr:rowOff>23421</xdr:rowOff>
    </xdr:to>
    <xdr:sp macro="" textlink="">
      <xdr:nvSpPr>
        <xdr:cNvPr id="124" name="フローチャート: 判断 123">
          <a:extLst>
            <a:ext uri="{FF2B5EF4-FFF2-40B4-BE49-F238E27FC236}">
              <a16:creationId xmlns:a16="http://schemas.microsoft.com/office/drawing/2014/main" xmlns="" id="{00000000-0008-0000-0700-00007C000000}"/>
            </a:ext>
          </a:extLst>
        </xdr:cNvPr>
        <xdr:cNvSpPr/>
      </xdr:nvSpPr>
      <xdr:spPr>
        <a:xfrm>
          <a:off x="3746500" y="9694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39948</xdr:rowOff>
    </xdr:from>
    <xdr:ext cx="599010" cy="259045"/>
    <xdr:sp macro="" textlink="">
      <xdr:nvSpPr>
        <xdr:cNvPr id="125" name="テキスト ボックス 124">
          <a:extLst>
            <a:ext uri="{FF2B5EF4-FFF2-40B4-BE49-F238E27FC236}">
              <a16:creationId xmlns:a16="http://schemas.microsoft.com/office/drawing/2014/main" xmlns="" id="{00000000-0008-0000-0700-00007D000000}"/>
            </a:ext>
          </a:extLst>
        </xdr:cNvPr>
        <xdr:cNvSpPr txBox="1"/>
      </xdr:nvSpPr>
      <xdr:spPr>
        <a:xfrm>
          <a:off x="3497795" y="9469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30752</xdr:rowOff>
    </xdr:from>
    <xdr:to>
      <xdr:col>15</xdr:col>
      <xdr:colOff>50800</xdr:colOff>
      <xdr:row>58</xdr:row>
      <xdr:rowOff>119061</xdr:rowOff>
    </xdr:to>
    <xdr:cxnSp macro="">
      <xdr:nvCxnSpPr>
        <xdr:cNvPr id="126" name="直線コネクタ 125">
          <a:extLst>
            <a:ext uri="{FF2B5EF4-FFF2-40B4-BE49-F238E27FC236}">
              <a16:creationId xmlns:a16="http://schemas.microsoft.com/office/drawing/2014/main" xmlns="" id="{00000000-0008-0000-0700-00007E000000}"/>
            </a:ext>
          </a:extLst>
        </xdr:cNvPr>
        <xdr:cNvCxnSpPr/>
      </xdr:nvCxnSpPr>
      <xdr:spPr>
        <a:xfrm flipV="1">
          <a:off x="2019300" y="9803402"/>
          <a:ext cx="889000" cy="259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117496</xdr:rowOff>
    </xdr:from>
    <xdr:to>
      <xdr:col>15</xdr:col>
      <xdr:colOff>101600</xdr:colOff>
      <xdr:row>58</xdr:row>
      <xdr:rowOff>47646</xdr:rowOff>
    </xdr:to>
    <xdr:sp macro="" textlink="">
      <xdr:nvSpPr>
        <xdr:cNvPr id="127" name="フローチャート: 判断 126">
          <a:extLst>
            <a:ext uri="{FF2B5EF4-FFF2-40B4-BE49-F238E27FC236}">
              <a16:creationId xmlns:a16="http://schemas.microsoft.com/office/drawing/2014/main" xmlns="" id="{00000000-0008-0000-0700-00007F000000}"/>
            </a:ext>
          </a:extLst>
        </xdr:cNvPr>
        <xdr:cNvSpPr/>
      </xdr:nvSpPr>
      <xdr:spPr>
        <a:xfrm>
          <a:off x="2857500" y="9890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38773</xdr:rowOff>
    </xdr:from>
    <xdr:ext cx="599010" cy="259045"/>
    <xdr:sp macro="" textlink="">
      <xdr:nvSpPr>
        <xdr:cNvPr id="128" name="テキスト ボックス 127">
          <a:extLst>
            <a:ext uri="{FF2B5EF4-FFF2-40B4-BE49-F238E27FC236}">
              <a16:creationId xmlns:a16="http://schemas.microsoft.com/office/drawing/2014/main" xmlns="" id="{00000000-0008-0000-0700-000080000000}"/>
            </a:ext>
          </a:extLst>
        </xdr:cNvPr>
        <xdr:cNvSpPr txBox="1"/>
      </xdr:nvSpPr>
      <xdr:spPr>
        <a:xfrm>
          <a:off x="2608795" y="9982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119061</xdr:rowOff>
    </xdr:from>
    <xdr:to>
      <xdr:col>10</xdr:col>
      <xdr:colOff>114300</xdr:colOff>
      <xdr:row>58</xdr:row>
      <xdr:rowOff>157456</xdr:rowOff>
    </xdr:to>
    <xdr:cxnSp macro="">
      <xdr:nvCxnSpPr>
        <xdr:cNvPr id="129" name="直線コネクタ 128">
          <a:extLst>
            <a:ext uri="{FF2B5EF4-FFF2-40B4-BE49-F238E27FC236}">
              <a16:creationId xmlns:a16="http://schemas.microsoft.com/office/drawing/2014/main" xmlns="" id="{00000000-0008-0000-0700-000081000000}"/>
            </a:ext>
          </a:extLst>
        </xdr:cNvPr>
        <xdr:cNvCxnSpPr/>
      </xdr:nvCxnSpPr>
      <xdr:spPr>
        <a:xfrm flipV="1">
          <a:off x="1130300" y="10063161"/>
          <a:ext cx="889000" cy="38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122558</xdr:rowOff>
    </xdr:from>
    <xdr:to>
      <xdr:col>10</xdr:col>
      <xdr:colOff>165100</xdr:colOff>
      <xdr:row>58</xdr:row>
      <xdr:rowOff>52708</xdr:rowOff>
    </xdr:to>
    <xdr:sp macro="" textlink="">
      <xdr:nvSpPr>
        <xdr:cNvPr id="130" name="フローチャート: 判断 129">
          <a:extLst>
            <a:ext uri="{FF2B5EF4-FFF2-40B4-BE49-F238E27FC236}">
              <a16:creationId xmlns:a16="http://schemas.microsoft.com/office/drawing/2014/main" xmlns="" id="{00000000-0008-0000-0700-000082000000}"/>
            </a:ext>
          </a:extLst>
        </xdr:cNvPr>
        <xdr:cNvSpPr/>
      </xdr:nvSpPr>
      <xdr:spPr>
        <a:xfrm>
          <a:off x="1968500" y="9895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69235</xdr:rowOff>
    </xdr:from>
    <xdr:ext cx="599010" cy="259045"/>
    <xdr:sp macro="" textlink="">
      <xdr:nvSpPr>
        <xdr:cNvPr id="131" name="テキスト ボックス 130">
          <a:extLst>
            <a:ext uri="{FF2B5EF4-FFF2-40B4-BE49-F238E27FC236}">
              <a16:creationId xmlns:a16="http://schemas.microsoft.com/office/drawing/2014/main" xmlns="" id="{00000000-0008-0000-0700-000083000000}"/>
            </a:ext>
          </a:extLst>
        </xdr:cNvPr>
        <xdr:cNvSpPr txBox="1"/>
      </xdr:nvSpPr>
      <xdr:spPr>
        <a:xfrm>
          <a:off x="1719795" y="9670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104806</xdr:rowOff>
    </xdr:from>
    <xdr:to>
      <xdr:col>6</xdr:col>
      <xdr:colOff>38100</xdr:colOff>
      <xdr:row>58</xdr:row>
      <xdr:rowOff>34956</xdr:rowOff>
    </xdr:to>
    <xdr:sp macro="" textlink="">
      <xdr:nvSpPr>
        <xdr:cNvPr id="132" name="フローチャート: 判断 131">
          <a:extLst>
            <a:ext uri="{FF2B5EF4-FFF2-40B4-BE49-F238E27FC236}">
              <a16:creationId xmlns:a16="http://schemas.microsoft.com/office/drawing/2014/main" xmlns="" id="{00000000-0008-0000-0700-000084000000}"/>
            </a:ext>
          </a:extLst>
        </xdr:cNvPr>
        <xdr:cNvSpPr/>
      </xdr:nvSpPr>
      <xdr:spPr>
        <a:xfrm>
          <a:off x="1079500" y="987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51483</xdr:rowOff>
    </xdr:from>
    <xdr:ext cx="599010" cy="259045"/>
    <xdr:sp macro="" textlink="">
      <xdr:nvSpPr>
        <xdr:cNvPr id="133" name="テキスト ボックス 132">
          <a:extLst>
            <a:ext uri="{FF2B5EF4-FFF2-40B4-BE49-F238E27FC236}">
              <a16:creationId xmlns:a16="http://schemas.microsoft.com/office/drawing/2014/main" xmlns="" id="{00000000-0008-0000-0700-000085000000}"/>
            </a:ext>
          </a:extLst>
        </xdr:cNvPr>
        <xdr:cNvSpPr txBox="1"/>
      </xdr:nvSpPr>
      <xdr:spPr>
        <a:xfrm>
          <a:off x="830795" y="9652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xmlns=""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xmlns=""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xmlns=""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xmlns=""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xmlns=""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73227</xdr:rowOff>
    </xdr:from>
    <xdr:to>
      <xdr:col>24</xdr:col>
      <xdr:colOff>114300</xdr:colOff>
      <xdr:row>58</xdr:row>
      <xdr:rowOff>3377</xdr:rowOff>
    </xdr:to>
    <xdr:sp macro="" textlink="">
      <xdr:nvSpPr>
        <xdr:cNvPr id="139" name="楕円 138">
          <a:extLst>
            <a:ext uri="{FF2B5EF4-FFF2-40B4-BE49-F238E27FC236}">
              <a16:creationId xmlns:a16="http://schemas.microsoft.com/office/drawing/2014/main" xmlns="" id="{00000000-0008-0000-0700-00008B000000}"/>
            </a:ext>
          </a:extLst>
        </xdr:cNvPr>
        <xdr:cNvSpPr/>
      </xdr:nvSpPr>
      <xdr:spPr>
        <a:xfrm>
          <a:off x="4584700" y="9845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51654</xdr:rowOff>
    </xdr:from>
    <xdr:ext cx="599010" cy="259045"/>
    <xdr:sp macro="" textlink="">
      <xdr:nvSpPr>
        <xdr:cNvPr id="140" name="総務費該当値テキスト">
          <a:extLst>
            <a:ext uri="{FF2B5EF4-FFF2-40B4-BE49-F238E27FC236}">
              <a16:creationId xmlns:a16="http://schemas.microsoft.com/office/drawing/2014/main" xmlns="" id="{00000000-0008-0000-0700-00008C000000}"/>
            </a:ext>
          </a:extLst>
        </xdr:cNvPr>
        <xdr:cNvSpPr txBox="1"/>
      </xdr:nvSpPr>
      <xdr:spPr>
        <a:xfrm>
          <a:off x="4686300" y="98243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42999</xdr:rowOff>
    </xdr:from>
    <xdr:to>
      <xdr:col>20</xdr:col>
      <xdr:colOff>38100</xdr:colOff>
      <xdr:row>57</xdr:row>
      <xdr:rowOff>144599</xdr:rowOff>
    </xdr:to>
    <xdr:sp macro="" textlink="">
      <xdr:nvSpPr>
        <xdr:cNvPr id="141" name="楕円 140">
          <a:extLst>
            <a:ext uri="{FF2B5EF4-FFF2-40B4-BE49-F238E27FC236}">
              <a16:creationId xmlns:a16="http://schemas.microsoft.com/office/drawing/2014/main" xmlns="" id="{00000000-0008-0000-0700-00008D000000}"/>
            </a:ext>
          </a:extLst>
        </xdr:cNvPr>
        <xdr:cNvSpPr/>
      </xdr:nvSpPr>
      <xdr:spPr>
        <a:xfrm>
          <a:off x="3746500" y="9815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135726</xdr:rowOff>
    </xdr:from>
    <xdr:ext cx="599010" cy="259045"/>
    <xdr:sp macro="" textlink="">
      <xdr:nvSpPr>
        <xdr:cNvPr id="142" name="テキスト ボックス 141">
          <a:extLst>
            <a:ext uri="{FF2B5EF4-FFF2-40B4-BE49-F238E27FC236}">
              <a16:creationId xmlns:a16="http://schemas.microsoft.com/office/drawing/2014/main" xmlns="" id="{00000000-0008-0000-0700-00008E000000}"/>
            </a:ext>
          </a:extLst>
        </xdr:cNvPr>
        <xdr:cNvSpPr txBox="1"/>
      </xdr:nvSpPr>
      <xdr:spPr>
        <a:xfrm>
          <a:off x="3497795" y="9908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151402</xdr:rowOff>
    </xdr:from>
    <xdr:to>
      <xdr:col>15</xdr:col>
      <xdr:colOff>101600</xdr:colOff>
      <xdr:row>57</xdr:row>
      <xdr:rowOff>81552</xdr:rowOff>
    </xdr:to>
    <xdr:sp macro="" textlink="">
      <xdr:nvSpPr>
        <xdr:cNvPr id="143" name="楕円 142">
          <a:extLst>
            <a:ext uri="{FF2B5EF4-FFF2-40B4-BE49-F238E27FC236}">
              <a16:creationId xmlns:a16="http://schemas.microsoft.com/office/drawing/2014/main" xmlns="" id="{00000000-0008-0000-0700-00008F000000}"/>
            </a:ext>
          </a:extLst>
        </xdr:cNvPr>
        <xdr:cNvSpPr/>
      </xdr:nvSpPr>
      <xdr:spPr>
        <a:xfrm>
          <a:off x="2857500" y="9752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98079</xdr:rowOff>
    </xdr:from>
    <xdr:ext cx="599010" cy="259045"/>
    <xdr:sp macro="" textlink="">
      <xdr:nvSpPr>
        <xdr:cNvPr id="144" name="テキスト ボックス 143">
          <a:extLst>
            <a:ext uri="{FF2B5EF4-FFF2-40B4-BE49-F238E27FC236}">
              <a16:creationId xmlns:a16="http://schemas.microsoft.com/office/drawing/2014/main" xmlns="" id="{00000000-0008-0000-0700-000090000000}"/>
            </a:ext>
          </a:extLst>
        </xdr:cNvPr>
        <xdr:cNvSpPr txBox="1"/>
      </xdr:nvSpPr>
      <xdr:spPr>
        <a:xfrm>
          <a:off x="2608795" y="9527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68261</xdr:rowOff>
    </xdr:from>
    <xdr:to>
      <xdr:col>10</xdr:col>
      <xdr:colOff>165100</xdr:colOff>
      <xdr:row>58</xdr:row>
      <xdr:rowOff>169861</xdr:rowOff>
    </xdr:to>
    <xdr:sp macro="" textlink="">
      <xdr:nvSpPr>
        <xdr:cNvPr id="145" name="楕円 144">
          <a:extLst>
            <a:ext uri="{FF2B5EF4-FFF2-40B4-BE49-F238E27FC236}">
              <a16:creationId xmlns:a16="http://schemas.microsoft.com/office/drawing/2014/main" xmlns="" id="{00000000-0008-0000-0700-000091000000}"/>
            </a:ext>
          </a:extLst>
        </xdr:cNvPr>
        <xdr:cNvSpPr/>
      </xdr:nvSpPr>
      <xdr:spPr>
        <a:xfrm>
          <a:off x="1968500" y="10012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160988</xdr:rowOff>
    </xdr:from>
    <xdr:ext cx="534377" cy="259045"/>
    <xdr:sp macro="" textlink="">
      <xdr:nvSpPr>
        <xdr:cNvPr id="146" name="テキスト ボックス 145">
          <a:extLst>
            <a:ext uri="{FF2B5EF4-FFF2-40B4-BE49-F238E27FC236}">
              <a16:creationId xmlns:a16="http://schemas.microsoft.com/office/drawing/2014/main" xmlns="" id="{00000000-0008-0000-0700-000092000000}"/>
            </a:ext>
          </a:extLst>
        </xdr:cNvPr>
        <xdr:cNvSpPr txBox="1"/>
      </xdr:nvSpPr>
      <xdr:spPr>
        <a:xfrm>
          <a:off x="1752111" y="10105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106656</xdr:rowOff>
    </xdr:from>
    <xdr:to>
      <xdr:col>6</xdr:col>
      <xdr:colOff>38100</xdr:colOff>
      <xdr:row>59</xdr:row>
      <xdr:rowOff>36806</xdr:rowOff>
    </xdr:to>
    <xdr:sp macro="" textlink="">
      <xdr:nvSpPr>
        <xdr:cNvPr id="147" name="楕円 146">
          <a:extLst>
            <a:ext uri="{FF2B5EF4-FFF2-40B4-BE49-F238E27FC236}">
              <a16:creationId xmlns:a16="http://schemas.microsoft.com/office/drawing/2014/main" xmlns="" id="{00000000-0008-0000-0700-000093000000}"/>
            </a:ext>
          </a:extLst>
        </xdr:cNvPr>
        <xdr:cNvSpPr/>
      </xdr:nvSpPr>
      <xdr:spPr>
        <a:xfrm>
          <a:off x="1079500" y="10050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27933</xdr:rowOff>
    </xdr:from>
    <xdr:ext cx="534377" cy="259045"/>
    <xdr:sp macro="" textlink="">
      <xdr:nvSpPr>
        <xdr:cNvPr id="148" name="テキスト ボックス 147">
          <a:extLst>
            <a:ext uri="{FF2B5EF4-FFF2-40B4-BE49-F238E27FC236}">
              <a16:creationId xmlns:a16="http://schemas.microsoft.com/office/drawing/2014/main" xmlns="" id="{00000000-0008-0000-0700-000094000000}"/>
            </a:ext>
          </a:extLst>
        </xdr:cNvPr>
        <xdr:cNvSpPr txBox="1"/>
      </xdr:nvSpPr>
      <xdr:spPr>
        <a:xfrm>
          <a:off x="863111" y="10143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xmlns=""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xmlns=""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xmlns=""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xmlns=""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xmlns=""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xmlns=""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xmlns=""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xmlns=""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xmlns=""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xmlns=""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a:extLst>
            <a:ext uri="{FF2B5EF4-FFF2-40B4-BE49-F238E27FC236}">
              <a16:creationId xmlns:a16="http://schemas.microsoft.com/office/drawing/2014/main" xmlns="" id="{00000000-0008-0000-0700-00009F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0" name="直線コネクタ 159">
          <a:extLst>
            <a:ext uri="{FF2B5EF4-FFF2-40B4-BE49-F238E27FC236}">
              <a16:creationId xmlns:a16="http://schemas.microsoft.com/office/drawing/2014/main" xmlns="" id="{00000000-0008-0000-0700-0000A0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1" name="テキスト ボックス 160">
          <a:extLst>
            <a:ext uri="{FF2B5EF4-FFF2-40B4-BE49-F238E27FC236}">
              <a16:creationId xmlns:a16="http://schemas.microsoft.com/office/drawing/2014/main" xmlns="" id="{00000000-0008-0000-0700-0000A1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a:extLst>
            <a:ext uri="{FF2B5EF4-FFF2-40B4-BE49-F238E27FC236}">
              <a16:creationId xmlns:a16="http://schemas.microsoft.com/office/drawing/2014/main" xmlns="" id="{00000000-0008-0000-0700-0000A2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3" name="テキスト ボックス 162">
          <a:extLst>
            <a:ext uri="{FF2B5EF4-FFF2-40B4-BE49-F238E27FC236}">
              <a16:creationId xmlns:a16="http://schemas.microsoft.com/office/drawing/2014/main" xmlns="" id="{00000000-0008-0000-0700-0000A3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a:extLst>
            <a:ext uri="{FF2B5EF4-FFF2-40B4-BE49-F238E27FC236}">
              <a16:creationId xmlns:a16="http://schemas.microsoft.com/office/drawing/2014/main" xmlns="" id="{00000000-0008-0000-0700-0000A4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5" name="テキスト ボックス 164">
          <a:extLst>
            <a:ext uri="{FF2B5EF4-FFF2-40B4-BE49-F238E27FC236}">
              <a16:creationId xmlns:a16="http://schemas.microsoft.com/office/drawing/2014/main" xmlns="" id="{00000000-0008-0000-0700-0000A5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a:extLst>
            <a:ext uri="{FF2B5EF4-FFF2-40B4-BE49-F238E27FC236}">
              <a16:creationId xmlns:a16="http://schemas.microsoft.com/office/drawing/2014/main" xmlns="" id="{00000000-0008-0000-0700-0000A6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7" name="テキスト ボックス 166">
          <a:extLst>
            <a:ext uri="{FF2B5EF4-FFF2-40B4-BE49-F238E27FC236}">
              <a16:creationId xmlns:a16="http://schemas.microsoft.com/office/drawing/2014/main" xmlns="" id="{00000000-0008-0000-0700-0000A7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a:extLst>
            <a:ext uri="{FF2B5EF4-FFF2-40B4-BE49-F238E27FC236}">
              <a16:creationId xmlns:a16="http://schemas.microsoft.com/office/drawing/2014/main" xmlns="" id="{00000000-0008-0000-0700-0000A8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9" name="テキスト ボックス 168">
          <a:extLst>
            <a:ext uri="{FF2B5EF4-FFF2-40B4-BE49-F238E27FC236}">
              <a16:creationId xmlns:a16="http://schemas.microsoft.com/office/drawing/2014/main" xmlns="" id="{00000000-0008-0000-0700-0000A9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a:extLst>
            <a:ext uri="{FF2B5EF4-FFF2-40B4-BE49-F238E27FC236}">
              <a16:creationId xmlns:a16="http://schemas.microsoft.com/office/drawing/2014/main" xmlns="" id="{00000000-0008-0000-0700-0000AA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1" name="テキスト ボックス 170">
          <a:extLst>
            <a:ext uri="{FF2B5EF4-FFF2-40B4-BE49-F238E27FC236}">
              <a16:creationId xmlns:a16="http://schemas.microsoft.com/office/drawing/2014/main" xmlns="" id="{00000000-0008-0000-0700-0000AB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a:extLst>
            <a:ext uri="{FF2B5EF4-FFF2-40B4-BE49-F238E27FC236}">
              <a16:creationId xmlns:a16="http://schemas.microsoft.com/office/drawing/2014/main" xmlns="" id="{00000000-0008-0000-0700-0000AC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a:extLst>
            <a:ext uri="{FF2B5EF4-FFF2-40B4-BE49-F238E27FC236}">
              <a16:creationId xmlns:a16="http://schemas.microsoft.com/office/drawing/2014/main" xmlns="" id="{00000000-0008-0000-0700-0000AD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a:extLst>
            <a:ext uri="{FF2B5EF4-FFF2-40B4-BE49-F238E27FC236}">
              <a16:creationId xmlns:a16="http://schemas.microsoft.com/office/drawing/2014/main" xmlns="" id="{00000000-0008-0000-0700-0000AE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65588</xdr:rowOff>
    </xdr:from>
    <xdr:to>
      <xdr:col>24</xdr:col>
      <xdr:colOff>62865</xdr:colOff>
      <xdr:row>78</xdr:row>
      <xdr:rowOff>42754</xdr:rowOff>
    </xdr:to>
    <xdr:cxnSp macro="">
      <xdr:nvCxnSpPr>
        <xdr:cNvPr id="175" name="直線コネクタ 174">
          <a:extLst>
            <a:ext uri="{FF2B5EF4-FFF2-40B4-BE49-F238E27FC236}">
              <a16:creationId xmlns:a16="http://schemas.microsoft.com/office/drawing/2014/main" xmlns="" id="{00000000-0008-0000-0700-0000AF000000}"/>
            </a:ext>
          </a:extLst>
        </xdr:cNvPr>
        <xdr:cNvCxnSpPr/>
      </xdr:nvCxnSpPr>
      <xdr:spPr>
        <a:xfrm flipV="1">
          <a:off x="4633595" y="12238538"/>
          <a:ext cx="1270" cy="11773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46581</xdr:rowOff>
    </xdr:from>
    <xdr:ext cx="599010" cy="259045"/>
    <xdr:sp macro="" textlink="">
      <xdr:nvSpPr>
        <xdr:cNvPr id="176" name="民生費最小値テキスト">
          <a:extLst>
            <a:ext uri="{FF2B5EF4-FFF2-40B4-BE49-F238E27FC236}">
              <a16:creationId xmlns:a16="http://schemas.microsoft.com/office/drawing/2014/main" xmlns="" id="{00000000-0008-0000-0700-0000B0000000}"/>
            </a:ext>
          </a:extLst>
        </xdr:cNvPr>
        <xdr:cNvSpPr txBox="1"/>
      </xdr:nvSpPr>
      <xdr:spPr>
        <a:xfrm>
          <a:off x="4686300" y="13419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42754</xdr:rowOff>
    </xdr:from>
    <xdr:to>
      <xdr:col>24</xdr:col>
      <xdr:colOff>152400</xdr:colOff>
      <xdr:row>78</xdr:row>
      <xdr:rowOff>42754</xdr:rowOff>
    </xdr:to>
    <xdr:cxnSp macro="">
      <xdr:nvCxnSpPr>
        <xdr:cNvPr id="177" name="直線コネクタ 176">
          <a:extLst>
            <a:ext uri="{FF2B5EF4-FFF2-40B4-BE49-F238E27FC236}">
              <a16:creationId xmlns:a16="http://schemas.microsoft.com/office/drawing/2014/main" xmlns="" id="{00000000-0008-0000-0700-0000B1000000}"/>
            </a:ext>
          </a:extLst>
        </xdr:cNvPr>
        <xdr:cNvCxnSpPr/>
      </xdr:nvCxnSpPr>
      <xdr:spPr>
        <a:xfrm>
          <a:off x="4546600" y="13415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12265</xdr:rowOff>
    </xdr:from>
    <xdr:ext cx="599010" cy="259045"/>
    <xdr:sp macro="" textlink="">
      <xdr:nvSpPr>
        <xdr:cNvPr id="178" name="民生費最大値テキスト">
          <a:extLst>
            <a:ext uri="{FF2B5EF4-FFF2-40B4-BE49-F238E27FC236}">
              <a16:creationId xmlns:a16="http://schemas.microsoft.com/office/drawing/2014/main" xmlns="" id="{00000000-0008-0000-0700-0000B2000000}"/>
            </a:ext>
          </a:extLst>
        </xdr:cNvPr>
        <xdr:cNvSpPr txBox="1"/>
      </xdr:nvSpPr>
      <xdr:spPr>
        <a:xfrm>
          <a:off x="4686300" y="12013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315,097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65588</xdr:rowOff>
    </xdr:from>
    <xdr:to>
      <xdr:col>24</xdr:col>
      <xdr:colOff>152400</xdr:colOff>
      <xdr:row>71</xdr:row>
      <xdr:rowOff>65588</xdr:rowOff>
    </xdr:to>
    <xdr:cxnSp macro="">
      <xdr:nvCxnSpPr>
        <xdr:cNvPr id="179" name="直線コネクタ 178">
          <a:extLst>
            <a:ext uri="{FF2B5EF4-FFF2-40B4-BE49-F238E27FC236}">
              <a16:creationId xmlns:a16="http://schemas.microsoft.com/office/drawing/2014/main" xmlns="" id="{00000000-0008-0000-0700-0000B3000000}"/>
            </a:ext>
          </a:extLst>
        </xdr:cNvPr>
        <xdr:cNvCxnSpPr/>
      </xdr:nvCxnSpPr>
      <xdr:spPr>
        <a:xfrm>
          <a:off x="4546600" y="12238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164069</xdr:rowOff>
    </xdr:from>
    <xdr:to>
      <xdr:col>24</xdr:col>
      <xdr:colOff>63500</xdr:colOff>
      <xdr:row>76</xdr:row>
      <xdr:rowOff>9992</xdr:rowOff>
    </xdr:to>
    <xdr:cxnSp macro="">
      <xdr:nvCxnSpPr>
        <xdr:cNvPr id="180" name="直線コネクタ 179">
          <a:extLst>
            <a:ext uri="{FF2B5EF4-FFF2-40B4-BE49-F238E27FC236}">
              <a16:creationId xmlns:a16="http://schemas.microsoft.com/office/drawing/2014/main" xmlns="" id="{00000000-0008-0000-0700-0000B4000000}"/>
            </a:ext>
          </a:extLst>
        </xdr:cNvPr>
        <xdr:cNvCxnSpPr/>
      </xdr:nvCxnSpPr>
      <xdr:spPr>
        <a:xfrm flipV="1">
          <a:off x="3797300" y="12851369"/>
          <a:ext cx="838200" cy="188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38478</xdr:rowOff>
    </xdr:from>
    <xdr:ext cx="599010" cy="259045"/>
    <xdr:sp macro="" textlink="">
      <xdr:nvSpPr>
        <xdr:cNvPr id="181" name="民生費平均値テキスト">
          <a:extLst>
            <a:ext uri="{FF2B5EF4-FFF2-40B4-BE49-F238E27FC236}">
              <a16:creationId xmlns:a16="http://schemas.microsoft.com/office/drawing/2014/main" xmlns="" id="{00000000-0008-0000-0700-0000B5000000}"/>
            </a:ext>
          </a:extLst>
        </xdr:cNvPr>
        <xdr:cNvSpPr txBox="1"/>
      </xdr:nvSpPr>
      <xdr:spPr>
        <a:xfrm>
          <a:off x="4686300" y="128972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203,167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60051</xdr:rowOff>
    </xdr:from>
    <xdr:to>
      <xdr:col>24</xdr:col>
      <xdr:colOff>114300</xdr:colOff>
      <xdr:row>75</xdr:row>
      <xdr:rowOff>161651</xdr:rowOff>
    </xdr:to>
    <xdr:sp macro="" textlink="">
      <xdr:nvSpPr>
        <xdr:cNvPr id="182" name="フローチャート: 判断 181">
          <a:extLst>
            <a:ext uri="{FF2B5EF4-FFF2-40B4-BE49-F238E27FC236}">
              <a16:creationId xmlns:a16="http://schemas.microsoft.com/office/drawing/2014/main" xmlns="" id="{00000000-0008-0000-0700-0000B6000000}"/>
            </a:ext>
          </a:extLst>
        </xdr:cNvPr>
        <xdr:cNvSpPr/>
      </xdr:nvSpPr>
      <xdr:spPr>
        <a:xfrm>
          <a:off x="4584700" y="12918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9992</xdr:rowOff>
    </xdr:from>
    <xdr:to>
      <xdr:col>19</xdr:col>
      <xdr:colOff>177800</xdr:colOff>
      <xdr:row>76</xdr:row>
      <xdr:rowOff>87018</xdr:rowOff>
    </xdr:to>
    <xdr:cxnSp macro="">
      <xdr:nvCxnSpPr>
        <xdr:cNvPr id="183" name="直線コネクタ 182">
          <a:extLst>
            <a:ext uri="{FF2B5EF4-FFF2-40B4-BE49-F238E27FC236}">
              <a16:creationId xmlns:a16="http://schemas.microsoft.com/office/drawing/2014/main" xmlns="" id="{00000000-0008-0000-0700-0000B7000000}"/>
            </a:ext>
          </a:extLst>
        </xdr:cNvPr>
        <xdr:cNvCxnSpPr/>
      </xdr:nvCxnSpPr>
      <xdr:spPr>
        <a:xfrm flipV="1">
          <a:off x="2908300" y="13040192"/>
          <a:ext cx="889000" cy="77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80102</xdr:rowOff>
    </xdr:from>
    <xdr:to>
      <xdr:col>20</xdr:col>
      <xdr:colOff>38100</xdr:colOff>
      <xdr:row>77</xdr:row>
      <xdr:rowOff>10252</xdr:rowOff>
    </xdr:to>
    <xdr:sp macro="" textlink="">
      <xdr:nvSpPr>
        <xdr:cNvPr id="184" name="フローチャート: 判断 183">
          <a:extLst>
            <a:ext uri="{FF2B5EF4-FFF2-40B4-BE49-F238E27FC236}">
              <a16:creationId xmlns:a16="http://schemas.microsoft.com/office/drawing/2014/main" xmlns="" id="{00000000-0008-0000-0700-0000B8000000}"/>
            </a:ext>
          </a:extLst>
        </xdr:cNvPr>
        <xdr:cNvSpPr/>
      </xdr:nvSpPr>
      <xdr:spPr>
        <a:xfrm>
          <a:off x="3746500" y="13110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1379</xdr:rowOff>
    </xdr:from>
    <xdr:ext cx="599010" cy="259045"/>
    <xdr:sp macro="" textlink="">
      <xdr:nvSpPr>
        <xdr:cNvPr id="185" name="テキスト ボックス 184">
          <a:extLst>
            <a:ext uri="{FF2B5EF4-FFF2-40B4-BE49-F238E27FC236}">
              <a16:creationId xmlns:a16="http://schemas.microsoft.com/office/drawing/2014/main" xmlns="" id="{00000000-0008-0000-0700-0000B9000000}"/>
            </a:ext>
          </a:extLst>
        </xdr:cNvPr>
        <xdr:cNvSpPr txBox="1"/>
      </xdr:nvSpPr>
      <xdr:spPr>
        <a:xfrm>
          <a:off x="3497795" y="13203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87018</xdr:rowOff>
    </xdr:from>
    <xdr:to>
      <xdr:col>15</xdr:col>
      <xdr:colOff>50800</xdr:colOff>
      <xdr:row>76</xdr:row>
      <xdr:rowOff>162900</xdr:rowOff>
    </xdr:to>
    <xdr:cxnSp macro="">
      <xdr:nvCxnSpPr>
        <xdr:cNvPr id="186" name="直線コネクタ 185">
          <a:extLst>
            <a:ext uri="{FF2B5EF4-FFF2-40B4-BE49-F238E27FC236}">
              <a16:creationId xmlns:a16="http://schemas.microsoft.com/office/drawing/2014/main" xmlns="" id="{00000000-0008-0000-0700-0000BA000000}"/>
            </a:ext>
          </a:extLst>
        </xdr:cNvPr>
        <xdr:cNvCxnSpPr/>
      </xdr:nvCxnSpPr>
      <xdr:spPr>
        <a:xfrm flipV="1">
          <a:off x="2019300" y="13117218"/>
          <a:ext cx="889000" cy="75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103093</xdr:rowOff>
    </xdr:from>
    <xdr:to>
      <xdr:col>15</xdr:col>
      <xdr:colOff>101600</xdr:colOff>
      <xdr:row>77</xdr:row>
      <xdr:rowOff>33243</xdr:rowOff>
    </xdr:to>
    <xdr:sp macro="" textlink="">
      <xdr:nvSpPr>
        <xdr:cNvPr id="187" name="フローチャート: 判断 186">
          <a:extLst>
            <a:ext uri="{FF2B5EF4-FFF2-40B4-BE49-F238E27FC236}">
              <a16:creationId xmlns:a16="http://schemas.microsoft.com/office/drawing/2014/main" xmlns="" id="{00000000-0008-0000-0700-0000BB000000}"/>
            </a:ext>
          </a:extLst>
        </xdr:cNvPr>
        <xdr:cNvSpPr/>
      </xdr:nvSpPr>
      <xdr:spPr>
        <a:xfrm>
          <a:off x="2857500" y="13133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24370</xdr:rowOff>
    </xdr:from>
    <xdr:ext cx="599010" cy="259045"/>
    <xdr:sp macro="" textlink="">
      <xdr:nvSpPr>
        <xdr:cNvPr id="188" name="テキスト ボックス 187">
          <a:extLst>
            <a:ext uri="{FF2B5EF4-FFF2-40B4-BE49-F238E27FC236}">
              <a16:creationId xmlns:a16="http://schemas.microsoft.com/office/drawing/2014/main" xmlns="" id="{00000000-0008-0000-0700-0000BC000000}"/>
            </a:ext>
          </a:extLst>
        </xdr:cNvPr>
        <xdr:cNvSpPr txBox="1"/>
      </xdr:nvSpPr>
      <xdr:spPr>
        <a:xfrm>
          <a:off x="2608795" y="13226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155062</xdr:rowOff>
    </xdr:from>
    <xdr:to>
      <xdr:col>10</xdr:col>
      <xdr:colOff>114300</xdr:colOff>
      <xdr:row>76</xdr:row>
      <xdr:rowOff>162900</xdr:rowOff>
    </xdr:to>
    <xdr:cxnSp macro="">
      <xdr:nvCxnSpPr>
        <xdr:cNvPr id="189" name="直線コネクタ 188">
          <a:extLst>
            <a:ext uri="{FF2B5EF4-FFF2-40B4-BE49-F238E27FC236}">
              <a16:creationId xmlns:a16="http://schemas.microsoft.com/office/drawing/2014/main" xmlns="" id="{00000000-0008-0000-0700-0000BD000000}"/>
            </a:ext>
          </a:extLst>
        </xdr:cNvPr>
        <xdr:cNvCxnSpPr/>
      </xdr:nvCxnSpPr>
      <xdr:spPr>
        <a:xfrm>
          <a:off x="1130300" y="13185262"/>
          <a:ext cx="889000" cy="7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130139</xdr:rowOff>
    </xdr:from>
    <xdr:to>
      <xdr:col>10</xdr:col>
      <xdr:colOff>165100</xdr:colOff>
      <xdr:row>77</xdr:row>
      <xdr:rowOff>60289</xdr:rowOff>
    </xdr:to>
    <xdr:sp macro="" textlink="">
      <xdr:nvSpPr>
        <xdr:cNvPr id="190" name="フローチャート: 判断 189">
          <a:extLst>
            <a:ext uri="{FF2B5EF4-FFF2-40B4-BE49-F238E27FC236}">
              <a16:creationId xmlns:a16="http://schemas.microsoft.com/office/drawing/2014/main" xmlns="" id="{00000000-0008-0000-0700-0000BE000000}"/>
            </a:ext>
          </a:extLst>
        </xdr:cNvPr>
        <xdr:cNvSpPr/>
      </xdr:nvSpPr>
      <xdr:spPr>
        <a:xfrm>
          <a:off x="1968500" y="13160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51416</xdr:rowOff>
    </xdr:from>
    <xdr:ext cx="599010" cy="259045"/>
    <xdr:sp macro="" textlink="">
      <xdr:nvSpPr>
        <xdr:cNvPr id="191" name="テキスト ボックス 190">
          <a:extLst>
            <a:ext uri="{FF2B5EF4-FFF2-40B4-BE49-F238E27FC236}">
              <a16:creationId xmlns:a16="http://schemas.microsoft.com/office/drawing/2014/main" xmlns="" id="{00000000-0008-0000-0700-0000BF000000}"/>
            </a:ext>
          </a:extLst>
        </xdr:cNvPr>
        <xdr:cNvSpPr txBox="1"/>
      </xdr:nvSpPr>
      <xdr:spPr>
        <a:xfrm>
          <a:off x="1719795" y="13253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140793</xdr:rowOff>
    </xdr:from>
    <xdr:to>
      <xdr:col>6</xdr:col>
      <xdr:colOff>38100</xdr:colOff>
      <xdr:row>77</xdr:row>
      <xdr:rowOff>70943</xdr:rowOff>
    </xdr:to>
    <xdr:sp macro="" textlink="">
      <xdr:nvSpPr>
        <xdr:cNvPr id="192" name="フローチャート: 判断 191">
          <a:extLst>
            <a:ext uri="{FF2B5EF4-FFF2-40B4-BE49-F238E27FC236}">
              <a16:creationId xmlns:a16="http://schemas.microsoft.com/office/drawing/2014/main" xmlns="" id="{00000000-0008-0000-0700-0000C0000000}"/>
            </a:ext>
          </a:extLst>
        </xdr:cNvPr>
        <xdr:cNvSpPr/>
      </xdr:nvSpPr>
      <xdr:spPr>
        <a:xfrm>
          <a:off x="1079500" y="13170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62070</xdr:rowOff>
    </xdr:from>
    <xdr:ext cx="599010" cy="259045"/>
    <xdr:sp macro="" textlink="">
      <xdr:nvSpPr>
        <xdr:cNvPr id="193" name="テキスト ボックス 192">
          <a:extLst>
            <a:ext uri="{FF2B5EF4-FFF2-40B4-BE49-F238E27FC236}">
              <a16:creationId xmlns:a16="http://schemas.microsoft.com/office/drawing/2014/main" xmlns="" id="{00000000-0008-0000-0700-0000C1000000}"/>
            </a:ext>
          </a:extLst>
        </xdr:cNvPr>
        <xdr:cNvSpPr txBox="1"/>
      </xdr:nvSpPr>
      <xdr:spPr>
        <a:xfrm>
          <a:off x="830795" y="13263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xmlns="" id="{00000000-0008-0000-0700-0000C2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xmlns="" id="{00000000-0008-0000-0700-0000C3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xmlns="" id="{00000000-0008-0000-0700-0000C4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xmlns="" id="{00000000-0008-0000-0700-0000C5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xmlns="" id="{00000000-0008-0000-0700-0000C6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113269</xdr:rowOff>
    </xdr:from>
    <xdr:to>
      <xdr:col>24</xdr:col>
      <xdr:colOff>114300</xdr:colOff>
      <xdr:row>75</xdr:row>
      <xdr:rowOff>43419</xdr:rowOff>
    </xdr:to>
    <xdr:sp macro="" textlink="">
      <xdr:nvSpPr>
        <xdr:cNvPr id="199" name="楕円 198">
          <a:extLst>
            <a:ext uri="{FF2B5EF4-FFF2-40B4-BE49-F238E27FC236}">
              <a16:creationId xmlns:a16="http://schemas.microsoft.com/office/drawing/2014/main" xmlns="" id="{00000000-0008-0000-0700-0000C7000000}"/>
            </a:ext>
          </a:extLst>
        </xdr:cNvPr>
        <xdr:cNvSpPr/>
      </xdr:nvSpPr>
      <xdr:spPr>
        <a:xfrm>
          <a:off x="4584700" y="12800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136146</xdr:rowOff>
    </xdr:from>
    <xdr:ext cx="599010" cy="259045"/>
    <xdr:sp macro="" textlink="">
      <xdr:nvSpPr>
        <xdr:cNvPr id="200" name="民生費該当値テキスト">
          <a:extLst>
            <a:ext uri="{FF2B5EF4-FFF2-40B4-BE49-F238E27FC236}">
              <a16:creationId xmlns:a16="http://schemas.microsoft.com/office/drawing/2014/main" xmlns="" id="{00000000-0008-0000-0700-0000C8000000}"/>
            </a:ext>
          </a:extLst>
        </xdr:cNvPr>
        <xdr:cNvSpPr txBox="1"/>
      </xdr:nvSpPr>
      <xdr:spPr>
        <a:xfrm>
          <a:off x="4686300" y="12651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130642</xdr:rowOff>
    </xdr:from>
    <xdr:to>
      <xdr:col>20</xdr:col>
      <xdr:colOff>38100</xdr:colOff>
      <xdr:row>76</xdr:row>
      <xdr:rowOff>60793</xdr:rowOff>
    </xdr:to>
    <xdr:sp macro="" textlink="">
      <xdr:nvSpPr>
        <xdr:cNvPr id="201" name="楕円 200">
          <a:extLst>
            <a:ext uri="{FF2B5EF4-FFF2-40B4-BE49-F238E27FC236}">
              <a16:creationId xmlns:a16="http://schemas.microsoft.com/office/drawing/2014/main" xmlns="" id="{00000000-0008-0000-0700-0000C9000000}"/>
            </a:ext>
          </a:extLst>
        </xdr:cNvPr>
        <xdr:cNvSpPr/>
      </xdr:nvSpPr>
      <xdr:spPr>
        <a:xfrm>
          <a:off x="3746500" y="1298939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77319</xdr:rowOff>
    </xdr:from>
    <xdr:ext cx="599010" cy="259045"/>
    <xdr:sp macro="" textlink="">
      <xdr:nvSpPr>
        <xdr:cNvPr id="202" name="テキスト ボックス 201">
          <a:extLst>
            <a:ext uri="{FF2B5EF4-FFF2-40B4-BE49-F238E27FC236}">
              <a16:creationId xmlns:a16="http://schemas.microsoft.com/office/drawing/2014/main" xmlns="" id="{00000000-0008-0000-0700-0000CA000000}"/>
            </a:ext>
          </a:extLst>
        </xdr:cNvPr>
        <xdr:cNvSpPr txBox="1"/>
      </xdr:nvSpPr>
      <xdr:spPr>
        <a:xfrm>
          <a:off x="3497795" y="12764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36218</xdr:rowOff>
    </xdr:from>
    <xdr:to>
      <xdr:col>15</xdr:col>
      <xdr:colOff>101600</xdr:colOff>
      <xdr:row>76</xdr:row>
      <xdr:rowOff>137818</xdr:rowOff>
    </xdr:to>
    <xdr:sp macro="" textlink="">
      <xdr:nvSpPr>
        <xdr:cNvPr id="203" name="楕円 202">
          <a:extLst>
            <a:ext uri="{FF2B5EF4-FFF2-40B4-BE49-F238E27FC236}">
              <a16:creationId xmlns:a16="http://schemas.microsoft.com/office/drawing/2014/main" xmlns="" id="{00000000-0008-0000-0700-0000CB000000}"/>
            </a:ext>
          </a:extLst>
        </xdr:cNvPr>
        <xdr:cNvSpPr/>
      </xdr:nvSpPr>
      <xdr:spPr>
        <a:xfrm>
          <a:off x="2857500" y="13066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154344</xdr:rowOff>
    </xdr:from>
    <xdr:ext cx="599010" cy="259045"/>
    <xdr:sp macro="" textlink="">
      <xdr:nvSpPr>
        <xdr:cNvPr id="204" name="テキスト ボックス 203">
          <a:extLst>
            <a:ext uri="{FF2B5EF4-FFF2-40B4-BE49-F238E27FC236}">
              <a16:creationId xmlns:a16="http://schemas.microsoft.com/office/drawing/2014/main" xmlns="" id="{00000000-0008-0000-0700-0000CC000000}"/>
            </a:ext>
          </a:extLst>
        </xdr:cNvPr>
        <xdr:cNvSpPr txBox="1"/>
      </xdr:nvSpPr>
      <xdr:spPr>
        <a:xfrm>
          <a:off x="2608795" y="12841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112100</xdr:rowOff>
    </xdr:from>
    <xdr:to>
      <xdr:col>10</xdr:col>
      <xdr:colOff>165100</xdr:colOff>
      <xdr:row>77</xdr:row>
      <xdr:rowOff>42250</xdr:rowOff>
    </xdr:to>
    <xdr:sp macro="" textlink="">
      <xdr:nvSpPr>
        <xdr:cNvPr id="205" name="楕円 204">
          <a:extLst>
            <a:ext uri="{FF2B5EF4-FFF2-40B4-BE49-F238E27FC236}">
              <a16:creationId xmlns:a16="http://schemas.microsoft.com/office/drawing/2014/main" xmlns="" id="{00000000-0008-0000-0700-0000CD000000}"/>
            </a:ext>
          </a:extLst>
        </xdr:cNvPr>
        <xdr:cNvSpPr/>
      </xdr:nvSpPr>
      <xdr:spPr>
        <a:xfrm>
          <a:off x="1968500" y="1314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58776</xdr:rowOff>
    </xdr:from>
    <xdr:ext cx="599010" cy="259045"/>
    <xdr:sp macro="" textlink="">
      <xdr:nvSpPr>
        <xdr:cNvPr id="206" name="テキスト ボックス 205">
          <a:extLst>
            <a:ext uri="{FF2B5EF4-FFF2-40B4-BE49-F238E27FC236}">
              <a16:creationId xmlns:a16="http://schemas.microsoft.com/office/drawing/2014/main" xmlns="" id="{00000000-0008-0000-0700-0000CE000000}"/>
            </a:ext>
          </a:extLst>
        </xdr:cNvPr>
        <xdr:cNvSpPr txBox="1"/>
      </xdr:nvSpPr>
      <xdr:spPr>
        <a:xfrm>
          <a:off x="1719795" y="12917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104262</xdr:rowOff>
    </xdr:from>
    <xdr:to>
      <xdr:col>6</xdr:col>
      <xdr:colOff>38100</xdr:colOff>
      <xdr:row>77</xdr:row>
      <xdr:rowOff>34412</xdr:rowOff>
    </xdr:to>
    <xdr:sp macro="" textlink="">
      <xdr:nvSpPr>
        <xdr:cNvPr id="207" name="楕円 206">
          <a:extLst>
            <a:ext uri="{FF2B5EF4-FFF2-40B4-BE49-F238E27FC236}">
              <a16:creationId xmlns:a16="http://schemas.microsoft.com/office/drawing/2014/main" xmlns="" id="{00000000-0008-0000-0700-0000CF000000}"/>
            </a:ext>
          </a:extLst>
        </xdr:cNvPr>
        <xdr:cNvSpPr/>
      </xdr:nvSpPr>
      <xdr:spPr>
        <a:xfrm>
          <a:off x="1079500" y="13134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50939</xdr:rowOff>
    </xdr:from>
    <xdr:ext cx="599010" cy="259045"/>
    <xdr:sp macro="" textlink="">
      <xdr:nvSpPr>
        <xdr:cNvPr id="208" name="テキスト ボックス 207">
          <a:extLst>
            <a:ext uri="{FF2B5EF4-FFF2-40B4-BE49-F238E27FC236}">
              <a16:creationId xmlns:a16="http://schemas.microsoft.com/office/drawing/2014/main" xmlns="" id="{00000000-0008-0000-0700-0000D0000000}"/>
            </a:ext>
          </a:extLst>
        </xdr:cNvPr>
        <xdr:cNvSpPr txBox="1"/>
      </xdr:nvSpPr>
      <xdr:spPr>
        <a:xfrm>
          <a:off x="830795" y="12909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a:extLst>
            <a:ext uri="{FF2B5EF4-FFF2-40B4-BE49-F238E27FC236}">
              <a16:creationId xmlns:a16="http://schemas.microsoft.com/office/drawing/2014/main" xmlns="" id="{00000000-0008-0000-0700-0000D1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a:extLst>
            <a:ext uri="{FF2B5EF4-FFF2-40B4-BE49-F238E27FC236}">
              <a16:creationId xmlns:a16="http://schemas.microsoft.com/office/drawing/2014/main" xmlns="" id="{00000000-0008-0000-0700-0000D2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a:extLst>
            <a:ext uri="{FF2B5EF4-FFF2-40B4-BE49-F238E27FC236}">
              <a16:creationId xmlns:a16="http://schemas.microsoft.com/office/drawing/2014/main" xmlns="" id="{00000000-0008-0000-0700-0000D3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a:extLst>
            <a:ext uri="{FF2B5EF4-FFF2-40B4-BE49-F238E27FC236}">
              <a16:creationId xmlns:a16="http://schemas.microsoft.com/office/drawing/2014/main" xmlns="" id="{00000000-0008-0000-0700-0000D4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a:extLst>
            <a:ext uri="{FF2B5EF4-FFF2-40B4-BE49-F238E27FC236}">
              <a16:creationId xmlns:a16="http://schemas.microsoft.com/office/drawing/2014/main" xmlns="" id="{00000000-0008-0000-0700-0000D5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a:extLst>
            <a:ext uri="{FF2B5EF4-FFF2-40B4-BE49-F238E27FC236}">
              <a16:creationId xmlns:a16="http://schemas.microsoft.com/office/drawing/2014/main" xmlns="" id="{00000000-0008-0000-0700-0000D6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a:extLst>
            <a:ext uri="{FF2B5EF4-FFF2-40B4-BE49-F238E27FC236}">
              <a16:creationId xmlns:a16="http://schemas.microsoft.com/office/drawing/2014/main" xmlns="" id="{00000000-0008-0000-0700-0000D7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a:extLst>
            <a:ext uri="{FF2B5EF4-FFF2-40B4-BE49-F238E27FC236}">
              <a16:creationId xmlns:a16="http://schemas.microsoft.com/office/drawing/2014/main" xmlns="" id="{00000000-0008-0000-0700-0000D8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a:extLst>
            <a:ext uri="{FF2B5EF4-FFF2-40B4-BE49-F238E27FC236}">
              <a16:creationId xmlns:a16="http://schemas.microsoft.com/office/drawing/2014/main" xmlns="" id="{00000000-0008-0000-0700-0000D9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a:extLst>
            <a:ext uri="{FF2B5EF4-FFF2-40B4-BE49-F238E27FC236}">
              <a16:creationId xmlns:a16="http://schemas.microsoft.com/office/drawing/2014/main" xmlns="" id="{00000000-0008-0000-0700-0000DA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9" name="直線コネクタ 218">
          <a:extLst>
            <a:ext uri="{FF2B5EF4-FFF2-40B4-BE49-F238E27FC236}">
              <a16:creationId xmlns:a16="http://schemas.microsoft.com/office/drawing/2014/main" xmlns="" id="{00000000-0008-0000-0700-0000DB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20" name="テキスト ボックス 219">
          <a:extLst>
            <a:ext uri="{FF2B5EF4-FFF2-40B4-BE49-F238E27FC236}">
              <a16:creationId xmlns:a16="http://schemas.microsoft.com/office/drawing/2014/main" xmlns="" id="{00000000-0008-0000-0700-0000DC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1" name="直線コネクタ 220">
          <a:extLst>
            <a:ext uri="{FF2B5EF4-FFF2-40B4-BE49-F238E27FC236}">
              <a16:creationId xmlns:a16="http://schemas.microsoft.com/office/drawing/2014/main" xmlns="" id="{00000000-0008-0000-0700-0000DD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22" name="テキスト ボックス 221">
          <a:extLst>
            <a:ext uri="{FF2B5EF4-FFF2-40B4-BE49-F238E27FC236}">
              <a16:creationId xmlns:a16="http://schemas.microsoft.com/office/drawing/2014/main" xmlns="" id="{00000000-0008-0000-0700-0000DE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3" name="直線コネクタ 222">
          <a:extLst>
            <a:ext uri="{FF2B5EF4-FFF2-40B4-BE49-F238E27FC236}">
              <a16:creationId xmlns:a16="http://schemas.microsoft.com/office/drawing/2014/main" xmlns="" id="{00000000-0008-0000-0700-0000DF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4" name="テキスト ボックス 223">
          <a:extLst>
            <a:ext uri="{FF2B5EF4-FFF2-40B4-BE49-F238E27FC236}">
              <a16:creationId xmlns:a16="http://schemas.microsoft.com/office/drawing/2014/main" xmlns="" id="{00000000-0008-0000-0700-0000E0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5" name="直線コネクタ 224">
          <a:extLst>
            <a:ext uri="{FF2B5EF4-FFF2-40B4-BE49-F238E27FC236}">
              <a16:creationId xmlns:a16="http://schemas.microsoft.com/office/drawing/2014/main" xmlns="" id="{00000000-0008-0000-0700-0000E1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6" name="テキスト ボックス 225">
          <a:extLst>
            <a:ext uri="{FF2B5EF4-FFF2-40B4-BE49-F238E27FC236}">
              <a16:creationId xmlns:a16="http://schemas.microsoft.com/office/drawing/2014/main" xmlns="" id="{00000000-0008-0000-0700-0000E2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xmlns=""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xmlns=""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xmlns=""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3253</xdr:rowOff>
    </xdr:from>
    <xdr:to>
      <xdr:col>24</xdr:col>
      <xdr:colOff>62865</xdr:colOff>
      <xdr:row>97</xdr:row>
      <xdr:rowOff>133976</xdr:rowOff>
    </xdr:to>
    <xdr:cxnSp macro="">
      <xdr:nvCxnSpPr>
        <xdr:cNvPr id="230" name="直線コネクタ 229">
          <a:extLst>
            <a:ext uri="{FF2B5EF4-FFF2-40B4-BE49-F238E27FC236}">
              <a16:creationId xmlns:a16="http://schemas.microsoft.com/office/drawing/2014/main" xmlns="" id="{00000000-0008-0000-0700-0000E6000000}"/>
            </a:ext>
          </a:extLst>
        </xdr:cNvPr>
        <xdr:cNvCxnSpPr/>
      </xdr:nvCxnSpPr>
      <xdr:spPr>
        <a:xfrm flipV="1">
          <a:off x="4633595" y="15605203"/>
          <a:ext cx="1270" cy="11594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137803</xdr:rowOff>
    </xdr:from>
    <xdr:ext cx="534377" cy="259045"/>
    <xdr:sp macro="" textlink="">
      <xdr:nvSpPr>
        <xdr:cNvPr id="231" name="衛生費最小値テキスト">
          <a:extLst>
            <a:ext uri="{FF2B5EF4-FFF2-40B4-BE49-F238E27FC236}">
              <a16:creationId xmlns:a16="http://schemas.microsoft.com/office/drawing/2014/main" xmlns="" id="{00000000-0008-0000-0700-0000E7000000}"/>
            </a:ext>
          </a:extLst>
        </xdr:cNvPr>
        <xdr:cNvSpPr txBox="1"/>
      </xdr:nvSpPr>
      <xdr:spPr>
        <a:xfrm>
          <a:off x="4686300" y="16768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133976</xdr:rowOff>
    </xdr:from>
    <xdr:to>
      <xdr:col>24</xdr:col>
      <xdr:colOff>152400</xdr:colOff>
      <xdr:row>97</xdr:row>
      <xdr:rowOff>133976</xdr:rowOff>
    </xdr:to>
    <xdr:cxnSp macro="">
      <xdr:nvCxnSpPr>
        <xdr:cNvPr id="232" name="直線コネクタ 231">
          <a:extLst>
            <a:ext uri="{FF2B5EF4-FFF2-40B4-BE49-F238E27FC236}">
              <a16:creationId xmlns:a16="http://schemas.microsoft.com/office/drawing/2014/main" xmlns="" id="{00000000-0008-0000-0700-0000E8000000}"/>
            </a:ext>
          </a:extLst>
        </xdr:cNvPr>
        <xdr:cNvCxnSpPr/>
      </xdr:nvCxnSpPr>
      <xdr:spPr>
        <a:xfrm>
          <a:off x="4546600" y="16764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121380</xdr:rowOff>
    </xdr:from>
    <xdr:ext cx="599010" cy="259045"/>
    <xdr:sp macro="" textlink="">
      <xdr:nvSpPr>
        <xdr:cNvPr id="233" name="衛生費最大値テキスト">
          <a:extLst>
            <a:ext uri="{FF2B5EF4-FFF2-40B4-BE49-F238E27FC236}">
              <a16:creationId xmlns:a16="http://schemas.microsoft.com/office/drawing/2014/main" xmlns="" id="{00000000-0008-0000-0700-0000E9000000}"/>
            </a:ext>
          </a:extLst>
        </xdr:cNvPr>
        <xdr:cNvSpPr txBox="1"/>
      </xdr:nvSpPr>
      <xdr:spPr>
        <a:xfrm>
          <a:off x="4686300" y="15380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292,344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3253</xdr:rowOff>
    </xdr:from>
    <xdr:to>
      <xdr:col>24</xdr:col>
      <xdr:colOff>152400</xdr:colOff>
      <xdr:row>91</xdr:row>
      <xdr:rowOff>3253</xdr:rowOff>
    </xdr:to>
    <xdr:cxnSp macro="">
      <xdr:nvCxnSpPr>
        <xdr:cNvPr id="234" name="直線コネクタ 233">
          <a:extLst>
            <a:ext uri="{FF2B5EF4-FFF2-40B4-BE49-F238E27FC236}">
              <a16:creationId xmlns:a16="http://schemas.microsoft.com/office/drawing/2014/main" xmlns="" id="{00000000-0008-0000-0700-0000EA000000}"/>
            </a:ext>
          </a:extLst>
        </xdr:cNvPr>
        <xdr:cNvCxnSpPr/>
      </xdr:nvCxnSpPr>
      <xdr:spPr>
        <a:xfrm>
          <a:off x="4546600" y="15605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149805</xdr:rowOff>
    </xdr:from>
    <xdr:to>
      <xdr:col>24</xdr:col>
      <xdr:colOff>63500</xdr:colOff>
      <xdr:row>97</xdr:row>
      <xdr:rowOff>7578</xdr:rowOff>
    </xdr:to>
    <xdr:cxnSp macro="">
      <xdr:nvCxnSpPr>
        <xdr:cNvPr id="235" name="直線コネクタ 234">
          <a:extLst>
            <a:ext uri="{FF2B5EF4-FFF2-40B4-BE49-F238E27FC236}">
              <a16:creationId xmlns:a16="http://schemas.microsoft.com/office/drawing/2014/main" xmlns="" id="{00000000-0008-0000-0700-0000EB000000}"/>
            </a:ext>
          </a:extLst>
        </xdr:cNvPr>
        <xdr:cNvCxnSpPr/>
      </xdr:nvCxnSpPr>
      <xdr:spPr>
        <a:xfrm flipV="1">
          <a:off x="3797300" y="16609005"/>
          <a:ext cx="838200" cy="29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59309</xdr:rowOff>
    </xdr:from>
    <xdr:ext cx="534377" cy="259045"/>
    <xdr:sp macro="" textlink="">
      <xdr:nvSpPr>
        <xdr:cNvPr id="236" name="衛生費平均値テキスト">
          <a:extLst>
            <a:ext uri="{FF2B5EF4-FFF2-40B4-BE49-F238E27FC236}">
              <a16:creationId xmlns:a16="http://schemas.microsoft.com/office/drawing/2014/main" xmlns="" id="{00000000-0008-0000-0700-0000EC000000}"/>
            </a:ext>
          </a:extLst>
        </xdr:cNvPr>
        <xdr:cNvSpPr txBox="1"/>
      </xdr:nvSpPr>
      <xdr:spPr>
        <a:xfrm>
          <a:off x="4686300" y="163470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36432</xdr:rowOff>
    </xdr:from>
    <xdr:to>
      <xdr:col>24</xdr:col>
      <xdr:colOff>114300</xdr:colOff>
      <xdr:row>96</xdr:row>
      <xdr:rowOff>138032</xdr:rowOff>
    </xdr:to>
    <xdr:sp macro="" textlink="">
      <xdr:nvSpPr>
        <xdr:cNvPr id="237" name="フローチャート: 判断 236">
          <a:extLst>
            <a:ext uri="{FF2B5EF4-FFF2-40B4-BE49-F238E27FC236}">
              <a16:creationId xmlns:a16="http://schemas.microsoft.com/office/drawing/2014/main" xmlns="" id="{00000000-0008-0000-0700-0000ED000000}"/>
            </a:ext>
          </a:extLst>
        </xdr:cNvPr>
        <xdr:cNvSpPr/>
      </xdr:nvSpPr>
      <xdr:spPr>
        <a:xfrm>
          <a:off x="4584700" y="16495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139001</xdr:rowOff>
    </xdr:from>
    <xdr:to>
      <xdr:col>19</xdr:col>
      <xdr:colOff>177800</xdr:colOff>
      <xdr:row>97</xdr:row>
      <xdr:rowOff>7578</xdr:rowOff>
    </xdr:to>
    <xdr:cxnSp macro="">
      <xdr:nvCxnSpPr>
        <xdr:cNvPr id="238" name="直線コネクタ 237">
          <a:extLst>
            <a:ext uri="{FF2B5EF4-FFF2-40B4-BE49-F238E27FC236}">
              <a16:creationId xmlns:a16="http://schemas.microsoft.com/office/drawing/2014/main" xmlns="" id="{00000000-0008-0000-0700-0000EE000000}"/>
            </a:ext>
          </a:extLst>
        </xdr:cNvPr>
        <xdr:cNvCxnSpPr/>
      </xdr:nvCxnSpPr>
      <xdr:spPr>
        <a:xfrm>
          <a:off x="2908300" y="16598201"/>
          <a:ext cx="889000" cy="40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80835</xdr:rowOff>
    </xdr:from>
    <xdr:to>
      <xdr:col>20</xdr:col>
      <xdr:colOff>38100</xdr:colOff>
      <xdr:row>97</xdr:row>
      <xdr:rowOff>10985</xdr:rowOff>
    </xdr:to>
    <xdr:sp macro="" textlink="">
      <xdr:nvSpPr>
        <xdr:cNvPr id="239" name="フローチャート: 判断 238">
          <a:extLst>
            <a:ext uri="{FF2B5EF4-FFF2-40B4-BE49-F238E27FC236}">
              <a16:creationId xmlns:a16="http://schemas.microsoft.com/office/drawing/2014/main" xmlns="" id="{00000000-0008-0000-0700-0000EF000000}"/>
            </a:ext>
          </a:extLst>
        </xdr:cNvPr>
        <xdr:cNvSpPr/>
      </xdr:nvSpPr>
      <xdr:spPr>
        <a:xfrm>
          <a:off x="3746500" y="16540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27512</xdr:rowOff>
    </xdr:from>
    <xdr:ext cx="534377" cy="259045"/>
    <xdr:sp macro="" textlink="">
      <xdr:nvSpPr>
        <xdr:cNvPr id="240" name="テキスト ボックス 239">
          <a:extLst>
            <a:ext uri="{FF2B5EF4-FFF2-40B4-BE49-F238E27FC236}">
              <a16:creationId xmlns:a16="http://schemas.microsoft.com/office/drawing/2014/main" xmlns="" id="{00000000-0008-0000-0700-0000F0000000}"/>
            </a:ext>
          </a:extLst>
        </xdr:cNvPr>
        <xdr:cNvSpPr txBox="1"/>
      </xdr:nvSpPr>
      <xdr:spPr>
        <a:xfrm>
          <a:off x="3530111" y="16315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139001</xdr:rowOff>
    </xdr:from>
    <xdr:to>
      <xdr:col>15</xdr:col>
      <xdr:colOff>50800</xdr:colOff>
      <xdr:row>97</xdr:row>
      <xdr:rowOff>32052</xdr:rowOff>
    </xdr:to>
    <xdr:cxnSp macro="">
      <xdr:nvCxnSpPr>
        <xdr:cNvPr id="241" name="直線コネクタ 240">
          <a:extLst>
            <a:ext uri="{FF2B5EF4-FFF2-40B4-BE49-F238E27FC236}">
              <a16:creationId xmlns:a16="http://schemas.microsoft.com/office/drawing/2014/main" xmlns="" id="{00000000-0008-0000-0700-0000F1000000}"/>
            </a:ext>
          </a:extLst>
        </xdr:cNvPr>
        <xdr:cNvCxnSpPr/>
      </xdr:nvCxnSpPr>
      <xdr:spPr>
        <a:xfrm flipV="1">
          <a:off x="2019300" y="16598201"/>
          <a:ext cx="889000" cy="64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101757</xdr:rowOff>
    </xdr:from>
    <xdr:to>
      <xdr:col>15</xdr:col>
      <xdr:colOff>101600</xdr:colOff>
      <xdr:row>97</xdr:row>
      <xdr:rowOff>31907</xdr:rowOff>
    </xdr:to>
    <xdr:sp macro="" textlink="">
      <xdr:nvSpPr>
        <xdr:cNvPr id="242" name="フローチャート: 判断 241">
          <a:extLst>
            <a:ext uri="{FF2B5EF4-FFF2-40B4-BE49-F238E27FC236}">
              <a16:creationId xmlns:a16="http://schemas.microsoft.com/office/drawing/2014/main" xmlns="" id="{00000000-0008-0000-0700-0000F2000000}"/>
            </a:ext>
          </a:extLst>
        </xdr:cNvPr>
        <xdr:cNvSpPr/>
      </xdr:nvSpPr>
      <xdr:spPr>
        <a:xfrm>
          <a:off x="2857500" y="16560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23034</xdr:rowOff>
    </xdr:from>
    <xdr:ext cx="534377" cy="259045"/>
    <xdr:sp macro="" textlink="">
      <xdr:nvSpPr>
        <xdr:cNvPr id="243" name="テキスト ボックス 242">
          <a:extLst>
            <a:ext uri="{FF2B5EF4-FFF2-40B4-BE49-F238E27FC236}">
              <a16:creationId xmlns:a16="http://schemas.microsoft.com/office/drawing/2014/main" xmlns="" id="{00000000-0008-0000-0700-0000F3000000}"/>
            </a:ext>
          </a:extLst>
        </xdr:cNvPr>
        <xdr:cNvSpPr txBox="1"/>
      </xdr:nvSpPr>
      <xdr:spPr>
        <a:xfrm>
          <a:off x="2641111" y="16653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18281</xdr:rowOff>
    </xdr:from>
    <xdr:to>
      <xdr:col>10</xdr:col>
      <xdr:colOff>114300</xdr:colOff>
      <xdr:row>97</xdr:row>
      <xdr:rowOff>32052</xdr:rowOff>
    </xdr:to>
    <xdr:cxnSp macro="">
      <xdr:nvCxnSpPr>
        <xdr:cNvPr id="244" name="直線コネクタ 243">
          <a:extLst>
            <a:ext uri="{FF2B5EF4-FFF2-40B4-BE49-F238E27FC236}">
              <a16:creationId xmlns:a16="http://schemas.microsoft.com/office/drawing/2014/main" xmlns="" id="{00000000-0008-0000-0700-0000F4000000}"/>
            </a:ext>
          </a:extLst>
        </xdr:cNvPr>
        <xdr:cNvCxnSpPr/>
      </xdr:nvCxnSpPr>
      <xdr:spPr>
        <a:xfrm>
          <a:off x="1130300" y="16648931"/>
          <a:ext cx="889000" cy="13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77209</xdr:rowOff>
    </xdr:from>
    <xdr:to>
      <xdr:col>10</xdr:col>
      <xdr:colOff>165100</xdr:colOff>
      <xdr:row>97</xdr:row>
      <xdr:rowOff>7359</xdr:rowOff>
    </xdr:to>
    <xdr:sp macro="" textlink="">
      <xdr:nvSpPr>
        <xdr:cNvPr id="245" name="フローチャート: 判断 244">
          <a:extLst>
            <a:ext uri="{FF2B5EF4-FFF2-40B4-BE49-F238E27FC236}">
              <a16:creationId xmlns:a16="http://schemas.microsoft.com/office/drawing/2014/main" xmlns="" id="{00000000-0008-0000-0700-0000F5000000}"/>
            </a:ext>
          </a:extLst>
        </xdr:cNvPr>
        <xdr:cNvSpPr/>
      </xdr:nvSpPr>
      <xdr:spPr>
        <a:xfrm>
          <a:off x="1968500" y="16536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23886</xdr:rowOff>
    </xdr:from>
    <xdr:ext cx="534377" cy="259045"/>
    <xdr:sp macro="" textlink="">
      <xdr:nvSpPr>
        <xdr:cNvPr id="246" name="テキスト ボックス 245">
          <a:extLst>
            <a:ext uri="{FF2B5EF4-FFF2-40B4-BE49-F238E27FC236}">
              <a16:creationId xmlns:a16="http://schemas.microsoft.com/office/drawing/2014/main" xmlns="" id="{00000000-0008-0000-0700-0000F6000000}"/>
            </a:ext>
          </a:extLst>
        </xdr:cNvPr>
        <xdr:cNvSpPr txBox="1"/>
      </xdr:nvSpPr>
      <xdr:spPr>
        <a:xfrm>
          <a:off x="1752111" y="16311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82353</xdr:rowOff>
    </xdr:from>
    <xdr:to>
      <xdr:col>6</xdr:col>
      <xdr:colOff>38100</xdr:colOff>
      <xdr:row>97</xdr:row>
      <xdr:rowOff>12503</xdr:rowOff>
    </xdr:to>
    <xdr:sp macro="" textlink="">
      <xdr:nvSpPr>
        <xdr:cNvPr id="247" name="フローチャート: 判断 246">
          <a:extLst>
            <a:ext uri="{FF2B5EF4-FFF2-40B4-BE49-F238E27FC236}">
              <a16:creationId xmlns:a16="http://schemas.microsoft.com/office/drawing/2014/main" xmlns="" id="{00000000-0008-0000-0700-0000F7000000}"/>
            </a:ext>
          </a:extLst>
        </xdr:cNvPr>
        <xdr:cNvSpPr/>
      </xdr:nvSpPr>
      <xdr:spPr>
        <a:xfrm>
          <a:off x="1079500" y="16541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29030</xdr:rowOff>
    </xdr:from>
    <xdr:ext cx="534377" cy="259045"/>
    <xdr:sp macro="" textlink="">
      <xdr:nvSpPr>
        <xdr:cNvPr id="248" name="テキスト ボックス 247">
          <a:extLst>
            <a:ext uri="{FF2B5EF4-FFF2-40B4-BE49-F238E27FC236}">
              <a16:creationId xmlns:a16="http://schemas.microsoft.com/office/drawing/2014/main" xmlns="" id="{00000000-0008-0000-0700-0000F8000000}"/>
            </a:ext>
          </a:extLst>
        </xdr:cNvPr>
        <xdr:cNvSpPr txBox="1"/>
      </xdr:nvSpPr>
      <xdr:spPr>
        <a:xfrm>
          <a:off x="863111" y="16316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xmlns=""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xmlns=""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xmlns=""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xmlns=""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xmlns=""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99005</xdr:rowOff>
    </xdr:from>
    <xdr:to>
      <xdr:col>24</xdr:col>
      <xdr:colOff>114300</xdr:colOff>
      <xdr:row>97</xdr:row>
      <xdr:rowOff>29155</xdr:rowOff>
    </xdr:to>
    <xdr:sp macro="" textlink="">
      <xdr:nvSpPr>
        <xdr:cNvPr id="254" name="楕円 253">
          <a:extLst>
            <a:ext uri="{FF2B5EF4-FFF2-40B4-BE49-F238E27FC236}">
              <a16:creationId xmlns:a16="http://schemas.microsoft.com/office/drawing/2014/main" xmlns="" id="{00000000-0008-0000-0700-0000FE000000}"/>
            </a:ext>
          </a:extLst>
        </xdr:cNvPr>
        <xdr:cNvSpPr/>
      </xdr:nvSpPr>
      <xdr:spPr>
        <a:xfrm>
          <a:off x="4584700" y="16558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77432</xdr:rowOff>
    </xdr:from>
    <xdr:ext cx="534377" cy="259045"/>
    <xdr:sp macro="" textlink="">
      <xdr:nvSpPr>
        <xdr:cNvPr id="255" name="衛生費該当値テキスト">
          <a:extLst>
            <a:ext uri="{FF2B5EF4-FFF2-40B4-BE49-F238E27FC236}">
              <a16:creationId xmlns:a16="http://schemas.microsoft.com/office/drawing/2014/main" xmlns="" id="{00000000-0008-0000-0700-0000FF000000}"/>
            </a:ext>
          </a:extLst>
        </xdr:cNvPr>
        <xdr:cNvSpPr txBox="1"/>
      </xdr:nvSpPr>
      <xdr:spPr>
        <a:xfrm>
          <a:off x="4686300" y="16536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128228</xdr:rowOff>
    </xdr:from>
    <xdr:to>
      <xdr:col>20</xdr:col>
      <xdr:colOff>38100</xdr:colOff>
      <xdr:row>97</xdr:row>
      <xdr:rowOff>58378</xdr:rowOff>
    </xdr:to>
    <xdr:sp macro="" textlink="">
      <xdr:nvSpPr>
        <xdr:cNvPr id="256" name="楕円 255">
          <a:extLst>
            <a:ext uri="{FF2B5EF4-FFF2-40B4-BE49-F238E27FC236}">
              <a16:creationId xmlns:a16="http://schemas.microsoft.com/office/drawing/2014/main" xmlns="" id="{00000000-0008-0000-0700-000000010000}"/>
            </a:ext>
          </a:extLst>
        </xdr:cNvPr>
        <xdr:cNvSpPr/>
      </xdr:nvSpPr>
      <xdr:spPr>
        <a:xfrm>
          <a:off x="3746500" y="16587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49505</xdr:rowOff>
    </xdr:from>
    <xdr:ext cx="534377" cy="259045"/>
    <xdr:sp macro="" textlink="">
      <xdr:nvSpPr>
        <xdr:cNvPr id="257" name="テキスト ボックス 256">
          <a:extLst>
            <a:ext uri="{FF2B5EF4-FFF2-40B4-BE49-F238E27FC236}">
              <a16:creationId xmlns:a16="http://schemas.microsoft.com/office/drawing/2014/main" xmlns="" id="{00000000-0008-0000-0700-000001010000}"/>
            </a:ext>
          </a:extLst>
        </xdr:cNvPr>
        <xdr:cNvSpPr txBox="1"/>
      </xdr:nvSpPr>
      <xdr:spPr>
        <a:xfrm>
          <a:off x="3530111" y="16680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88201</xdr:rowOff>
    </xdr:from>
    <xdr:to>
      <xdr:col>15</xdr:col>
      <xdr:colOff>101600</xdr:colOff>
      <xdr:row>97</xdr:row>
      <xdr:rowOff>18351</xdr:rowOff>
    </xdr:to>
    <xdr:sp macro="" textlink="">
      <xdr:nvSpPr>
        <xdr:cNvPr id="258" name="楕円 257">
          <a:extLst>
            <a:ext uri="{FF2B5EF4-FFF2-40B4-BE49-F238E27FC236}">
              <a16:creationId xmlns:a16="http://schemas.microsoft.com/office/drawing/2014/main" xmlns="" id="{00000000-0008-0000-0700-000002010000}"/>
            </a:ext>
          </a:extLst>
        </xdr:cNvPr>
        <xdr:cNvSpPr/>
      </xdr:nvSpPr>
      <xdr:spPr>
        <a:xfrm>
          <a:off x="2857500" y="16547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34878</xdr:rowOff>
    </xdr:from>
    <xdr:ext cx="534377" cy="259045"/>
    <xdr:sp macro="" textlink="">
      <xdr:nvSpPr>
        <xdr:cNvPr id="259" name="テキスト ボックス 258">
          <a:extLst>
            <a:ext uri="{FF2B5EF4-FFF2-40B4-BE49-F238E27FC236}">
              <a16:creationId xmlns:a16="http://schemas.microsoft.com/office/drawing/2014/main" xmlns="" id="{00000000-0008-0000-0700-000003010000}"/>
            </a:ext>
          </a:extLst>
        </xdr:cNvPr>
        <xdr:cNvSpPr txBox="1"/>
      </xdr:nvSpPr>
      <xdr:spPr>
        <a:xfrm>
          <a:off x="2641111" y="16322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152702</xdr:rowOff>
    </xdr:from>
    <xdr:to>
      <xdr:col>10</xdr:col>
      <xdr:colOff>165100</xdr:colOff>
      <xdr:row>97</xdr:row>
      <xdr:rowOff>82852</xdr:rowOff>
    </xdr:to>
    <xdr:sp macro="" textlink="">
      <xdr:nvSpPr>
        <xdr:cNvPr id="260" name="楕円 259">
          <a:extLst>
            <a:ext uri="{FF2B5EF4-FFF2-40B4-BE49-F238E27FC236}">
              <a16:creationId xmlns:a16="http://schemas.microsoft.com/office/drawing/2014/main" xmlns="" id="{00000000-0008-0000-0700-000004010000}"/>
            </a:ext>
          </a:extLst>
        </xdr:cNvPr>
        <xdr:cNvSpPr/>
      </xdr:nvSpPr>
      <xdr:spPr>
        <a:xfrm>
          <a:off x="1968500" y="16611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73979</xdr:rowOff>
    </xdr:from>
    <xdr:ext cx="534377" cy="259045"/>
    <xdr:sp macro="" textlink="">
      <xdr:nvSpPr>
        <xdr:cNvPr id="261" name="テキスト ボックス 260">
          <a:extLst>
            <a:ext uri="{FF2B5EF4-FFF2-40B4-BE49-F238E27FC236}">
              <a16:creationId xmlns:a16="http://schemas.microsoft.com/office/drawing/2014/main" xmlns="" id="{00000000-0008-0000-0700-000005010000}"/>
            </a:ext>
          </a:extLst>
        </xdr:cNvPr>
        <xdr:cNvSpPr txBox="1"/>
      </xdr:nvSpPr>
      <xdr:spPr>
        <a:xfrm>
          <a:off x="1752111" y="16704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138931</xdr:rowOff>
    </xdr:from>
    <xdr:to>
      <xdr:col>6</xdr:col>
      <xdr:colOff>38100</xdr:colOff>
      <xdr:row>97</xdr:row>
      <xdr:rowOff>69081</xdr:rowOff>
    </xdr:to>
    <xdr:sp macro="" textlink="">
      <xdr:nvSpPr>
        <xdr:cNvPr id="262" name="楕円 261">
          <a:extLst>
            <a:ext uri="{FF2B5EF4-FFF2-40B4-BE49-F238E27FC236}">
              <a16:creationId xmlns:a16="http://schemas.microsoft.com/office/drawing/2014/main" xmlns="" id="{00000000-0008-0000-0700-000006010000}"/>
            </a:ext>
          </a:extLst>
        </xdr:cNvPr>
        <xdr:cNvSpPr/>
      </xdr:nvSpPr>
      <xdr:spPr>
        <a:xfrm>
          <a:off x="1079500" y="16598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60208</xdr:rowOff>
    </xdr:from>
    <xdr:ext cx="534377" cy="259045"/>
    <xdr:sp macro="" textlink="">
      <xdr:nvSpPr>
        <xdr:cNvPr id="263" name="テキスト ボックス 262">
          <a:extLst>
            <a:ext uri="{FF2B5EF4-FFF2-40B4-BE49-F238E27FC236}">
              <a16:creationId xmlns:a16="http://schemas.microsoft.com/office/drawing/2014/main" xmlns="" id="{00000000-0008-0000-0700-000007010000}"/>
            </a:ext>
          </a:extLst>
        </xdr:cNvPr>
        <xdr:cNvSpPr txBox="1"/>
      </xdr:nvSpPr>
      <xdr:spPr>
        <a:xfrm>
          <a:off x="863111" y="16690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xmlns=""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xmlns=""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xmlns=""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xmlns=""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xmlns=""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xmlns=""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xmlns=""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xmlns=""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xmlns=""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xmlns=""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a:extLst>
            <a:ext uri="{FF2B5EF4-FFF2-40B4-BE49-F238E27FC236}">
              <a16:creationId xmlns:a16="http://schemas.microsoft.com/office/drawing/2014/main" xmlns="" id="{00000000-0008-0000-0700-000012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a:extLst>
            <a:ext uri="{FF2B5EF4-FFF2-40B4-BE49-F238E27FC236}">
              <a16:creationId xmlns:a16="http://schemas.microsoft.com/office/drawing/2014/main" xmlns="" id="{00000000-0008-0000-0700-000013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a:extLst>
            <a:ext uri="{FF2B5EF4-FFF2-40B4-BE49-F238E27FC236}">
              <a16:creationId xmlns:a16="http://schemas.microsoft.com/office/drawing/2014/main" xmlns="" id="{00000000-0008-0000-0700-000014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7" name="テキスト ボックス 276">
          <a:extLst>
            <a:ext uri="{FF2B5EF4-FFF2-40B4-BE49-F238E27FC236}">
              <a16:creationId xmlns:a16="http://schemas.microsoft.com/office/drawing/2014/main" xmlns="" id="{00000000-0008-0000-0700-000015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a:extLst>
            <a:ext uri="{FF2B5EF4-FFF2-40B4-BE49-F238E27FC236}">
              <a16:creationId xmlns:a16="http://schemas.microsoft.com/office/drawing/2014/main" xmlns="" id="{00000000-0008-0000-0700-000016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79" name="テキスト ボックス 278">
          <a:extLst>
            <a:ext uri="{FF2B5EF4-FFF2-40B4-BE49-F238E27FC236}">
              <a16:creationId xmlns:a16="http://schemas.microsoft.com/office/drawing/2014/main" xmlns="" id="{00000000-0008-0000-0700-000017010000}"/>
            </a:ext>
          </a:extLst>
        </xdr:cNvPr>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a:extLst>
            <a:ext uri="{FF2B5EF4-FFF2-40B4-BE49-F238E27FC236}">
              <a16:creationId xmlns:a16="http://schemas.microsoft.com/office/drawing/2014/main" xmlns="" id="{00000000-0008-0000-0700-000018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81" name="テキスト ボックス 280">
          <a:extLst>
            <a:ext uri="{FF2B5EF4-FFF2-40B4-BE49-F238E27FC236}">
              <a16:creationId xmlns:a16="http://schemas.microsoft.com/office/drawing/2014/main" xmlns="" id="{00000000-0008-0000-0700-000019010000}"/>
            </a:ext>
          </a:extLst>
        </xdr:cNvPr>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xmlns="" id="{00000000-0008-0000-07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3" name="テキスト ボックス 282">
          <a:extLst>
            <a:ext uri="{FF2B5EF4-FFF2-40B4-BE49-F238E27FC236}">
              <a16:creationId xmlns:a16="http://schemas.microsoft.com/office/drawing/2014/main" xmlns="" id="{00000000-0008-0000-0700-00001B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a:extLst>
            <a:ext uri="{FF2B5EF4-FFF2-40B4-BE49-F238E27FC236}">
              <a16:creationId xmlns:a16="http://schemas.microsoft.com/office/drawing/2014/main" xmlns="" id="{00000000-0008-0000-07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68285</xdr:rowOff>
    </xdr:from>
    <xdr:to>
      <xdr:col>54</xdr:col>
      <xdr:colOff>189865</xdr:colOff>
      <xdr:row>38</xdr:row>
      <xdr:rowOff>139700</xdr:rowOff>
    </xdr:to>
    <xdr:cxnSp macro="">
      <xdr:nvCxnSpPr>
        <xdr:cNvPr id="285" name="直線コネクタ 284">
          <a:extLst>
            <a:ext uri="{FF2B5EF4-FFF2-40B4-BE49-F238E27FC236}">
              <a16:creationId xmlns:a16="http://schemas.microsoft.com/office/drawing/2014/main" xmlns="" id="{00000000-0008-0000-0700-00001D010000}"/>
            </a:ext>
          </a:extLst>
        </xdr:cNvPr>
        <xdr:cNvCxnSpPr/>
      </xdr:nvCxnSpPr>
      <xdr:spPr>
        <a:xfrm flipV="1">
          <a:off x="10475595" y="5211785"/>
          <a:ext cx="1270" cy="1443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6" name="労働費最小値テキスト">
          <a:extLst>
            <a:ext uri="{FF2B5EF4-FFF2-40B4-BE49-F238E27FC236}">
              <a16:creationId xmlns:a16="http://schemas.microsoft.com/office/drawing/2014/main" xmlns="" id="{00000000-0008-0000-0700-00001E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7" name="直線コネクタ 286">
          <a:extLst>
            <a:ext uri="{FF2B5EF4-FFF2-40B4-BE49-F238E27FC236}">
              <a16:creationId xmlns:a16="http://schemas.microsoft.com/office/drawing/2014/main" xmlns="" id="{00000000-0008-0000-0700-00001F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14962</xdr:rowOff>
    </xdr:from>
    <xdr:ext cx="534377" cy="259045"/>
    <xdr:sp macro="" textlink="">
      <xdr:nvSpPr>
        <xdr:cNvPr id="288" name="労働費最大値テキスト">
          <a:extLst>
            <a:ext uri="{FF2B5EF4-FFF2-40B4-BE49-F238E27FC236}">
              <a16:creationId xmlns:a16="http://schemas.microsoft.com/office/drawing/2014/main" xmlns="" id="{00000000-0008-0000-0700-000020010000}"/>
            </a:ext>
          </a:extLst>
        </xdr:cNvPr>
        <xdr:cNvSpPr txBox="1"/>
      </xdr:nvSpPr>
      <xdr:spPr>
        <a:xfrm>
          <a:off x="10528300" y="4987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15,781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68285</xdr:rowOff>
    </xdr:from>
    <xdr:to>
      <xdr:col>55</xdr:col>
      <xdr:colOff>88900</xdr:colOff>
      <xdr:row>30</xdr:row>
      <xdr:rowOff>68285</xdr:rowOff>
    </xdr:to>
    <xdr:cxnSp macro="">
      <xdr:nvCxnSpPr>
        <xdr:cNvPr id="289" name="直線コネクタ 288">
          <a:extLst>
            <a:ext uri="{FF2B5EF4-FFF2-40B4-BE49-F238E27FC236}">
              <a16:creationId xmlns:a16="http://schemas.microsoft.com/office/drawing/2014/main" xmlns="" id="{00000000-0008-0000-0700-000021010000}"/>
            </a:ext>
          </a:extLst>
        </xdr:cNvPr>
        <xdr:cNvCxnSpPr/>
      </xdr:nvCxnSpPr>
      <xdr:spPr>
        <a:xfrm>
          <a:off x="10388600" y="5211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67280</xdr:rowOff>
    </xdr:from>
    <xdr:to>
      <xdr:col>55</xdr:col>
      <xdr:colOff>0</xdr:colOff>
      <xdr:row>38</xdr:row>
      <xdr:rowOff>68559</xdr:rowOff>
    </xdr:to>
    <xdr:cxnSp macro="">
      <xdr:nvCxnSpPr>
        <xdr:cNvPr id="290" name="直線コネクタ 289">
          <a:extLst>
            <a:ext uri="{FF2B5EF4-FFF2-40B4-BE49-F238E27FC236}">
              <a16:creationId xmlns:a16="http://schemas.microsoft.com/office/drawing/2014/main" xmlns="" id="{00000000-0008-0000-0700-000022010000}"/>
            </a:ext>
          </a:extLst>
        </xdr:cNvPr>
        <xdr:cNvCxnSpPr/>
      </xdr:nvCxnSpPr>
      <xdr:spPr>
        <a:xfrm flipV="1">
          <a:off x="9639300" y="6582380"/>
          <a:ext cx="838200" cy="1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35973</xdr:rowOff>
    </xdr:from>
    <xdr:ext cx="378565" cy="259045"/>
    <xdr:sp macro="" textlink="">
      <xdr:nvSpPr>
        <xdr:cNvPr id="291" name="労働費平均値テキスト">
          <a:extLst>
            <a:ext uri="{FF2B5EF4-FFF2-40B4-BE49-F238E27FC236}">
              <a16:creationId xmlns:a16="http://schemas.microsoft.com/office/drawing/2014/main" xmlns="" id="{00000000-0008-0000-0700-000023010000}"/>
            </a:ext>
          </a:extLst>
        </xdr:cNvPr>
        <xdr:cNvSpPr txBox="1"/>
      </xdr:nvSpPr>
      <xdr:spPr>
        <a:xfrm>
          <a:off x="10528300" y="637962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13096</xdr:rowOff>
    </xdr:from>
    <xdr:to>
      <xdr:col>55</xdr:col>
      <xdr:colOff>50800</xdr:colOff>
      <xdr:row>38</xdr:row>
      <xdr:rowOff>114696</xdr:rowOff>
    </xdr:to>
    <xdr:sp macro="" textlink="">
      <xdr:nvSpPr>
        <xdr:cNvPr id="292" name="フローチャート: 判断 291">
          <a:extLst>
            <a:ext uri="{FF2B5EF4-FFF2-40B4-BE49-F238E27FC236}">
              <a16:creationId xmlns:a16="http://schemas.microsoft.com/office/drawing/2014/main" xmlns="" id="{00000000-0008-0000-0700-000024010000}"/>
            </a:ext>
          </a:extLst>
        </xdr:cNvPr>
        <xdr:cNvSpPr/>
      </xdr:nvSpPr>
      <xdr:spPr>
        <a:xfrm>
          <a:off x="10426700" y="6528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68559</xdr:rowOff>
    </xdr:from>
    <xdr:to>
      <xdr:col>50</xdr:col>
      <xdr:colOff>114300</xdr:colOff>
      <xdr:row>38</xdr:row>
      <xdr:rowOff>69840</xdr:rowOff>
    </xdr:to>
    <xdr:cxnSp macro="">
      <xdr:nvCxnSpPr>
        <xdr:cNvPr id="293" name="直線コネクタ 292">
          <a:extLst>
            <a:ext uri="{FF2B5EF4-FFF2-40B4-BE49-F238E27FC236}">
              <a16:creationId xmlns:a16="http://schemas.microsoft.com/office/drawing/2014/main" xmlns="" id="{00000000-0008-0000-0700-000025010000}"/>
            </a:ext>
          </a:extLst>
        </xdr:cNvPr>
        <xdr:cNvCxnSpPr/>
      </xdr:nvCxnSpPr>
      <xdr:spPr>
        <a:xfrm flipV="1">
          <a:off x="8750300" y="6583659"/>
          <a:ext cx="889000" cy="1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165618</xdr:rowOff>
    </xdr:from>
    <xdr:to>
      <xdr:col>50</xdr:col>
      <xdr:colOff>165100</xdr:colOff>
      <xdr:row>38</xdr:row>
      <xdr:rowOff>95768</xdr:rowOff>
    </xdr:to>
    <xdr:sp macro="" textlink="">
      <xdr:nvSpPr>
        <xdr:cNvPr id="294" name="フローチャート: 判断 293">
          <a:extLst>
            <a:ext uri="{FF2B5EF4-FFF2-40B4-BE49-F238E27FC236}">
              <a16:creationId xmlns:a16="http://schemas.microsoft.com/office/drawing/2014/main" xmlns="" id="{00000000-0008-0000-0700-000026010000}"/>
            </a:ext>
          </a:extLst>
        </xdr:cNvPr>
        <xdr:cNvSpPr/>
      </xdr:nvSpPr>
      <xdr:spPr>
        <a:xfrm>
          <a:off x="9588500" y="6509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112295</xdr:rowOff>
    </xdr:from>
    <xdr:ext cx="469744" cy="259045"/>
    <xdr:sp macro="" textlink="">
      <xdr:nvSpPr>
        <xdr:cNvPr id="295" name="テキスト ボックス 294">
          <a:extLst>
            <a:ext uri="{FF2B5EF4-FFF2-40B4-BE49-F238E27FC236}">
              <a16:creationId xmlns:a16="http://schemas.microsoft.com/office/drawing/2014/main" xmlns="" id="{00000000-0008-0000-0700-000027010000}"/>
            </a:ext>
          </a:extLst>
        </xdr:cNvPr>
        <xdr:cNvSpPr txBox="1"/>
      </xdr:nvSpPr>
      <xdr:spPr>
        <a:xfrm>
          <a:off x="9404428" y="6284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69840</xdr:rowOff>
    </xdr:from>
    <xdr:to>
      <xdr:col>45</xdr:col>
      <xdr:colOff>177800</xdr:colOff>
      <xdr:row>38</xdr:row>
      <xdr:rowOff>71668</xdr:rowOff>
    </xdr:to>
    <xdr:cxnSp macro="">
      <xdr:nvCxnSpPr>
        <xdr:cNvPr id="296" name="直線コネクタ 295">
          <a:extLst>
            <a:ext uri="{FF2B5EF4-FFF2-40B4-BE49-F238E27FC236}">
              <a16:creationId xmlns:a16="http://schemas.microsoft.com/office/drawing/2014/main" xmlns="" id="{00000000-0008-0000-0700-000028010000}"/>
            </a:ext>
          </a:extLst>
        </xdr:cNvPr>
        <xdr:cNvCxnSpPr/>
      </xdr:nvCxnSpPr>
      <xdr:spPr>
        <a:xfrm flipV="1">
          <a:off x="7861300" y="6584940"/>
          <a:ext cx="889000" cy="1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150988</xdr:rowOff>
    </xdr:from>
    <xdr:to>
      <xdr:col>46</xdr:col>
      <xdr:colOff>38100</xdr:colOff>
      <xdr:row>38</xdr:row>
      <xdr:rowOff>81138</xdr:rowOff>
    </xdr:to>
    <xdr:sp macro="" textlink="">
      <xdr:nvSpPr>
        <xdr:cNvPr id="297" name="フローチャート: 判断 296">
          <a:extLst>
            <a:ext uri="{FF2B5EF4-FFF2-40B4-BE49-F238E27FC236}">
              <a16:creationId xmlns:a16="http://schemas.microsoft.com/office/drawing/2014/main" xmlns="" id="{00000000-0008-0000-0700-000029010000}"/>
            </a:ext>
          </a:extLst>
        </xdr:cNvPr>
        <xdr:cNvSpPr/>
      </xdr:nvSpPr>
      <xdr:spPr>
        <a:xfrm>
          <a:off x="8699500" y="6494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97665</xdr:rowOff>
    </xdr:from>
    <xdr:ext cx="469744" cy="259045"/>
    <xdr:sp macro="" textlink="">
      <xdr:nvSpPr>
        <xdr:cNvPr id="298" name="テキスト ボックス 297">
          <a:extLst>
            <a:ext uri="{FF2B5EF4-FFF2-40B4-BE49-F238E27FC236}">
              <a16:creationId xmlns:a16="http://schemas.microsoft.com/office/drawing/2014/main" xmlns="" id="{00000000-0008-0000-0700-00002A010000}"/>
            </a:ext>
          </a:extLst>
        </xdr:cNvPr>
        <xdr:cNvSpPr txBox="1"/>
      </xdr:nvSpPr>
      <xdr:spPr>
        <a:xfrm>
          <a:off x="8515428" y="6269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71668</xdr:rowOff>
    </xdr:from>
    <xdr:to>
      <xdr:col>41</xdr:col>
      <xdr:colOff>50800</xdr:colOff>
      <xdr:row>38</xdr:row>
      <xdr:rowOff>72309</xdr:rowOff>
    </xdr:to>
    <xdr:cxnSp macro="">
      <xdr:nvCxnSpPr>
        <xdr:cNvPr id="299" name="直線コネクタ 298">
          <a:extLst>
            <a:ext uri="{FF2B5EF4-FFF2-40B4-BE49-F238E27FC236}">
              <a16:creationId xmlns:a16="http://schemas.microsoft.com/office/drawing/2014/main" xmlns="" id="{00000000-0008-0000-0700-00002B010000}"/>
            </a:ext>
          </a:extLst>
        </xdr:cNvPr>
        <xdr:cNvCxnSpPr/>
      </xdr:nvCxnSpPr>
      <xdr:spPr>
        <a:xfrm flipV="1">
          <a:off x="6972300" y="6586768"/>
          <a:ext cx="889000" cy="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148336</xdr:rowOff>
    </xdr:from>
    <xdr:to>
      <xdr:col>41</xdr:col>
      <xdr:colOff>101600</xdr:colOff>
      <xdr:row>38</xdr:row>
      <xdr:rowOff>78486</xdr:rowOff>
    </xdr:to>
    <xdr:sp macro="" textlink="">
      <xdr:nvSpPr>
        <xdr:cNvPr id="300" name="フローチャート: 判断 299">
          <a:extLst>
            <a:ext uri="{FF2B5EF4-FFF2-40B4-BE49-F238E27FC236}">
              <a16:creationId xmlns:a16="http://schemas.microsoft.com/office/drawing/2014/main" xmlns="" id="{00000000-0008-0000-0700-00002C010000}"/>
            </a:ext>
          </a:extLst>
        </xdr:cNvPr>
        <xdr:cNvSpPr/>
      </xdr:nvSpPr>
      <xdr:spPr>
        <a:xfrm>
          <a:off x="7810500" y="649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95013</xdr:rowOff>
    </xdr:from>
    <xdr:ext cx="469744" cy="259045"/>
    <xdr:sp macro="" textlink="">
      <xdr:nvSpPr>
        <xdr:cNvPr id="301" name="テキスト ボックス 300">
          <a:extLst>
            <a:ext uri="{FF2B5EF4-FFF2-40B4-BE49-F238E27FC236}">
              <a16:creationId xmlns:a16="http://schemas.microsoft.com/office/drawing/2014/main" xmlns="" id="{00000000-0008-0000-0700-00002D010000}"/>
            </a:ext>
          </a:extLst>
        </xdr:cNvPr>
        <xdr:cNvSpPr txBox="1"/>
      </xdr:nvSpPr>
      <xdr:spPr>
        <a:xfrm>
          <a:off x="7626428" y="6267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150713</xdr:rowOff>
    </xdr:from>
    <xdr:to>
      <xdr:col>36</xdr:col>
      <xdr:colOff>165100</xdr:colOff>
      <xdr:row>38</xdr:row>
      <xdr:rowOff>80863</xdr:rowOff>
    </xdr:to>
    <xdr:sp macro="" textlink="">
      <xdr:nvSpPr>
        <xdr:cNvPr id="302" name="フローチャート: 判断 301">
          <a:extLst>
            <a:ext uri="{FF2B5EF4-FFF2-40B4-BE49-F238E27FC236}">
              <a16:creationId xmlns:a16="http://schemas.microsoft.com/office/drawing/2014/main" xmlns="" id="{00000000-0008-0000-0700-00002E010000}"/>
            </a:ext>
          </a:extLst>
        </xdr:cNvPr>
        <xdr:cNvSpPr/>
      </xdr:nvSpPr>
      <xdr:spPr>
        <a:xfrm>
          <a:off x="6921500" y="6494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97390</xdr:rowOff>
    </xdr:from>
    <xdr:ext cx="469744" cy="259045"/>
    <xdr:sp macro="" textlink="">
      <xdr:nvSpPr>
        <xdr:cNvPr id="303" name="テキスト ボックス 302">
          <a:extLst>
            <a:ext uri="{FF2B5EF4-FFF2-40B4-BE49-F238E27FC236}">
              <a16:creationId xmlns:a16="http://schemas.microsoft.com/office/drawing/2014/main" xmlns="" id="{00000000-0008-0000-0700-00002F010000}"/>
            </a:ext>
          </a:extLst>
        </xdr:cNvPr>
        <xdr:cNvSpPr txBox="1"/>
      </xdr:nvSpPr>
      <xdr:spPr>
        <a:xfrm>
          <a:off x="6737428" y="6269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xmlns="" id="{00000000-0008-0000-07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xmlns="" id="{00000000-0008-0000-07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xmlns="" id="{00000000-0008-0000-07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xmlns="" id="{00000000-0008-0000-07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xmlns="" id="{00000000-0008-0000-07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16480</xdr:rowOff>
    </xdr:from>
    <xdr:to>
      <xdr:col>55</xdr:col>
      <xdr:colOff>50800</xdr:colOff>
      <xdr:row>38</xdr:row>
      <xdr:rowOff>118080</xdr:rowOff>
    </xdr:to>
    <xdr:sp macro="" textlink="">
      <xdr:nvSpPr>
        <xdr:cNvPr id="309" name="楕円 308">
          <a:extLst>
            <a:ext uri="{FF2B5EF4-FFF2-40B4-BE49-F238E27FC236}">
              <a16:creationId xmlns:a16="http://schemas.microsoft.com/office/drawing/2014/main" xmlns="" id="{00000000-0008-0000-0700-000035010000}"/>
            </a:ext>
          </a:extLst>
        </xdr:cNvPr>
        <xdr:cNvSpPr/>
      </xdr:nvSpPr>
      <xdr:spPr>
        <a:xfrm>
          <a:off x="10426700" y="653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162974</xdr:rowOff>
    </xdr:from>
    <xdr:ext cx="378565" cy="259045"/>
    <xdr:sp macro="" textlink="">
      <xdr:nvSpPr>
        <xdr:cNvPr id="310" name="労働費該当値テキスト">
          <a:extLst>
            <a:ext uri="{FF2B5EF4-FFF2-40B4-BE49-F238E27FC236}">
              <a16:creationId xmlns:a16="http://schemas.microsoft.com/office/drawing/2014/main" xmlns="" id="{00000000-0008-0000-0700-000036010000}"/>
            </a:ext>
          </a:extLst>
        </xdr:cNvPr>
        <xdr:cNvSpPr txBox="1"/>
      </xdr:nvSpPr>
      <xdr:spPr>
        <a:xfrm>
          <a:off x="10528300" y="65066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17759</xdr:rowOff>
    </xdr:from>
    <xdr:to>
      <xdr:col>50</xdr:col>
      <xdr:colOff>165100</xdr:colOff>
      <xdr:row>38</xdr:row>
      <xdr:rowOff>119359</xdr:rowOff>
    </xdr:to>
    <xdr:sp macro="" textlink="">
      <xdr:nvSpPr>
        <xdr:cNvPr id="311" name="楕円 310">
          <a:extLst>
            <a:ext uri="{FF2B5EF4-FFF2-40B4-BE49-F238E27FC236}">
              <a16:creationId xmlns:a16="http://schemas.microsoft.com/office/drawing/2014/main" xmlns="" id="{00000000-0008-0000-0700-000037010000}"/>
            </a:ext>
          </a:extLst>
        </xdr:cNvPr>
        <xdr:cNvSpPr/>
      </xdr:nvSpPr>
      <xdr:spPr>
        <a:xfrm>
          <a:off x="9588500" y="6532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110486</xdr:rowOff>
    </xdr:from>
    <xdr:ext cx="378565" cy="259045"/>
    <xdr:sp macro="" textlink="">
      <xdr:nvSpPr>
        <xdr:cNvPr id="312" name="テキスト ボックス 311">
          <a:extLst>
            <a:ext uri="{FF2B5EF4-FFF2-40B4-BE49-F238E27FC236}">
              <a16:creationId xmlns:a16="http://schemas.microsoft.com/office/drawing/2014/main" xmlns="" id="{00000000-0008-0000-0700-000038010000}"/>
            </a:ext>
          </a:extLst>
        </xdr:cNvPr>
        <xdr:cNvSpPr txBox="1"/>
      </xdr:nvSpPr>
      <xdr:spPr>
        <a:xfrm>
          <a:off x="9450017" y="66255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19040</xdr:rowOff>
    </xdr:from>
    <xdr:to>
      <xdr:col>46</xdr:col>
      <xdr:colOff>38100</xdr:colOff>
      <xdr:row>38</xdr:row>
      <xdr:rowOff>120640</xdr:rowOff>
    </xdr:to>
    <xdr:sp macro="" textlink="">
      <xdr:nvSpPr>
        <xdr:cNvPr id="313" name="楕円 312">
          <a:extLst>
            <a:ext uri="{FF2B5EF4-FFF2-40B4-BE49-F238E27FC236}">
              <a16:creationId xmlns:a16="http://schemas.microsoft.com/office/drawing/2014/main" xmlns="" id="{00000000-0008-0000-0700-000039010000}"/>
            </a:ext>
          </a:extLst>
        </xdr:cNvPr>
        <xdr:cNvSpPr/>
      </xdr:nvSpPr>
      <xdr:spPr>
        <a:xfrm>
          <a:off x="8699500" y="653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111767</xdr:rowOff>
    </xdr:from>
    <xdr:ext cx="378565" cy="259045"/>
    <xdr:sp macro="" textlink="">
      <xdr:nvSpPr>
        <xdr:cNvPr id="314" name="テキスト ボックス 313">
          <a:extLst>
            <a:ext uri="{FF2B5EF4-FFF2-40B4-BE49-F238E27FC236}">
              <a16:creationId xmlns:a16="http://schemas.microsoft.com/office/drawing/2014/main" xmlns="" id="{00000000-0008-0000-0700-00003A010000}"/>
            </a:ext>
          </a:extLst>
        </xdr:cNvPr>
        <xdr:cNvSpPr txBox="1"/>
      </xdr:nvSpPr>
      <xdr:spPr>
        <a:xfrm>
          <a:off x="8561017" y="66268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20868</xdr:rowOff>
    </xdr:from>
    <xdr:to>
      <xdr:col>41</xdr:col>
      <xdr:colOff>101600</xdr:colOff>
      <xdr:row>38</xdr:row>
      <xdr:rowOff>122468</xdr:rowOff>
    </xdr:to>
    <xdr:sp macro="" textlink="">
      <xdr:nvSpPr>
        <xdr:cNvPr id="315" name="楕円 314">
          <a:extLst>
            <a:ext uri="{FF2B5EF4-FFF2-40B4-BE49-F238E27FC236}">
              <a16:creationId xmlns:a16="http://schemas.microsoft.com/office/drawing/2014/main" xmlns="" id="{00000000-0008-0000-0700-00003B010000}"/>
            </a:ext>
          </a:extLst>
        </xdr:cNvPr>
        <xdr:cNvSpPr/>
      </xdr:nvSpPr>
      <xdr:spPr>
        <a:xfrm>
          <a:off x="7810500" y="6535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113595</xdr:rowOff>
    </xdr:from>
    <xdr:ext cx="378565" cy="259045"/>
    <xdr:sp macro="" textlink="">
      <xdr:nvSpPr>
        <xdr:cNvPr id="316" name="テキスト ボックス 315">
          <a:extLst>
            <a:ext uri="{FF2B5EF4-FFF2-40B4-BE49-F238E27FC236}">
              <a16:creationId xmlns:a16="http://schemas.microsoft.com/office/drawing/2014/main" xmlns="" id="{00000000-0008-0000-0700-00003C010000}"/>
            </a:ext>
          </a:extLst>
        </xdr:cNvPr>
        <xdr:cNvSpPr txBox="1"/>
      </xdr:nvSpPr>
      <xdr:spPr>
        <a:xfrm>
          <a:off x="7672017" y="66286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21509</xdr:rowOff>
    </xdr:from>
    <xdr:to>
      <xdr:col>36</xdr:col>
      <xdr:colOff>165100</xdr:colOff>
      <xdr:row>38</xdr:row>
      <xdr:rowOff>123109</xdr:rowOff>
    </xdr:to>
    <xdr:sp macro="" textlink="">
      <xdr:nvSpPr>
        <xdr:cNvPr id="317" name="楕円 316">
          <a:extLst>
            <a:ext uri="{FF2B5EF4-FFF2-40B4-BE49-F238E27FC236}">
              <a16:creationId xmlns:a16="http://schemas.microsoft.com/office/drawing/2014/main" xmlns="" id="{00000000-0008-0000-0700-00003D010000}"/>
            </a:ext>
          </a:extLst>
        </xdr:cNvPr>
        <xdr:cNvSpPr/>
      </xdr:nvSpPr>
      <xdr:spPr>
        <a:xfrm>
          <a:off x="6921500" y="6536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114236</xdr:rowOff>
    </xdr:from>
    <xdr:ext cx="378565" cy="259045"/>
    <xdr:sp macro="" textlink="">
      <xdr:nvSpPr>
        <xdr:cNvPr id="318" name="テキスト ボックス 317">
          <a:extLst>
            <a:ext uri="{FF2B5EF4-FFF2-40B4-BE49-F238E27FC236}">
              <a16:creationId xmlns:a16="http://schemas.microsoft.com/office/drawing/2014/main" xmlns="" id="{00000000-0008-0000-0700-00003E010000}"/>
            </a:ext>
          </a:extLst>
        </xdr:cNvPr>
        <xdr:cNvSpPr txBox="1"/>
      </xdr:nvSpPr>
      <xdr:spPr>
        <a:xfrm>
          <a:off x="6783017" y="66293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xmlns="" id="{00000000-0008-0000-07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xmlns="" id="{00000000-0008-0000-07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xmlns="" id="{00000000-0008-0000-07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xmlns="" id="{00000000-0008-0000-07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xmlns="" id="{00000000-0008-0000-07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xmlns="" id="{00000000-0008-0000-07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xmlns="" id="{00000000-0008-0000-07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xmlns="" id="{00000000-0008-0000-07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xmlns="" id="{00000000-0008-0000-07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xmlns="" id="{00000000-0008-0000-07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a:extLst>
            <a:ext uri="{FF2B5EF4-FFF2-40B4-BE49-F238E27FC236}">
              <a16:creationId xmlns:a16="http://schemas.microsoft.com/office/drawing/2014/main" xmlns="" id="{00000000-0008-0000-0700-000049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a:extLst>
            <a:ext uri="{FF2B5EF4-FFF2-40B4-BE49-F238E27FC236}">
              <a16:creationId xmlns:a16="http://schemas.microsoft.com/office/drawing/2014/main" xmlns="" id="{00000000-0008-0000-0700-00004A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a:extLst>
            <a:ext uri="{FF2B5EF4-FFF2-40B4-BE49-F238E27FC236}">
              <a16:creationId xmlns:a16="http://schemas.microsoft.com/office/drawing/2014/main" xmlns="" id="{00000000-0008-0000-0700-00004B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2" name="テキスト ボックス 331">
          <a:extLst>
            <a:ext uri="{FF2B5EF4-FFF2-40B4-BE49-F238E27FC236}">
              <a16:creationId xmlns:a16="http://schemas.microsoft.com/office/drawing/2014/main" xmlns="" id="{00000000-0008-0000-0700-00004C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a:extLst>
            <a:ext uri="{FF2B5EF4-FFF2-40B4-BE49-F238E27FC236}">
              <a16:creationId xmlns:a16="http://schemas.microsoft.com/office/drawing/2014/main" xmlns="" id="{00000000-0008-0000-0700-00004D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4" name="テキスト ボックス 333">
          <a:extLst>
            <a:ext uri="{FF2B5EF4-FFF2-40B4-BE49-F238E27FC236}">
              <a16:creationId xmlns:a16="http://schemas.microsoft.com/office/drawing/2014/main" xmlns="" id="{00000000-0008-0000-0700-00004E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a:extLst>
            <a:ext uri="{FF2B5EF4-FFF2-40B4-BE49-F238E27FC236}">
              <a16:creationId xmlns:a16="http://schemas.microsoft.com/office/drawing/2014/main" xmlns="" id="{00000000-0008-0000-0700-00004F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6" name="テキスト ボックス 335">
          <a:extLst>
            <a:ext uri="{FF2B5EF4-FFF2-40B4-BE49-F238E27FC236}">
              <a16:creationId xmlns:a16="http://schemas.microsoft.com/office/drawing/2014/main" xmlns="" id="{00000000-0008-0000-0700-000050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xmlns="" id="{00000000-0008-0000-07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a:extLst>
            <a:ext uri="{FF2B5EF4-FFF2-40B4-BE49-F238E27FC236}">
              <a16:creationId xmlns:a16="http://schemas.microsoft.com/office/drawing/2014/main" xmlns="" id="{00000000-0008-0000-0700-000052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a:extLst>
            <a:ext uri="{FF2B5EF4-FFF2-40B4-BE49-F238E27FC236}">
              <a16:creationId xmlns:a16="http://schemas.microsoft.com/office/drawing/2014/main" xmlns="" id="{00000000-0008-0000-07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6577</xdr:rowOff>
    </xdr:from>
    <xdr:to>
      <xdr:col>54</xdr:col>
      <xdr:colOff>189865</xdr:colOff>
      <xdr:row>58</xdr:row>
      <xdr:rowOff>130625</xdr:rowOff>
    </xdr:to>
    <xdr:cxnSp macro="">
      <xdr:nvCxnSpPr>
        <xdr:cNvPr id="340" name="直線コネクタ 339">
          <a:extLst>
            <a:ext uri="{FF2B5EF4-FFF2-40B4-BE49-F238E27FC236}">
              <a16:creationId xmlns:a16="http://schemas.microsoft.com/office/drawing/2014/main" xmlns="" id="{00000000-0008-0000-0700-000054010000}"/>
            </a:ext>
          </a:extLst>
        </xdr:cNvPr>
        <xdr:cNvCxnSpPr/>
      </xdr:nvCxnSpPr>
      <xdr:spPr>
        <a:xfrm flipV="1">
          <a:off x="10475595" y="8579077"/>
          <a:ext cx="1270" cy="1495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134452</xdr:rowOff>
    </xdr:from>
    <xdr:ext cx="469744" cy="259045"/>
    <xdr:sp macro="" textlink="">
      <xdr:nvSpPr>
        <xdr:cNvPr id="341" name="農林水産業費最小値テキスト">
          <a:extLst>
            <a:ext uri="{FF2B5EF4-FFF2-40B4-BE49-F238E27FC236}">
              <a16:creationId xmlns:a16="http://schemas.microsoft.com/office/drawing/2014/main" xmlns="" id="{00000000-0008-0000-0700-000055010000}"/>
            </a:ext>
          </a:extLst>
        </xdr:cNvPr>
        <xdr:cNvSpPr txBox="1"/>
      </xdr:nvSpPr>
      <xdr:spPr>
        <a:xfrm>
          <a:off x="10528300" y="10078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130625</xdr:rowOff>
    </xdr:from>
    <xdr:to>
      <xdr:col>55</xdr:col>
      <xdr:colOff>88900</xdr:colOff>
      <xdr:row>58</xdr:row>
      <xdr:rowOff>130625</xdr:rowOff>
    </xdr:to>
    <xdr:cxnSp macro="">
      <xdr:nvCxnSpPr>
        <xdr:cNvPr id="342" name="直線コネクタ 341">
          <a:extLst>
            <a:ext uri="{FF2B5EF4-FFF2-40B4-BE49-F238E27FC236}">
              <a16:creationId xmlns:a16="http://schemas.microsoft.com/office/drawing/2014/main" xmlns="" id="{00000000-0008-0000-0700-000056010000}"/>
            </a:ext>
          </a:extLst>
        </xdr:cNvPr>
        <xdr:cNvCxnSpPr/>
      </xdr:nvCxnSpPr>
      <xdr:spPr>
        <a:xfrm>
          <a:off x="10388600" y="10074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124704</xdr:rowOff>
    </xdr:from>
    <xdr:ext cx="599010" cy="259045"/>
    <xdr:sp macro="" textlink="">
      <xdr:nvSpPr>
        <xdr:cNvPr id="343" name="農林水産業費最大値テキスト">
          <a:extLst>
            <a:ext uri="{FF2B5EF4-FFF2-40B4-BE49-F238E27FC236}">
              <a16:creationId xmlns:a16="http://schemas.microsoft.com/office/drawing/2014/main" xmlns="" id="{00000000-0008-0000-0700-000057010000}"/>
            </a:ext>
          </a:extLst>
        </xdr:cNvPr>
        <xdr:cNvSpPr txBox="1"/>
      </xdr:nvSpPr>
      <xdr:spPr>
        <a:xfrm>
          <a:off x="10528300" y="83543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329,117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6577</xdr:rowOff>
    </xdr:from>
    <xdr:to>
      <xdr:col>55</xdr:col>
      <xdr:colOff>88900</xdr:colOff>
      <xdr:row>50</xdr:row>
      <xdr:rowOff>6577</xdr:rowOff>
    </xdr:to>
    <xdr:cxnSp macro="">
      <xdr:nvCxnSpPr>
        <xdr:cNvPr id="344" name="直線コネクタ 343">
          <a:extLst>
            <a:ext uri="{FF2B5EF4-FFF2-40B4-BE49-F238E27FC236}">
              <a16:creationId xmlns:a16="http://schemas.microsoft.com/office/drawing/2014/main" xmlns="" id="{00000000-0008-0000-0700-000058010000}"/>
            </a:ext>
          </a:extLst>
        </xdr:cNvPr>
        <xdr:cNvCxnSpPr/>
      </xdr:nvCxnSpPr>
      <xdr:spPr>
        <a:xfrm>
          <a:off x="10388600" y="8579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69447</xdr:rowOff>
    </xdr:from>
    <xdr:to>
      <xdr:col>55</xdr:col>
      <xdr:colOff>0</xdr:colOff>
      <xdr:row>58</xdr:row>
      <xdr:rowOff>73946</xdr:rowOff>
    </xdr:to>
    <xdr:cxnSp macro="">
      <xdr:nvCxnSpPr>
        <xdr:cNvPr id="345" name="直線コネクタ 344">
          <a:extLst>
            <a:ext uri="{FF2B5EF4-FFF2-40B4-BE49-F238E27FC236}">
              <a16:creationId xmlns:a16="http://schemas.microsoft.com/office/drawing/2014/main" xmlns="" id="{00000000-0008-0000-0700-000059010000}"/>
            </a:ext>
          </a:extLst>
        </xdr:cNvPr>
        <xdr:cNvCxnSpPr/>
      </xdr:nvCxnSpPr>
      <xdr:spPr>
        <a:xfrm>
          <a:off x="9639300" y="10013547"/>
          <a:ext cx="838200" cy="4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51193</xdr:rowOff>
    </xdr:from>
    <xdr:ext cx="534377" cy="259045"/>
    <xdr:sp macro="" textlink="">
      <xdr:nvSpPr>
        <xdr:cNvPr id="346" name="農林水産業費平均値テキスト">
          <a:extLst>
            <a:ext uri="{FF2B5EF4-FFF2-40B4-BE49-F238E27FC236}">
              <a16:creationId xmlns:a16="http://schemas.microsoft.com/office/drawing/2014/main" xmlns="" id="{00000000-0008-0000-0700-00005A010000}"/>
            </a:ext>
          </a:extLst>
        </xdr:cNvPr>
        <xdr:cNvSpPr txBox="1"/>
      </xdr:nvSpPr>
      <xdr:spPr>
        <a:xfrm>
          <a:off x="10528300" y="96523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28316</xdr:rowOff>
    </xdr:from>
    <xdr:to>
      <xdr:col>55</xdr:col>
      <xdr:colOff>50800</xdr:colOff>
      <xdr:row>57</xdr:row>
      <xdr:rowOff>129916</xdr:rowOff>
    </xdr:to>
    <xdr:sp macro="" textlink="">
      <xdr:nvSpPr>
        <xdr:cNvPr id="347" name="フローチャート: 判断 346">
          <a:extLst>
            <a:ext uri="{FF2B5EF4-FFF2-40B4-BE49-F238E27FC236}">
              <a16:creationId xmlns:a16="http://schemas.microsoft.com/office/drawing/2014/main" xmlns="" id="{00000000-0008-0000-0700-00005B010000}"/>
            </a:ext>
          </a:extLst>
        </xdr:cNvPr>
        <xdr:cNvSpPr/>
      </xdr:nvSpPr>
      <xdr:spPr>
        <a:xfrm>
          <a:off x="10426700" y="9800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55136</xdr:rowOff>
    </xdr:from>
    <xdr:to>
      <xdr:col>50</xdr:col>
      <xdr:colOff>114300</xdr:colOff>
      <xdr:row>58</xdr:row>
      <xdr:rowOff>69447</xdr:rowOff>
    </xdr:to>
    <xdr:cxnSp macro="">
      <xdr:nvCxnSpPr>
        <xdr:cNvPr id="348" name="直線コネクタ 347">
          <a:extLst>
            <a:ext uri="{FF2B5EF4-FFF2-40B4-BE49-F238E27FC236}">
              <a16:creationId xmlns:a16="http://schemas.microsoft.com/office/drawing/2014/main" xmlns="" id="{00000000-0008-0000-0700-00005C010000}"/>
            </a:ext>
          </a:extLst>
        </xdr:cNvPr>
        <xdr:cNvCxnSpPr/>
      </xdr:nvCxnSpPr>
      <xdr:spPr>
        <a:xfrm>
          <a:off x="8750300" y="9999236"/>
          <a:ext cx="889000" cy="14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56233</xdr:rowOff>
    </xdr:from>
    <xdr:to>
      <xdr:col>50</xdr:col>
      <xdr:colOff>165100</xdr:colOff>
      <xdr:row>57</xdr:row>
      <xdr:rowOff>157833</xdr:rowOff>
    </xdr:to>
    <xdr:sp macro="" textlink="">
      <xdr:nvSpPr>
        <xdr:cNvPr id="349" name="フローチャート: 判断 348">
          <a:extLst>
            <a:ext uri="{FF2B5EF4-FFF2-40B4-BE49-F238E27FC236}">
              <a16:creationId xmlns:a16="http://schemas.microsoft.com/office/drawing/2014/main" xmlns="" id="{00000000-0008-0000-0700-00005D010000}"/>
            </a:ext>
          </a:extLst>
        </xdr:cNvPr>
        <xdr:cNvSpPr/>
      </xdr:nvSpPr>
      <xdr:spPr>
        <a:xfrm>
          <a:off x="9588500" y="9828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2910</xdr:rowOff>
    </xdr:from>
    <xdr:ext cx="534377" cy="259045"/>
    <xdr:sp macro="" textlink="">
      <xdr:nvSpPr>
        <xdr:cNvPr id="350" name="テキスト ボックス 349">
          <a:extLst>
            <a:ext uri="{FF2B5EF4-FFF2-40B4-BE49-F238E27FC236}">
              <a16:creationId xmlns:a16="http://schemas.microsoft.com/office/drawing/2014/main" xmlns="" id="{00000000-0008-0000-0700-00005E010000}"/>
            </a:ext>
          </a:extLst>
        </xdr:cNvPr>
        <xdr:cNvSpPr txBox="1"/>
      </xdr:nvSpPr>
      <xdr:spPr>
        <a:xfrm>
          <a:off x="9372111" y="9604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55136</xdr:rowOff>
    </xdr:from>
    <xdr:to>
      <xdr:col>45</xdr:col>
      <xdr:colOff>177800</xdr:colOff>
      <xdr:row>58</xdr:row>
      <xdr:rowOff>68921</xdr:rowOff>
    </xdr:to>
    <xdr:cxnSp macro="">
      <xdr:nvCxnSpPr>
        <xdr:cNvPr id="351" name="直線コネクタ 350">
          <a:extLst>
            <a:ext uri="{FF2B5EF4-FFF2-40B4-BE49-F238E27FC236}">
              <a16:creationId xmlns:a16="http://schemas.microsoft.com/office/drawing/2014/main" xmlns="" id="{00000000-0008-0000-0700-00005F010000}"/>
            </a:ext>
          </a:extLst>
        </xdr:cNvPr>
        <xdr:cNvCxnSpPr/>
      </xdr:nvCxnSpPr>
      <xdr:spPr>
        <a:xfrm flipV="1">
          <a:off x="7861300" y="9999236"/>
          <a:ext cx="889000" cy="13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45027</xdr:rowOff>
    </xdr:from>
    <xdr:to>
      <xdr:col>46</xdr:col>
      <xdr:colOff>38100</xdr:colOff>
      <xdr:row>57</xdr:row>
      <xdr:rowOff>146627</xdr:rowOff>
    </xdr:to>
    <xdr:sp macro="" textlink="">
      <xdr:nvSpPr>
        <xdr:cNvPr id="352" name="フローチャート: 判断 351">
          <a:extLst>
            <a:ext uri="{FF2B5EF4-FFF2-40B4-BE49-F238E27FC236}">
              <a16:creationId xmlns:a16="http://schemas.microsoft.com/office/drawing/2014/main" xmlns="" id="{00000000-0008-0000-0700-000060010000}"/>
            </a:ext>
          </a:extLst>
        </xdr:cNvPr>
        <xdr:cNvSpPr/>
      </xdr:nvSpPr>
      <xdr:spPr>
        <a:xfrm>
          <a:off x="8699500" y="9817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163154</xdr:rowOff>
    </xdr:from>
    <xdr:ext cx="534377" cy="259045"/>
    <xdr:sp macro="" textlink="">
      <xdr:nvSpPr>
        <xdr:cNvPr id="353" name="テキスト ボックス 352">
          <a:extLst>
            <a:ext uri="{FF2B5EF4-FFF2-40B4-BE49-F238E27FC236}">
              <a16:creationId xmlns:a16="http://schemas.microsoft.com/office/drawing/2014/main" xmlns="" id="{00000000-0008-0000-0700-000061010000}"/>
            </a:ext>
          </a:extLst>
        </xdr:cNvPr>
        <xdr:cNvSpPr txBox="1"/>
      </xdr:nvSpPr>
      <xdr:spPr>
        <a:xfrm>
          <a:off x="8483111" y="9592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68921</xdr:rowOff>
    </xdr:from>
    <xdr:to>
      <xdr:col>41</xdr:col>
      <xdr:colOff>50800</xdr:colOff>
      <xdr:row>58</xdr:row>
      <xdr:rowOff>74298</xdr:rowOff>
    </xdr:to>
    <xdr:cxnSp macro="">
      <xdr:nvCxnSpPr>
        <xdr:cNvPr id="354" name="直線コネクタ 353">
          <a:extLst>
            <a:ext uri="{FF2B5EF4-FFF2-40B4-BE49-F238E27FC236}">
              <a16:creationId xmlns:a16="http://schemas.microsoft.com/office/drawing/2014/main" xmlns="" id="{00000000-0008-0000-0700-000062010000}"/>
            </a:ext>
          </a:extLst>
        </xdr:cNvPr>
        <xdr:cNvCxnSpPr/>
      </xdr:nvCxnSpPr>
      <xdr:spPr>
        <a:xfrm flipV="1">
          <a:off x="6972300" y="10013021"/>
          <a:ext cx="889000" cy="5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53997</xdr:rowOff>
    </xdr:from>
    <xdr:to>
      <xdr:col>41</xdr:col>
      <xdr:colOff>101600</xdr:colOff>
      <xdr:row>57</xdr:row>
      <xdr:rowOff>155597</xdr:rowOff>
    </xdr:to>
    <xdr:sp macro="" textlink="">
      <xdr:nvSpPr>
        <xdr:cNvPr id="355" name="フローチャート: 判断 354">
          <a:extLst>
            <a:ext uri="{FF2B5EF4-FFF2-40B4-BE49-F238E27FC236}">
              <a16:creationId xmlns:a16="http://schemas.microsoft.com/office/drawing/2014/main" xmlns="" id="{00000000-0008-0000-0700-000063010000}"/>
            </a:ext>
          </a:extLst>
        </xdr:cNvPr>
        <xdr:cNvSpPr/>
      </xdr:nvSpPr>
      <xdr:spPr>
        <a:xfrm>
          <a:off x="7810500" y="9826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674</xdr:rowOff>
    </xdr:from>
    <xdr:ext cx="534377" cy="259045"/>
    <xdr:sp macro="" textlink="">
      <xdr:nvSpPr>
        <xdr:cNvPr id="356" name="テキスト ボックス 355">
          <a:extLst>
            <a:ext uri="{FF2B5EF4-FFF2-40B4-BE49-F238E27FC236}">
              <a16:creationId xmlns:a16="http://schemas.microsoft.com/office/drawing/2014/main" xmlns="" id="{00000000-0008-0000-0700-000064010000}"/>
            </a:ext>
          </a:extLst>
        </xdr:cNvPr>
        <xdr:cNvSpPr txBox="1"/>
      </xdr:nvSpPr>
      <xdr:spPr>
        <a:xfrm>
          <a:off x="7594111" y="9601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45695</xdr:rowOff>
    </xdr:from>
    <xdr:to>
      <xdr:col>36</xdr:col>
      <xdr:colOff>165100</xdr:colOff>
      <xdr:row>57</xdr:row>
      <xdr:rowOff>147295</xdr:rowOff>
    </xdr:to>
    <xdr:sp macro="" textlink="">
      <xdr:nvSpPr>
        <xdr:cNvPr id="357" name="フローチャート: 判断 356">
          <a:extLst>
            <a:ext uri="{FF2B5EF4-FFF2-40B4-BE49-F238E27FC236}">
              <a16:creationId xmlns:a16="http://schemas.microsoft.com/office/drawing/2014/main" xmlns="" id="{00000000-0008-0000-0700-000065010000}"/>
            </a:ext>
          </a:extLst>
        </xdr:cNvPr>
        <xdr:cNvSpPr/>
      </xdr:nvSpPr>
      <xdr:spPr>
        <a:xfrm>
          <a:off x="6921500" y="9818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163822</xdr:rowOff>
    </xdr:from>
    <xdr:ext cx="534377" cy="259045"/>
    <xdr:sp macro="" textlink="">
      <xdr:nvSpPr>
        <xdr:cNvPr id="358" name="テキスト ボックス 357">
          <a:extLst>
            <a:ext uri="{FF2B5EF4-FFF2-40B4-BE49-F238E27FC236}">
              <a16:creationId xmlns:a16="http://schemas.microsoft.com/office/drawing/2014/main" xmlns="" id="{00000000-0008-0000-0700-000066010000}"/>
            </a:ext>
          </a:extLst>
        </xdr:cNvPr>
        <xdr:cNvSpPr txBox="1"/>
      </xdr:nvSpPr>
      <xdr:spPr>
        <a:xfrm>
          <a:off x="6705111" y="9593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xmlns="" id="{00000000-0008-0000-07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xmlns="" id="{00000000-0008-0000-07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xmlns="" id="{00000000-0008-0000-07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xmlns="" id="{00000000-0008-0000-07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xmlns="" id="{00000000-0008-0000-07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23146</xdr:rowOff>
    </xdr:from>
    <xdr:to>
      <xdr:col>55</xdr:col>
      <xdr:colOff>50800</xdr:colOff>
      <xdr:row>58</xdr:row>
      <xdr:rowOff>124746</xdr:rowOff>
    </xdr:to>
    <xdr:sp macro="" textlink="">
      <xdr:nvSpPr>
        <xdr:cNvPr id="364" name="楕円 363">
          <a:extLst>
            <a:ext uri="{FF2B5EF4-FFF2-40B4-BE49-F238E27FC236}">
              <a16:creationId xmlns:a16="http://schemas.microsoft.com/office/drawing/2014/main" xmlns="" id="{00000000-0008-0000-0700-00006C010000}"/>
            </a:ext>
          </a:extLst>
        </xdr:cNvPr>
        <xdr:cNvSpPr/>
      </xdr:nvSpPr>
      <xdr:spPr>
        <a:xfrm>
          <a:off x="10426700" y="9967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109523</xdr:rowOff>
    </xdr:from>
    <xdr:ext cx="534377" cy="259045"/>
    <xdr:sp macro="" textlink="">
      <xdr:nvSpPr>
        <xdr:cNvPr id="365" name="農林水産業費該当値テキスト">
          <a:extLst>
            <a:ext uri="{FF2B5EF4-FFF2-40B4-BE49-F238E27FC236}">
              <a16:creationId xmlns:a16="http://schemas.microsoft.com/office/drawing/2014/main" xmlns="" id="{00000000-0008-0000-0700-00006D010000}"/>
            </a:ext>
          </a:extLst>
        </xdr:cNvPr>
        <xdr:cNvSpPr txBox="1"/>
      </xdr:nvSpPr>
      <xdr:spPr>
        <a:xfrm>
          <a:off x="10528300" y="9882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18647</xdr:rowOff>
    </xdr:from>
    <xdr:to>
      <xdr:col>50</xdr:col>
      <xdr:colOff>165100</xdr:colOff>
      <xdr:row>58</xdr:row>
      <xdr:rowOff>120247</xdr:rowOff>
    </xdr:to>
    <xdr:sp macro="" textlink="">
      <xdr:nvSpPr>
        <xdr:cNvPr id="366" name="楕円 365">
          <a:extLst>
            <a:ext uri="{FF2B5EF4-FFF2-40B4-BE49-F238E27FC236}">
              <a16:creationId xmlns:a16="http://schemas.microsoft.com/office/drawing/2014/main" xmlns="" id="{00000000-0008-0000-0700-00006E010000}"/>
            </a:ext>
          </a:extLst>
        </xdr:cNvPr>
        <xdr:cNvSpPr/>
      </xdr:nvSpPr>
      <xdr:spPr>
        <a:xfrm>
          <a:off x="9588500" y="9962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111374</xdr:rowOff>
    </xdr:from>
    <xdr:ext cx="534377" cy="259045"/>
    <xdr:sp macro="" textlink="">
      <xdr:nvSpPr>
        <xdr:cNvPr id="367" name="テキスト ボックス 366">
          <a:extLst>
            <a:ext uri="{FF2B5EF4-FFF2-40B4-BE49-F238E27FC236}">
              <a16:creationId xmlns:a16="http://schemas.microsoft.com/office/drawing/2014/main" xmlns="" id="{00000000-0008-0000-0700-00006F010000}"/>
            </a:ext>
          </a:extLst>
        </xdr:cNvPr>
        <xdr:cNvSpPr txBox="1"/>
      </xdr:nvSpPr>
      <xdr:spPr>
        <a:xfrm>
          <a:off x="9372111" y="10055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4336</xdr:rowOff>
    </xdr:from>
    <xdr:to>
      <xdr:col>46</xdr:col>
      <xdr:colOff>38100</xdr:colOff>
      <xdr:row>58</xdr:row>
      <xdr:rowOff>105936</xdr:rowOff>
    </xdr:to>
    <xdr:sp macro="" textlink="">
      <xdr:nvSpPr>
        <xdr:cNvPr id="368" name="楕円 367">
          <a:extLst>
            <a:ext uri="{FF2B5EF4-FFF2-40B4-BE49-F238E27FC236}">
              <a16:creationId xmlns:a16="http://schemas.microsoft.com/office/drawing/2014/main" xmlns="" id="{00000000-0008-0000-0700-000070010000}"/>
            </a:ext>
          </a:extLst>
        </xdr:cNvPr>
        <xdr:cNvSpPr/>
      </xdr:nvSpPr>
      <xdr:spPr>
        <a:xfrm>
          <a:off x="8699500" y="9948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97063</xdr:rowOff>
    </xdr:from>
    <xdr:ext cx="534377" cy="259045"/>
    <xdr:sp macro="" textlink="">
      <xdr:nvSpPr>
        <xdr:cNvPr id="369" name="テキスト ボックス 368">
          <a:extLst>
            <a:ext uri="{FF2B5EF4-FFF2-40B4-BE49-F238E27FC236}">
              <a16:creationId xmlns:a16="http://schemas.microsoft.com/office/drawing/2014/main" xmlns="" id="{00000000-0008-0000-0700-000071010000}"/>
            </a:ext>
          </a:extLst>
        </xdr:cNvPr>
        <xdr:cNvSpPr txBox="1"/>
      </xdr:nvSpPr>
      <xdr:spPr>
        <a:xfrm>
          <a:off x="8483111" y="10041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18121</xdr:rowOff>
    </xdr:from>
    <xdr:to>
      <xdr:col>41</xdr:col>
      <xdr:colOff>101600</xdr:colOff>
      <xdr:row>58</xdr:row>
      <xdr:rowOff>119721</xdr:rowOff>
    </xdr:to>
    <xdr:sp macro="" textlink="">
      <xdr:nvSpPr>
        <xdr:cNvPr id="370" name="楕円 369">
          <a:extLst>
            <a:ext uri="{FF2B5EF4-FFF2-40B4-BE49-F238E27FC236}">
              <a16:creationId xmlns:a16="http://schemas.microsoft.com/office/drawing/2014/main" xmlns="" id="{00000000-0008-0000-0700-000072010000}"/>
            </a:ext>
          </a:extLst>
        </xdr:cNvPr>
        <xdr:cNvSpPr/>
      </xdr:nvSpPr>
      <xdr:spPr>
        <a:xfrm>
          <a:off x="7810500" y="9962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110848</xdr:rowOff>
    </xdr:from>
    <xdr:ext cx="534377" cy="259045"/>
    <xdr:sp macro="" textlink="">
      <xdr:nvSpPr>
        <xdr:cNvPr id="371" name="テキスト ボックス 370">
          <a:extLst>
            <a:ext uri="{FF2B5EF4-FFF2-40B4-BE49-F238E27FC236}">
              <a16:creationId xmlns:a16="http://schemas.microsoft.com/office/drawing/2014/main" xmlns="" id="{00000000-0008-0000-0700-000073010000}"/>
            </a:ext>
          </a:extLst>
        </xdr:cNvPr>
        <xdr:cNvSpPr txBox="1"/>
      </xdr:nvSpPr>
      <xdr:spPr>
        <a:xfrm>
          <a:off x="7594111" y="10054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23498</xdr:rowOff>
    </xdr:from>
    <xdr:to>
      <xdr:col>36</xdr:col>
      <xdr:colOff>165100</xdr:colOff>
      <xdr:row>58</xdr:row>
      <xdr:rowOff>125098</xdr:rowOff>
    </xdr:to>
    <xdr:sp macro="" textlink="">
      <xdr:nvSpPr>
        <xdr:cNvPr id="372" name="楕円 371">
          <a:extLst>
            <a:ext uri="{FF2B5EF4-FFF2-40B4-BE49-F238E27FC236}">
              <a16:creationId xmlns:a16="http://schemas.microsoft.com/office/drawing/2014/main" xmlns="" id="{00000000-0008-0000-0700-000074010000}"/>
            </a:ext>
          </a:extLst>
        </xdr:cNvPr>
        <xdr:cNvSpPr/>
      </xdr:nvSpPr>
      <xdr:spPr>
        <a:xfrm>
          <a:off x="6921500" y="9967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116225</xdr:rowOff>
    </xdr:from>
    <xdr:ext cx="534377" cy="259045"/>
    <xdr:sp macro="" textlink="">
      <xdr:nvSpPr>
        <xdr:cNvPr id="373" name="テキスト ボックス 372">
          <a:extLst>
            <a:ext uri="{FF2B5EF4-FFF2-40B4-BE49-F238E27FC236}">
              <a16:creationId xmlns:a16="http://schemas.microsoft.com/office/drawing/2014/main" xmlns="" id="{00000000-0008-0000-0700-000075010000}"/>
            </a:ext>
          </a:extLst>
        </xdr:cNvPr>
        <xdr:cNvSpPr txBox="1"/>
      </xdr:nvSpPr>
      <xdr:spPr>
        <a:xfrm>
          <a:off x="6705111" y="10060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xmlns="" id="{00000000-0008-0000-07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xmlns="" id="{00000000-0008-0000-07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xmlns="" id="{00000000-0008-0000-07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xmlns="" id="{00000000-0008-0000-07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xmlns="" id="{00000000-0008-0000-07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xmlns="" id="{00000000-0008-0000-07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xmlns="" id="{00000000-0008-0000-07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xmlns="" id="{00000000-0008-0000-07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xmlns="" id="{00000000-0008-0000-07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xmlns="" id="{00000000-0008-0000-07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4" name="直線コネクタ 383">
          <a:extLst>
            <a:ext uri="{FF2B5EF4-FFF2-40B4-BE49-F238E27FC236}">
              <a16:creationId xmlns:a16="http://schemas.microsoft.com/office/drawing/2014/main" xmlns="" id="{00000000-0008-0000-0700-000080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5" name="テキスト ボックス 384">
          <a:extLst>
            <a:ext uri="{FF2B5EF4-FFF2-40B4-BE49-F238E27FC236}">
              <a16:creationId xmlns:a16="http://schemas.microsoft.com/office/drawing/2014/main" xmlns="" id="{00000000-0008-0000-0700-000081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6" name="直線コネクタ 385">
          <a:extLst>
            <a:ext uri="{FF2B5EF4-FFF2-40B4-BE49-F238E27FC236}">
              <a16:creationId xmlns:a16="http://schemas.microsoft.com/office/drawing/2014/main" xmlns="" id="{00000000-0008-0000-0700-000082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7" name="テキスト ボックス 386">
          <a:extLst>
            <a:ext uri="{FF2B5EF4-FFF2-40B4-BE49-F238E27FC236}">
              <a16:creationId xmlns:a16="http://schemas.microsoft.com/office/drawing/2014/main" xmlns="" id="{00000000-0008-0000-0700-000083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8" name="直線コネクタ 387">
          <a:extLst>
            <a:ext uri="{FF2B5EF4-FFF2-40B4-BE49-F238E27FC236}">
              <a16:creationId xmlns:a16="http://schemas.microsoft.com/office/drawing/2014/main" xmlns="" id="{00000000-0008-0000-0700-000084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9" name="テキスト ボックス 388">
          <a:extLst>
            <a:ext uri="{FF2B5EF4-FFF2-40B4-BE49-F238E27FC236}">
              <a16:creationId xmlns:a16="http://schemas.microsoft.com/office/drawing/2014/main" xmlns="" id="{00000000-0008-0000-0700-000085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0" name="直線コネクタ 389">
          <a:extLst>
            <a:ext uri="{FF2B5EF4-FFF2-40B4-BE49-F238E27FC236}">
              <a16:creationId xmlns:a16="http://schemas.microsoft.com/office/drawing/2014/main" xmlns="" id="{00000000-0008-0000-0700-000086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1" name="テキスト ボックス 390">
          <a:extLst>
            <a:ext uri="{FF2B5EF4-FFF2-40B4-BE49-F238E27FC236}">
              <a16:creationId xmlns:a16="http://schemas.microsoft.com/office/drawing/2014/main" xmlns="" id="{00000000-0008-0000-0700-000087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a:extLst>
            <a:ext uri="{FF2B5EF4-FFF2-40B4-BE49-F238E27FC236}">
              <a16:creationId xmlns:a16="http://schemas.microsoft.com/office/drawing/2014/main" xmlns="" id="{00000000-0008-0000-0700-000088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3" name="テキスト ボックス 392">
          <a:extLst>
            <a:ext uri="{FF2B5EF4-FFF2-40B4-BE49-F238E27FC236}">
              <a16:creationId xmlns:a16="http://schemas.microsoft.com/office/drawing/2014/main" xmlns="" id="{00000000-0008-0000-0700-000089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商工費グラフ枠">
          <a:extLst>
            <a:ext uri="{FF2B5EF4-FFF2-40B4-BE49-F238E27FC236}">
              <a16:creationId xmlns:a16="http://schemas.microsoft.com/office/drawing/2014/main" xmlns="" id="{00000000-0008-0000-0700-00008A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90592</xdr:rowOff>
    </xdr:from>
    <xdr:to>
      <xdr:col>54</xdr:col>
      <xdr:colOff>189865</xdr:colOff>
      <xdr:row>78</xdr:row>
      <xdr:rowOff>135558</xdr:rowOff>
    </xdr:to>
    <xdr:cxnSp macro="">
      <xdr:nvCxnSpPr>
        <xdr:cNvPr id="395" name="直線コネクタ 394">
          <a:extLst>
            <a:ext uri="{FF2B5EF4-FFF2-40B4-BE49-F238E27FC236}">
              <a16:creationId xmlns:a16="http://schemas.microsoft.com/office/drawing/2014/main" xmlns="" id="{00000000-0008-0000-0700-00008B010000}"/>
            </a:ext>
          </a:extLst>
        </xdr:cNvPr>
        <xdr:cNvCxnSpPr/>
      </xdr:nvCxnSpPr>
      <xdr:spPr>
        <a:xfrm flipV="1">
          <a:off x="10475595" y="12434992"/>
          <a:ext cx="1270" cy="10736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139385</xdr:rowOff>
    </xdr:from>
    <xdr:ext cx="378565" cy="259045"/>
    <xdr:sp macro="" textlink="">
      <xdr:nvSpPr>
        <xdr:cNvPr id="396" name="商工費最小値テキスト">
          <a:extLst>
            <a:ext uri="{FF2B5EF4-FFF2-40B4-BE49-F238E27FC236}">
              <a16:creationId xmlns:a16="http://schemas.microsoft.com/office/drawing/2014/main" xmlns="" id="{00000000-0008-0000-0700-00008C010000}"/>
            </a:ext>
          </a:extLst>
        </xdr:cNvPr>
        <xdr:cNvSpPr txBox="1"/>
      </xdr:nvSpPr>
      <xdr:spPr>
        <a:xfrm>
          <a:off x="10528300" y="135124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135558</xdr:rowOff>
    </xdr:from>
    <xdr:to>
      <xdr:col>55</xdr:col>
      <xdr:colOff>88900</xdr:colOff>
      <xdr:row>78</xdr:row>
      <xdr:rowOff>135558</xdr:rowOff>
    </xdr:to>
    <xdr:cxnSp macro="">
      <xdr:nvCxnSpPr>
        <xdr:cNvPr id="397" name="直線コネクタ 396">
          <a:extLst>
            <a:ext uri="{FF2B5EF4-FFF2-40B4-BE49-F238E27FC236}">
              <a16:creationId xmlns:a16="http://schemas.microsoft.com/office/drawing/2014/main" xmlns="" id="{00000000-0008-0000-0700-00008D010000}"/>
            </a:ext>
          </a:extLst>
        </xdr:cNvPr>
        <xdr:cNvCxnSpPr/>
      </xdr:nvCxnSpPr>
      <xdr:spPr>
        <a:xfrm>
          <a:off x="10388600" y="13508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71</xdr:row>
      <xdr:rowOff>37269</xdr:rowOff>
    </xdr:from>
    <xdr:ext cx="599010" cy="259045"/>
    <xdr:sp macro="" textlink="">
      <xdr:nvSpPr>
        <xdr:cNvPr id="398" name="商工費最大値テキスト">
          <a:extLst>
            <a:ext uri="{FF2B5EF4-FFF2-40B4-BE49-F238E27FC236}">
              <a16:creationId xmlns:a16="http://schemas.microsoft.com/office/drawing/2014/main" xmlns="" id="{00000000-0008-0000-0700-00008E010000}"/>
            </a:ext>
          </a:extLst>
        </xdr:cNvPr>
        <xdr:cNvSpPr txBox="1"/>
      </xdr:nvSpPr>
      <xdr:spPr>
        <a:xfrm>
          <a:off x="10528300" y="12210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235,741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72</xdr:row>
      <xdr:rowOff>90592</xdr:rowOff>
    </xdr:from>
    <xdr:to>
      <xdr:col>55</xdr:col>
      <xdr:colOff>88900</xdr:colOff>
      <xdr:row>72</xdr:row>
      <xdr:rowOff>90592</xdr:rowOff>
    </xdr:to>
    <xdr:cxnSp macro="">
      <xdr:nvCxnSpPr>
        <xdr:cNvPr id="399" name="直線コネクタ 398">
          <a:extLst>
            <a:ext uri="{FF2B5EF4-FFF2-40B4-BE49-F238E27FC236}">
              <a16:creationId xmlns:a16="http://schemas.microsoft.com/office/drawing/2014/main" xmlns="" id="{00000000-0008-0000-0700-00008F010000}"/>
            </a:ext>
          </a:extLst>
        </xdr:cNvPr>
        <xdr:cNvCxnSpPr/>
      </xdr:nvCxnSpPr>
      <xdr:spPr>
        <a:xfrm>
          <a:off x="10388600" y="12434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49865</xdr:rowOff>
    </xdr:from>
    <xdr:to>
      <xdr:col>55</xdr:col>
      <xdr:colOff>0</xdr:colOff>
      <xdr:row>78</xdr:row>
      <xdr:rowOff>119785</xdr:rowOff>
    </xdr:to>
    <xdr:cxnSp macro="">
      <xdr:nvCxnSpPr>
        <xdr:cNvPr id="400" name="直線コネクタ 399">
          <a:extLst>
            <a:ext uri="{FF2B5EF4-FFF2-40B4-BE49-F238E27FC236}">
              <a16:creationId xmlns:a16="http://schemas.microsoft.com/office/drawing/2014/main" xmlns="" id="{00000000-0008-0000-0700-000090010000}"/>
            </a:ext>
          </a:extLst>
        </xdr:cNvPr>
        <xdr:cNvCxnSpPr/>
      </xdr:nvCxnSpPr>
      <xdr:spPr>
        <a:xfrm>
          <a:off x="9639300" y="13422965"/>
          <a:ext cx="838200" cy="69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98257</xdr:rowOff>
    </xdr:from>
    <xdr:ext cx="534377" cy="259045"/>
    <xdr:sp macro="" textlink="">
      <xdr:nvSpPr>
        <xdr:cNvPr id="401" name="商工費平均値テキスト">
          <a:extLst>
            <a:ext uri="{FF2B5EF4-FFF2-40B4-BE49-F238E27FC236}">
              <a16:creationId xmlns:a16="http://schemas.microsoft.com/office/drawing/2014/main" xmlns="" id="{00000000-0008-0000-0700-000091010000}"/>
            </a:ext>
          </a:extLst>
        </xdr:cNvPr>
        <xdr:cNvSpPr txBox="1"/>
      </xdr:nvSpPr>
      <xdr:spPr>
        <a:xfrm>
          <a:off x="10528300" y="131284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75380</xdr:rowOff>
    </xdr:from>
    <xdr:to>
      <xdr:col>55</xdr:col>
      <xdr:colOff>50800</xdr:colOff>
      <xdr:row>78</xdr:row>
      <xdr:rowOff>5530</xdr:rowOff>
    </xdr:to>
    <xdr:sp macro="" textlink="">
      <xdr:nvSpPr>
        <xdr:cNvPr id="402" name="フローチャート: 判断 401">
          <a:extLst>
            <a:ext uri="{FF2B5EF4-FFF2-40B4-BE49-F238E27FC236}">
              <a16:creationId xmlns:a16="http://schemas.microsoft.com/office/drawing/2014/main" xmlns="" id="{00000000-0008-0000-0700-000092010000}"/>
            </a:ext>
          </a:extLst>
        </xdr:cNvPr>
        <xdr:cNvSpPr/>
      </xdr:nvSpPr>
      <xdr:spPr>
        <a:xfrm>
          <a:off x="10426700" y="1327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49865</xdr:rowOff>
    </xdr:from>
    <xdr:to>
      <xdr:col>50</xdr:col>
      <xdr:colOff>114300</xdr:colOff>
      <xdr:row>78</xdr:row>
      <xdr:rowOff>125202</xdr:rowOff>
    </xdr:to>
    <xdr:cxnSp macro="">
      <xdr:nvCxnSpPr>
        <xdr:cNvPr id="403" name="直線コネクタ 402">
          <a:extLst>
            <a:ext uri="{FF2B5EF4-FFF2-40B4-BE49-F238E27FC236}">
              <a16:creationId xmlns:a16="http://schemas.microsoft.com/office/drawing/2014/main" xmlns="" id="{00000000-0008-0000-0700-000093010000}"/>
            </a:ext>
          </a:extLst>
        </xdr:cNvPr>
        <xdr:cNvCxnSpPr/>
      </xdr:nvCxnSpPr>
      <xdr:spPr>
        <a:xfrm flipV="1">
          <a:off x="8750300" y="13422965"/>
          <a:ext cx="889000" cy="75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79152</xdr:rowOff>
    </xdr:from>
    <xdr:to>
      <xdr:col>50</xdr:col>
      <xdr:colOff>165100</xdr:colOff>
      <xdr:row>78</xdr:row>
      <xdr:rowOff>9302</xdr:rowOff>
    </xdr:to>
    <xdr:sp macro="" textlink="">
      <xdr:nvSpPr>
        <xdr:cNvPr id="404" name="フローチャート: 判断 403">
          <a:extLst>
            <a:ext uri="{FF2B5EF4-FFF2-40B4-BE49-F238E27FC236}">
              <a16:creationId xmlns:a16="http://schemas.microsoft.com/office/drawing/2014/main" xmlns="" id="{00000000-0008-0000-0700-000094010000}"/>
            </a:ext>
          </a:extLst>
        </xdr:cNvPr>
        <xdr:cNvSpPr/>
      </xdr:nvSpPr>
      <xdr:spPr>
        <a:xfrm>
          <a:off x="9588500" y="13280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25829</xdr:rowOff>
    </xdr:from>
    <xdr:ext cx="534377" cy="259045"/>
    <xdr:sp macro="" textlink="">
      <xdr:nvSpPr>
        <xdr:cNvPr id="405" name="テキスト ボックス 404">
          <a:extLst>
            <a:ext uri="{FF2B5EF4-FFF2-40B4-BE49-F238E27FC236}">
              <a16:creationId xmlns:a16="http://schemas.microsoft.com/office/drawing/2014/main" xmlns="" id="{00000000-0008-0000-0700-000095010000}"/>
            </a:ext>
          </a:extLst>
        </xdr:cNvPr>
        <xdr:cNvSpPr txBox="1"/>
      </xdr:nvSpPr>
      <xdr:spPr>
        <a:xfrm>
          <a:off x="9372111" y="13056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125202</xdr:rowOff>
    </xdr:from>
    <xdr:to>
      <xdr:col>45</xdr:col>
      <xdr:colOff>177800</xdr:colOff>
      <xdr:row>78</xdr:row>
      <xdr:rowOff>125861</xdr:rowOff>
    </xdr:to>
    <xdr:cxnSp macro="">
      <xdr:nvCxnSpPr>
        <xdr:cNvPr id="406" name="直線コネクタ 405">
          <a:extLst>
            <a:ext uri="{FF2B5EF4-FFF2-40B4-BE49-F238E27FC236}">
              <a16:creationId xmlns:a16="http://schemas.microsoft.com/office/drawing/2014/main" xmlns="" id="{00000000-0008-0000-0700-000096010000}"/>
            </a:ext>
          </a:extLst>
        </xdr:cNvPr>
        <xdr:cNvCxnSpPr/>
      </xdr:nvCxnSpPr>
      <xdr:spPr>
        <a:xfrm flipV="1">
          <a:off x="7861300" y="13498302"/>
          <a:ext cx="889000" cy="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94945</xdr:rowOff>
    </xdr:from>
    <xdr:to>
      <xdr:col>46</xdr:col>
      <xdr:colOff>38100</xdr:colOff>
      <xdr:row>78</xdr:row>
      <xdr:rowOff>25095</xdr:rowOff>
    </xdr:to>
    <xdr:sp macro="" textlink="">
      <xdr:nvSpPr>
        <xdr:cNvPr id="407" name="フローチャート: 判断 406">
          <a:extLst>
            <a:ext uri="{FF2B5EF4-FFF2-40B4-BE49-F238E27FC236}">
              <a16:creationId xmlns:a16="http://schemas.microsoft.com/office/drawing/2014/main" xmlns="" id="{00000000-0008-0000-0700-000097010000}"/>
            </a:ext>
          </a:extLst>
        </xdr:cNvPr>
        <xdr:cNvSpPr/>
      </xdr:nvSpPr>
      <xdr:spPr>
        <a:xfrm>
          <a:off x="8699500" y="13296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41622</xdr:rowOff>
    </xdr:from>
    <xdr:ext cx="534377" cy="259045"/>
    <xdr:sp macro="" textlink="">
      <xdr:nvSpPr>
        <xdr:cNvPr id="408" name="テキスト ボックス 407">
          <a:extLst>
            <a:ext uri="{FF2B5EF4-FFF2-40B4-BE49-F238E27FC236}">
              <a16:creationId xmlns:a16="http://schemas.microsoft.com/office/drawing/2014/main" xmlns="" id="{00000000-0008-0000-0700-000098010000}"/>
            </a:ext>
          </a:extLst>
        </xdr:cNvPr>
        <xdr:cNvSpPr txBox="1"/>
      </xdr:nvSpPr>
      <xdr:spPr>
        <a:xfrm>
          <a:off x="8483111" y="13071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125792</xdr:rowOff>
    </xdr:from>
    <xdr:to>
      <xdr:col>41</xdr:col>
      <xdr:colOff>50800</xdr:colOff>
      <xdr:row>78</xdr:row>
      <xdr:rowOff>125861</xdr:rowOff>
    </xdr:to>
    <xdr:cxnSp macro="">
      <xdr:nvCxnSpPr>
        <xdr:cNvPr id="409" name="直線コネクタ 408">
          <a:extLst>
            <a:ext uri="{FF2B5EF4-FFF2-40B4-BE49-F238E27FC236}">
              <a16:creationId xmlns:a16="http://schemas.microsoft.com/office/drawing/2014/main" xmlns="" id="{00000000-0008-0000-0700-000099010000}"/>
            </a:ext>
          </a:extLst>
        </xdr:cNvPr>
        <xdr:cNvCxnSpPr/>
      </xdr:nvCxnSpPr>
      <xdr:spPr>
        <a:xfrm>
          <a:off x="6972300" y="13498892"/>
          <a:ext cx="889000" cy="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126532</xdr:rowOff>
    </xdr:from>
    <xdr:to>
      <xdr:col>41</xdr:col>
      <xdr:colOff>101600</xdr:colOff>
      <xdr:row>78</xdr:row>
      <xdr:rowOff>56682</xdr:rowOff>
    </xdr:to>
    <xdr:sp macro="" textlink="">
      <xdr:nvSpPr>
        <xdr:cNvPr id="410" name="フローチャート: 判断 409">
          <a:extLst>
            <a:ext uri="{FF2B5EF4-FFF2-40B4-BE49-F238E27FC236}">
              <a16:creationId xmlns:a16="http://schemas.microsoft.com/office/drawing/2014/main" xmlns="" id="{00000000-0008-0000-0700-00009A010000}"/>
            </a:ext>
          </a:extLst>
        </xdr:cNvPr>
        <xdr:cNvSpPr/>
      </xdr:nvSpPr>
      <xdr:spPr>
        <a:xfrm>
          <a:off x="7810500" y="13328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73209</xdr:rowOff>
    </xdr:from>
    <xdr:ext cx="534377" cy="259045"/>
    <xdr:sp macro="" textlink="">
      <xdr:nvSpPr>
        <xdr:cNvPr id="411" name="テキスト ボックス 410">
          <a:extLst>
            <a:ext uri="{FF2B5EF4-FFF2-40B4-BE49-F238E27FC236}">
              <a16:creationId xmlns:a16="http://schemas.microsoft.com/office/drawing/2014/main" xmlns="" id="{00000000-0008-0000-0700-00009B010000}"/>
            </a:ext>
          </a:extLst>
        </xdr:cNvPr>
        <xdr:cNvSpPr txBox="1"/>
      </xdr:nvSpPr>
      <xdr:spPr>
        <a:xfrm>
          <a:off x="7594111" y="13103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131516</xdr:rowOff>
    </xdr:from>
    <xdr:to>
      <xdr:col>36</xdr:col>
      <xdr:colOff>165100</xdr:colOff>
      <xdr:row>78</xdr:row>
      <xdr:rowOff>61666</xdr:rowOff>
    </xdr:to>
    <xdr:sp macro="" textlink="">
      <xdr:nvSpPr>
        <xdr:cNvPr id="412" name="フローチャート: 判断 411">
          <a:extLst>
            <a:ext uri="{FF2B5EF4-FFF2-40B4-BE49-F238E27FC236}">
              <a16:creationId xmlns:a16="http://schemas.microsoft.com/office/drawing/2014/main" xmlns="" id="{00000000-0008-0000-0700-00009C010000}"/>
            </a:ext>
          </a:extLst>
        </xdr:cNvPr>
        <xdr:cNvSpPr/>
      </xdr:nvSpPr>
      <xdr:spPr>
        <a:xfrm>
          <a:off x="6921500" y="13333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78193</xdr:rowOff>
    </xdr:from>
    <xdr:ext cx="534377" cy="259045"/>
    <xdr:sp macro="" textlink="">
      <xdr:nvSpPr>
        <xdr:cNvPr id="413" name="テキスト ボックス 412">
          <a:extLst>
            <a:ext uri="{FF2B5EF4-FFF2-40B4-BE49-F238E27FC236}">
              <a16:creationId xmlns:a16="http://schemas.microsoft.com/office/drawing/2014/main" xmlns="" id="{00000000-0008-0000-0700-00009D010000}"/>
            </a:ext>
          </a:extLst>
        </xdr:cNvPr>
        <xdr:cNvSpPr txBox="1"/>
      </xdr:nvSpPr>
      <xdr:spPr>
        <a:xfrm>
          <a:off x="6705111" y="13108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a:extLst>
            <a:ext uri="{FF2B5EF4-FFF2-40B4-BE49-F238E27FC236}">
              <a16:creationId xmlns:a16="http://schemas.microsoft.com/office/drawing/2014/main" xmlns="" id="{00000000-0008-0000-0700-00009E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xmlns="" id="{00000000-0008-0000-0700-00009F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xmlns="" id="{00000000-0008-0000-0700-0000A0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xmlns="" id="{00000000-0008-0000-0700-0000A1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xmlns="" id="{00000000-0008-0000-0700-0000A2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68985</xdr:rowOff>
    </xdr:from>
    <xdr:to>
      <xdr:col>55</xdr:col>
      <xdr:colOff>50800</xdr:colOff>
      <xdr:row>78</xdr:row>
      <xdr:rowOff>170585</xdr:rowOff>
    </xdr:to>
    <xdr:sp macro="" textlink="">
      <xdr:nvSpPr>
        <xdr:cNvPr id="419" name="楕円 418">
          <a:extLst>
            <a:ext uri="{FF2B5EF4-FFF2-40B4-BE49-F238E27FC236}">
              <a16:creationId xmlns:a16="http://schemas.microsoft.com/office/drawing/2014/main" xmlns="" id="{00000000-0008-0000-0700-0000A3010000}"/>
            </a:ext>
          </a:extLst>
        </xdr:cNvPr>
        <xdr:cNvSpPr/>
      </xdr:nvSpPr>
      <xdr:spPr>
        <a:xfrm>
          <a:off x="10426700" y="1344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155362</xdr:rowOff>
    </xdr:from>
    <xdr:ext cx="469744" cy="259045"/>
    <xdr:sp macro="" textlink="">
      <xdr:nvSpPr>
        <xdr:cNvPr id="420" name="商工費該当値テキスト">
          <a:extLst>
            <a:ext uri="{FF2B5EF4-FFF2-40B4-BE49-F238E27FC236}">
              <a16:creationId xmlns:a16="http://schemas.microsoft.com/office/drawing/2014/main" xmlns="" id="{00000000-0008-0000-0700-0000A4010000}"/>
            </a:ext>
          </a:extLst>
        </xdr:cNvPr>
        <xdr:cNvSpPr txBox="1"/>
      </xdr:nvSpPr>
      <xdr:spPr>
        <a:xfrm>
          <a:off x="10528300" y="13357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170515</xdr:rowOff>
    </xdr:from>
    <xdr:to>
      <xdr:col>50</xdr:col>
      <xdr:colOff>165100</xdr:colOff>
      <xdr:row>78</xdr:row>
      <xdr:rowOff>100665</xdr:rowOff>
    </xdr:to>
    <xdr:sp macro="" textlink="">
      <xdr:nvSpPr>
        <xdr:cNvPr id="421" name="楕円 420">
          <a:extLst>
            <a:ext uri="{FF2B5EF4-FFF2-40B4-BE49-F238E27FC236}">
              <a16:creationId xmlns:a16="http://schemas.microsoft.com/office/drawing/2014/main" xmlns="" id="{00000000-0008-0000-0700-0000A5010000}"/>
            </a:ext>
          </a:extLst>
        </xdr:cNvPr>
        <xdr:cNvSpPr/>
      </xdr:nvSpPr>
      <xdr:spPr>
        <a:xfrm>
          <a:off x="9588500" y="13372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91792</xdr:rowOff>
    </xdr:from>
    <xdr:ext cx="534377" cy="259045"/>
    <xdr:sp macro="" textlink="">
      <xdr:nvSpPr>
        <xdr:cNvPr id="422" name="テキスト ボックス 421">
          <a:extLst>
            <a:ext uri="{FF2B5EF4-FFF2-40B4-BE49-F238E27FC236}">
              <a16:creationId xmlns:a16="http://schemas.microsoft.com/office/drawing/2014/main" xmlns="" id="{00000000-0008-0000-0700-0000A6010000}"/>
            </a:ext>
          </a:extLst>
        </xdr:cNvPr>
        <xdr:cNvSpPr txBox="1"/>
      </xdr:nvSpPr>
      <xdr:spPr>
        <a:xfrm>
          <a:off x="9372111" y="13464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74402</xdr:rowOff>
    </xdr:from>
    <xdr:to>
      <xdr:col>46</xdr:col>
      <xdr:colOff>38100</xdr:colOff>
      <xdr:row>79</xdr:row>
      <xdr:rowOff>4552</xdr:rowOff>
    </xdr:to>
    <xdr:sp macro="" textlink="">
      <xdr:nvSpPr>
        <xdr:cNvPr id="423" name="楕円 422">
          <a:extLst>
            <a:ext uri="{FF2B5EF4-FFF2-40B4-BE49-F238E27FC236}">
              <a16:creationId xmlns:a16="http://schemas.microsoft.com/office/drawing/2014/main" xmlns="" id="{00000000-0008-0000-0700-0000A7010000}"/>
            </a:ext>
          </a:extLst>
        </xdr:cNvPr>
        <xdr:cNvSpPr/>
      </xdr:nvSpPr>
      <xdr:spPr>
        <a:xfrm>
          <a:off x="8699500" y="13447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167129</xdr:rowOff>
    </xdr:from>
    <xdr:ext cx="469744" cy="259045"/>
    <xdr:sp macro="" textlink="">
      <xdr:nvSpPr>
        <xdr:cNvPr id="424" name="テキスト ボックス 423">
          <a:extLst>
            <a:ext uri="{FF2B5EF4-FFF2-40B4-BE49-F238E27FC236}">
              <a16:creationId xmlns:a16="http://schemas.microsoft.com/office/drawing/2014/main" xmlns="" id="{00000000-0008-0000-0700-0000A8010000}"/>
            </a:ext>
          </a:extLst>
        </xdr:cNvPr>
        <xdr:cNvSpPr txBox="1"/>
      </xdr:nvSpPr>
      <xdr:spPr>
        <a:xfrm>
          <a:off x="8515428" y="13540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75061</xdr:rowOff>
    </xdr:from>
    <xdr:to>
      <xdr:col>41</xdr:col>
      <xdr:colOff>101600</xdr:colOff>
      <xdr:row>79</xdr:row>
      <xdr:rowOff>5211</xdr:rowOff>
    </xdr:to>
    <xdr:sp macro="" textlink="">
      <xdr:nvSpPr>
        <xdr:cNvPr id="425" name="楕円 424">
          <a:extLst>
            <a:ext uri="{FF2B5EF4-FFF2-40B4-BE49-F238E27FC236}">
              <a16:creationId xmlns:a16="http://schemas.microsoft.com/office/drawing/2014/main" xmlns="" id="{00000000-0008-0000-0700-0000A9010000}"/>
            </a:ext>
          </a:extLst>
        </xdr:cNvPr>
        <xdr:cNvSpPr/>
      </xdr:nvSpPr>
      <xdr:spPr>
        <a:xfrm>
          <a:off x="7810500" y="13448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167788</xdr:rowOff>
    </xdr:from>
    <xdr:ext cx="469744" cy="259045"/>
    <xdr:sp macro="" textlink="">
      <xdr:nvSpPr>
        <xdr:cNvPr id="426" name="テキスト ボックス 425">
          <a:extLst>
            <a:ext uri="{FF2B5EF4-FFF2-40B4-BE49-F238E27FC236}">
              <a16:creationId xmlns:a16="http://schemas.microsoft.com/office/drawing/2014/main" xmlns="" id="{00000000-0008-0000-0700-0000AA010000}"/>
            </a:ext>
          </a:extLst>
        </xdr:cNvPr>
        <xdr:cNvSpPr txBox="1"/>
      </xdr:nvSpPr>
      <xdr:spPr>
        <a:xfrm>
          <a:off x="7626428" y="13540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74992</xdr:rowOff>
    </xdr:from>
    <xdr:to>
      <xdr:col>36</xdr:col>
      <xdr:colOff>165100</xdr:colOff>
      <xdr:row>79</xdr:row>
      <xdr:rowOff>5142</xdr:rowOff>
    </xdr:to>
    <xdr:sp macro="" textlink="">
      <xdr:nvSpPr>
        <xdr:cNvPr id="427" name="楕円 426">
          <a:extLst>
            <a:ext uri="{FF2B5EF4-FFF2-40B4-BE49-F238E27FC236}">
              <a16:creationId xmlns:a16="http://schemas.microsoft.com/office/drawing/2014/main" xmlns="" id="{00000000-0008-0000-0700-0000AB010000}"/>
            </a:ext>
          </a:extLst>
        </xdr:cNvPr>
        <xdr:cNvSpPr/>
      </xdr:nvSpPr>
      <xdr:spPr>
        <a:xfrm>
          <a:off x="6921500" y="13448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167719</xdr:rowOff>
    </xdr:from>
    <xdr:ext cx="469744" cy="259045"/>
    <xdr:sp macro="" textlink="">
      <xdr:nvSpPr>
        <xdr:cNvPr id="428" name="テキスト ボックス 427">
          <a:extLst>
            <a:ext uri="{FF2B5EF4-FFF2-40B4-BE49-F238E27FC236}">
              <a16:creationId xmlns:a16="http://schemas.microsoft.com/office/drawing/2014/main" xmlns="" id="{00000000-0008-0000-0700-0000AC010000}"/>
            </a:ext>
          </a:extLst>
        </xdr:cNvPr>
        <xdr:cNvSpPr txBox="1"/>
      </xdr:nvSpPr>
      <xdr:spPr>
        <a:xfrm>
          <a:off x="6737428" y="13540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a:extLst>
            <a:ext uri="{FF2B5EF4-FFF2-40B4-BE49-F238E27FC236}">
              <a16:creationId xmlns:a16="http://schemas.microsoft.com/office/drawing/2014/main" xmlns="" id="{00000000-0008-0000-0700-0000AD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a:extLst>
            <a:ext uri="{FF2B5EF4-FFF2-40B4-BE49-F238E27FC236}">
              <a16:creationId xmlns:a16="http://schemas.microsoft.com/office/drawing/2014/main" xmlns="" id="{00000000-0008-0000-0700-0000AE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a:extLst>
            <a:ext uri="{FF2B5EF4-FFF2-40B4-BE49-F238E27FC236}">
              <a16:creationId xmlns:a16="http://schemas.microsoft.com/office/drawing/2014/main" xmlns="" id="{00000000-0008-0000-0700-0000AF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a:extLst>
            <a:ext uri="{FF2B5EF4-FFF2-40B4-BE49-F238E27FC236}">
              <a16:creationId xmlns:a16="http://schemas.microsoft.com/office/drawing/2014/main" xmlns="" id="{00000000-0008-0000-0700-0000B0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a:extLst>
            <a:ext uri="{FF2B5EF4-FFF2-40B4-BE49-F238E27FC236}">
              <a16:creationId xmlns:a16="http://schemas.microsoft.com/office/drawing/2014/main" xmlns="" id="{00000000-0008-0000-0700-0000B1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a:extLst>
            <a:ext uri="{FF2B5EF4-FFF2-40B4-BE49-F238E27FC236}">
              <a16:creationId xmlns:a16="http://schemas.microsoft.com/office/drawing/2014/main" xmlns="" id="{00000000-0008-0000-0700-0000B2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a:extLst>
            <a:ext uri="{FF2B5EF4-FFF2-40B4-BE49-F238E27FC236}">
              <a16:creationId xmlns:a16="http://schemas.microsoft.com/office/drawing/2014/main" xmlns="" id="{00000000-0008-0000-0700-0000B3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a:extLst>
            <a:ext uri="{FF2B5EF4-FFF2-40B4-BE49-F238E27FC236}">
              <a16:creationId xmlns:a16="http://schemas.microsoft.com/office/drawing/2014/main" xmlns="" id="{00000000-0008-0000-0700-0000B4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a:extLst>
            <a:ext uri="{FF2B5EF4-FFF2-40B4-BE49-F238E27FC236}">
              <a16:creationId xmlns:a16="http://schemas.microsoft.com/office/drawing/2014/main" xmlns="" id="{00000000-0008-0000-0700-0000B5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a:extLst>
            <a:ext uri="{FF2B5EF4-FFF2-40B4-BE49-F238E27FC236}">
              <a16:creationId xmlns:a16="http://schemas.microsoft.com/office/drawing/2014/main" xmlns="" id="{00000000-0008-0000-0700-0000B6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9" name="直線コネクタ 438">
          <a:extLst>
            <a:ext uri="{FF2B5EF4-FFF2-40B4-BE49-F238E27FC236}">
              <a16:creationId xmlns:a16="http://schemas.microsoft.com/office/drawing/2014/main" xmlns="" id="{00000000-0008-0000-0700-0000B7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0" name="テキスト ボックス 439">
          <a:extLst>
            <a:ext uri="{FF2B5EF4-FFF2-40B4-BE49-F238E27FC236}">
              <a16:creationId xmlns:a16="http://schemas.microsoft.com/office/drawing/2014/main" xmlns="" id="{00000000-0008-0000-0700-0000B8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1" name="直線コネクタ 440">
          <a:extLst>
            <a:ext uri="{FF2B5EF4-FFF2-40B4-BE49-F238E27FC236}">
              <a16:creationId xmlns:a16="http://schemas.microsoft.com/office/drawing/2014/main" xmlns="" id="{00000000-0008-0000-0700-0000B9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2" name="テキスト ボックス 441">
          <a:extLst>
            <a:ext uri="{FF2B5EF4-FFF2-40B4-BE49-F238E27FC236}">
              <a16:creationId xmlns:a16="http://schemas.microsoft.com/office/drawing/2014/main" xmlns="" id="{00000000-0008-0000-0700-0000BA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3" name="直線コネクタ 442">
          <a:extLst>
            <a:ext uri="{FF2B5EF4-FFF2-40B4-BE49-F238E27FC236}">
              <a16:creationId xmlns:a16="http://schemas.microsoft.com/office/drawing/2014/main" xmlns="" id="{00000000-0008-0000-0700-0000BB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4" name="テキスト ボックス 443">
          <a:extLst>
            <a:ext uri="{FF2B5EF4-FFF2-40B4-BE49-F238E27FC236}">
              <a16:creationId xmlns:a16="http://schemas.microsoft.com/office/drawing/2014/main" xmlns="" id="{00000000-0008-0000-0700-0000BC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5" name="直線コネクタ 444">
          <a:extLst>
            <a:ext uri="{FF2B5EF4-FFF2-40B4-BE49-F238E27FC236}">
              <a16:creationId xmlns:a16="http://schemas.microsoft.com/office/drawing/2014/main" xmlns="" id="{00000000-0008-0000-0700-0000BD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6" name="テキスト ボックス 445">
          <a:extLst>
            <a:ext uri="{FF2B5EF4-FFF2-40B4-BE49-F238E27FC236}">
              <a16:creationId xmlns:a16="http://schemas.microsoft.com/office/drawing/2014/main" xmlns="" id="{00000000-0008-0000-0700-0000BE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a:extLst>
            <a:ext uri="{FF2B5EF4-FFF2-40B4-BE49-F238E27FC236}">
              <a16:creationId xmlns:a16="http://schemas.microsoft.com/office/drawing/2014/main" xmlns="" id="{00000000-0008-0000-0700-0000B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8" name="テキスト ボックス 447">
          <a:extLst>
            <a:ext uri="{FF2B5EF4-FFF2-40B4-BE49-F238E27FC236}">
              <a16:creationId xmlns:a16="http://schemas.microsoft.com/office/drawing/2014/main" xmlns="" id="{00000000-0008-0000-0700-0000C0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土木費グラフ枠">
          <a:extLst>
            <a:ext uri="{FF2B5EF4-FFF2-40B4-BE49-F238E27FC236}">
              <a16:creationId xmlns:a16="http://schemas.microsoft.com/office/drawing/2014/main" xmlns="" id="{00000000-0008-0000-0700-0000C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87077</xdr:rowOff>
    </xdr:from>
    <xdr:to>
      <xdr:col>54</xdr:col>
      <xdr:colOff>189865</xdr:colOff>
      <xdr:row>98</xdr:row>
      <xdr:rowOff>51584</xdr:rowOff>
    </xdr:to>
    <xdr:cxnSp macro="">
      <xdr:nvCxnSpPr>
        <xdr:cNvPr id="450" name="直線コネクタ 449">
          <a:extLst>
            <a:ext uri="{FF2B5EF4-FFF2-40B4-BE49-F238E27FC236}">
              <a16:creationId xmlns:a16="http://schemas.microsoft.com/office/drawing/2014/main" xmlns="" id="{00000000-0008-0000-0700-0000C2010000}"/>
            </a:ext>
          </a:extLst>
        </xdr:cNvPr>
        <xdr:cNvCxnSpPr/>
      </xdr:nvCxnSpPr>
      <xdr:spPr>
        <a:xfrm flipV="1">
          <a:off x="10475595" y="15860477"/>
          <a:ext cx="1270" cy="993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55411</xdr:rowOff>
    </xdr:from>
    <xdr:ext cx="534377" cy="259045"/>
    <xdr:sp macro="" textlink="">
      <xdr:nvSpPr>
        <xdr:cNvPr id="451" name="土木費最小値テキスト">
          <a:extLst>
            <a:ext uri="{FF2B5EF4-FFF2-40B4-BE49-F238E27FC236}">
              <a16:creationId xmlns:a16="http://schemas.microsoft.com/office/drawing/2014/main" xmlns="" id="{00000000-0008-0000-0700-0000C3010000}"/>
            </a:ext>
          </a:extLst>
        </xdr:cNvPr>
        <xdr:cNvSpPr txBox="1"/>
      </xdr:nvSpPr>
      <xdr:spPr>
        <a:xfrm>
          <a:off x="10528300" y="16857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51584</xdr:rowOff>
    </xdr:from>
    <xdr:to>
      <xdr:col>55</xdr:col>
      <xdr:colOff>88900</xdr:colOff>
      <xdr:row>98</xdr:row>
      <xdr:rowOff>51584</xdr:rowOff>
    </xdr:to>
    <xdr:cxnSp macro="">
      <xdr:nvCxnSpPr>
        <xdr:cNvPr id="452" name="直線コネクタ 451">
          <a:extLst>
            <a:ext uri="{FF2B5EF4-FFF2-40B4-BE49-F238E27FC236}">
              <a16:creationId xmlns:a16="http://schemas.microsoft.com/office/drawing/2014/main" xmlns="" id="{00000000-0008-0000-0700-0000C4010000}"/>
            </a:ext>
          </a:extLst>
        </xdr:cNvPr>
        <xdr:cNvCxnSpPr/>
      </xdr:nvCxnSpPr>
      <xdr:spPr>
        <a:xfrm>
          <a:off x="10388600" y="16853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33754</xdr:rowOff>
    </xdr:from>
    <xdr:ext cx="599010" cy="259045"/>
    <xdr:sp macro="" textlink="">
      <xdr:nvSpPr>
        <xdr:cNvPr id="453" name="土木費最大値テキスト">
          <a:extLst>
            <a:ext uri="{FF2B5EF4-FFF2-40B4-BE49-F238E27FC236}">
              <a16:creationId xmlns:a16="http://schemas.microsoft.com/office/drawing/2014/main" xmlns="" id="{00000000-0008-0000-0700-0000C5010000}"/>
            </a:ext>
          </a:extLst>
        </xdr:cNvPr>
        <xdr:cNvSpPr txBox="1"/>
      </xdr:nvSpPr>
      <xdr:spPr>
        <a:xfrm>
          <a:off x="10528300" y="15635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236,510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87077</xdr:rowOff>
    </xdr:from>
    <xdr:to>
      <xdr:col>55</xdr:col>
      <xdr:colOff>88900</xdr:colOff>
      <xdr:row>92</xdr:row>
      <xdr:rowOff>87077</xdr:rowOff>
    </xdr:to>
    <xdr:cxnSp macro="">
      <xdr:nvCxnSpPr>
        <xdr:cNvPr id="454" name="直線コネクタ 453">
          <a:extLst>
            <a:ext uri="{FF2B5EF4-FFF2-40B4-BE49-F238E27FC236}">
              <a16:creationId xmlns:a16="http://schemas.microsoft.com/office/drawing/2014/main" xmlns="" id="{00000000-0008-0000-0700-0000C6010000}"/>
            </a:ext>
          </a:extLst>
        </xdr:cNvPr>
        <xdr:cNvCxnSpPr/>
      </xdr:nvCxnSpPr>
      <xdr:spPr>
        <a:xfrm>
          <a:off x="10388600" y="158604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65314</xdr:rowOff>
    </xdr:from>
    <xdr:to>
      <xdr:col>55</xdr:col>
      <xdr:colOff>0</xdr:colOff>
      <xdr:row>97</xdr:row>
      <xdr:rowOff>369</xdr:rowOff>
    </xdr:to>
    <xdr:cxnSp macro="">
      <xdr:nvCxnSpPr>
        <xdr:cNvPr id="455" name="直線コネクタ 454">
          <a:extLst>
            <a:ext uri="{FF2B5EF4-FFF2-40B4-BE49-F238E27FC236}">
              <a16:creationId xmlns:a16="http://schemas.microsoft.com/office/drawing/2014/main" xmlns="" id="{00000000-0008-0000-0700-0000C7010000}"/>
            </a:ext>
          </a:extLst>
        </xdr:cNvPr>
        <xdr:cNvCxnSpPr/>
      </xdr:nvCxnSpPr>
      <xdr:spPr>
        <a:xfrm flipV="1">
          <a:off x="9639300" y="16524514"/>
          <a:ext cx="838200" cy="106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31821</xdr:rowOff>
    </xdr:from>
    <xdr:ext cx="534377" cy="259045"/>
    <xdr:sp macro="" textlink="">
      <xdr:nvSpPr>
        <xdr:cNvPr id="456" name="土木費平均値テキスト">
          <a:extLst>
            <a:ext uri="{FF2B5EF4-FFF2-40B4-BE49-F238E27FC236}">
              <a16:creationId xmlns:a16="http://schemas.microsoft.com/office/drawing/2014/main" xmlns="" id="{00000000-0008-0000-0700-0000C8010000}"/>
            </a:ext>
          </a:extLst>
        </xdr:cNvPr>
        <xdr:cNvSpPr txBox="1"/>
      </xdr:nvSpPr>
      <xdr:spPr>
        <a:xfrm>
          <a:off x="10528300" y="164910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53394</xdr:rowOff>
    </xdr:from>
    <xdr:to>
      <xdr:col>55</xdr:col>
      <xdr:colOff>50800</xdr:colOff>
      <xdr:row>96</xdr:row>
      <xdr:rowOff>154994</xdr:rowOff>
    </xdr:to>
    <xdr:sp macro="" textlink="">
      <xdr:nvSpPr>
        <xdr:cNvPr id="457" name="フローチャート: 判断 456">
          <a:extLst>
            <a:ext uri="{FF2B5EF4-FFF2-40B4-BE49-F238E27FC236}">
              <a16:creationId xmlns:a16="http://schemas.microsoft.com/office/drawing/2014/main" xmlns="" id="{00000000-0008-0000-0700-0000C9010000}"/>
            </a:ext>
          </a:extLst>
        </xdr:cNvPr>
        <xdr:cNvSpPr/>
      </xdr:nvSpPr>
      <xdr:spPr>
        <a:xfrm>
          <a:off x="10426700" y="16512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369</xdr:rowOff>
    </xdr:from>
    <xdr:to>
      <xdr:col>50</xdr:col>
      <xdr:colOff>114300</xdr:colOff>
      <xdr:row>97</xdr:row>
      <xdr:rowOff>73099</xdr:rowOff>
    </xdr:to>
    <xdr:cxnSp macro="">
      <xdr:nvCxnSpPr>
        <xdr:cNvPr id="458" name="直線コネクタ 457">
          <a:extLst>
            <a:ext uri="{FF2B5EF4-FFF2-40B4-BE49-F238E27FC236}">
              <a16:creationId xmlns:a16="http://schemas.microsoft.com/office/drawing/2014/main" xmlns="" id="{00000000-0008-0000-0700-0000CA010000}"/>
            </a:ext>
          </a:extLst>
        </xdr:cNvPr>
        <xdr:cNvCxnSpPr/>
      </xdr:nvCxnSpPr>
      <xdr:spPr>
        <a:xfrm flipV="1">
          <a:off x="8750300" y="16631019"/>
          <a:ext cx="889000" cy="72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73644</xdr:rowOff>
    </xdr:from>
    <xdr:to>
      <xdr:col>50</xdr:col>
      <xdr:colOff>165100</xdr:colOff>
      <xdr:row>97</xdr:row>
      <xdr:rowOff>3794</xdr:rowOff>
    </xdr:to>
    <xdr:sp macro="" textlink="">
      <xdr:nvSpPr>
        <xdr:cNvPr id="459" name="フローチャート: 判断 458">
          <a:extLst>
            <a:ext uri="{FF2B5EF4-FFF2-40B4-BE49-F238E27FC236}">
              <a16:creationId xmlns:a16="http://schemas.microsoft.com/office/drawing/2014/main" xmlns="" id="{00000000-0008-0000-0700-0000CB010000}"/>
            </a:ext>
          </a:extLst>
        </xdr:cNvPr>
        <xdr:cNvSpPr/>
      </xdr:nvSpPr>
      <xdr:spPr>
        <a:xfrm>
          <a:off x="9588500" y="16532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20321</xdr:rowOff>
    </xdr:from>
    <xdr:ext cx="534377" cy="259045"/>
    <xdr:sp macro="" textlink="">
      <xdr:nvSpPr>
        <xdr:cNvPr id="460" name="テキスト ボックス 459">
          <a:extLst>
            <a:ext uri="{FF2B5EF4-FFF2-40B4-BE49-F238E27FC236}">
              <a16:creationId xmlns:a16="http://schemas.microsoft.com/office/drawing/2014/main" xmlns="" id="{00000000-0008-0000-0700-0000CC010000}"/>
            </a:ext>
          </a:extLst>
        </xdr:cNvPr>
        <xdr:cNvSpPr txBox="1"/>
      </xdr:nvSpPr>
      <xdr:spPr>
        <a:xfrm>
          <a:off x="9372111" y="16308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138740</xdr:rowOff>
    </xdr:from>
    <xdr:to>
      <xdr:col>45</xdr:col>
      <xdr:colOff>177800</xdr:colOff>
      <xdr:row>97</xdr:row>
      <xdr:rowOff>73099</xdr:rowOff>
    </xdr:to>
    <xdr:cxnSp macro="">
      <xdr:nvCxnSpPr>
        <xdr:cNvPr id="461" name="直線コネクタ 460">
          <a:extLst>
            <a:ext uri="{FF2B5EF4-FFF2-40B4-BE49-F238E27FC236}">
              <a16:creationId xmlns:a16="http://schemas.microsoft.com/office/drawing/2014/main" xmlns="" id="{00000000-0008-0000-0700-0000CD010000}"/>
            </a:ext>
          </a:extLst>
        </xdr:cNvPr>
        <xdr:cNvCxnSpPr/>
      </xdr:nvCxnSpPr>
      <xdr:spPr>
        <a:xfrm>
          <a:off x="7861300" y="16597940"/>
          <a:ext cx="889000" cy="105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13728</xdr:rowOff>
    </xdr:from>
    <xdr:to>
      <xdr:col>46</xdr:col>
      <xdr:colOff>38100</xdr:colOff>
      <xdr:row>96</xdr:row>
      <xdr:rowOff>115328</xdr:rowOff>
    </xdr:to>
    <xdr:sp macro="" textlink="">
      <xdr:nvSpPr>
        <xdr:cNvPr id="462" name="フローチャート: 判断 461">
          <a:extLst>
            <a:ext uri="{FF2B5EF4-FFF2-40B4-BE49-F238E27FC236}">
              <a16:creationId xmlns:a16="http://schemas.microsoft.com/office/drawing/2014/main" xmlns="" id="{00000000-0008-0000-0700-0000CE010000}"/>
            </a:ext>
          </a:extLst>
        </xdr:cNvPr>
        <xdr:cNvSpPr/>
      </xdr:nvSpPr>
      <xdr:spPr>
        <a:xfrm>
          <a:off x="8699500" y="16472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131855</xdr:rowOff>
    </xdr:from>
    <xdr:ext cx="534377" cy="259045"/>
    <xdr:sp macro="" textlink="">
      <xdr:nvSpPr>
        <xdr:cNvPr id="463" name="テキスト ボックス 462">
          <a:extLst>
            <a:ext uri="{FF2B5EF4-FFF2-40B4-BE49-F238E27FC236}">
              <a16:creationId xmlns:a16="http://schemas.microsoft.com/office/drawing/2014/main" xmlns="" id="{00000000-0008-0000-0700-0000CF010000}"/>
            </a:ext>
          </a:extLst>
        </xdr:cNvPr>
        <xdr:cNvSpPr txBox="1"/>
      </xdr:nvSpPr>
      <xdr:spPr>
        <a:xfrm>
          <a:off x="8483111" y="16248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138740</xdr:rowOff>
    </xdr:from>
    <xdr:to>
      <xdr:col>41</xdr:col>
      <xdr:colOff>50800</xdr:colOff>
      <xdr:row>96</xdr:row>
      <xdr:rowOff>150312</xdr:rowOff>
    </xdr:to>
    <xdr:cxnSp macro="">
      <xdr:nvCxnSpPr>
        <xdr:cNvPr id="464" name="直線コネクタ 463">
          <a:extLst>
            <a:ext uri="{FF2B5EF4-FFF2-40B4-BE49-F238E27FC236}">
              <a16:creationId xmlns:a16="http://schemas.microsoft.com/office/drawing/2014/main" xmlns="" id="{00000000-0008-0000-0700-0000D0010000}"/>
            </a:ext>
          </a:extLst>
        </xdr:cNvPr>
        <xdr:cNvCxnSpPr/>
      </xdr:nvCxnSpPr>
      <xdr:spPr>
        <a:xfrm flipV="1">
          <a:off x="6972300" y="16597940"/>
          <a:ext cx="889000" cy="11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63539</xdr:rowOff>
    </xdr:from>
    <xdr:to>
      <xdr:col>41</xdr:col>
      <xdr:colOff>101600</xdr:colOff>
      <xdr:row>96</xdr:row>
      <xdr:rowOff>165139</xdr:rowOff>
    </xdr:to>
    <xdr:sp macro="" textlink="">
      <xdr:nvSpPr>
        <xdr:cNvPr id="465" name="フローチャート: 判断 464">
          <a:extLst>
            <a:ext uri="{FF2B5EF4-FFF2-40B4-BE49-F238E27FC236}">
              <a16:creationId xmlns:a16="http://schemas.microsoft.com/office/drawing/2014/main" xmlns="" id="{00000000-0008-0000-0700-0000D1010000}"/>
            </a:ext>
          </a:extLst>
        </xdr:cNvPr>
        <xdr:cNvSpPr/>
      </xdr:nvSpPr>
      <xdr:spPr>
        <a:xfrm>
          <a:off x="7810500" y="16522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10216</xdr:rowOff>
    </xdr:from>
    <xdr:ext cx="534377" cy="259045"/>
    <xdr:sp macro="" textlink="">
      <xdr:nvSpPr>
        <xdr:cNvPr id="466" name="テキスト ボックス 465">
          <a:extLst>
            <a:ext uri="{FF2B5EF4-FFF2-40B4-BE49-F238E27FC236}">
              <a16:creationId xmlns:a16="http://schemas.microsoft.com/office/drawing/2014/main" xmlns="" id="{00000000-0008-0000-0700-0000D2010000}"/>
            </a:ext>
          </a:extLst>
        </xdr:cNvPr>
        <xdr:cNvSpPr txBox="1"/>
      </xdr:nvSpPr>
      <xdr:spPr>
        <a:xfrm>
          <a:off x="7594111" y="16297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83258</xdr:rowOff>
    </xdr:from>
    <xdr:to>
      <xdr:col>36</xdr:col>
      <xdr:colOff>165100</xdr:colOff>
      <xdr:row>97</xdr:row>
      <xdr:rowOff>13408</xdr:rowOff>
    </xdr:to>
    <xdr:sp macro="" textlink="">
      <xdr:nvSpPr>
        <xdr:cNvPr id="467" name="フローチャート: 判断 466">
          <a:extLst>
            <a:ext uri="{FF2B5EF4-FFF2-40B4-BE49-F238E27FC236}">
              <a16:creationId xmlns:a16="http://schemas.microsoft.com/office/drawing/2014/main" xmlns="" id="{00000000-0008-0000-0700-0000D3010000}"/>
            </a:ext>
          </a:extLst>
        </xdr:cNvPr>
        <xdr:cNvSpPr/>
      </xdr:nvSpPr>
      <xdr:spPr>
        <a:xfrm>
          <a:off x="6921500" y="16542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29935</xdr:rowOff>
    </xdr:from>
    <xdr:ext cx="534377" cy="259045"/>
    <xdr:sp macro="" textlink="">
      <xdr:nvSpPr>
        <xdr:cNvPr id="468" name="テキスト ボックス 467">
          <a:extLst>
            <a:ext uri="{FF2B5EF4-FFF2-40B4-BE49-F238E27FC236}">
              <a16:creationId xmlns:a16="http://schemas.microsoft.com/office/drawing/2014/main" xmlns="" id="{00000000-0008-0000-0700-0000D4010000}"/>
            </a:ext>
          </a:extLst>
        </xdr:cNvPr>
        <xdr:cNvSpPr txBox="1"/>
      </xdr:nvSpPr>
      <xdr:spPr>
        <a:xfrm>
          <a:off x="6705111" y="16317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xmlns="" id="{00000000-0008-0000-0700-0000D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xmlns="" id="{00000000-0008-0000-0700-0000D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xmlns="" id="{00000000-0008-0000-0700-0000D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xmlns="" id="{00000000-0008-0000-0700-0000D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xmlns="" id="{00000000-0008-0000-0700-0000D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14514</xdr:rowOff>
    </xdr:from>
    <xdr:to>
      <xdr:col>55</xdr:col>
      <xdr:colOff>50800</xdr:colOff>
      <xdr:row>96</xdr:row>
      <xdr:rowOff>116114</xdr:rowOff>
    </xdr:to>
    <xdr:sp macro="" textlink="">
      <xdr:nvSpPr>
        <xdr:cNvPr id="474" name="楕円 473">
          <a:extLst>
            <a:ext uri="{FF2B5EF4-FFF2-40B4-BE49-F238E27FC236}">
              <a16:creationId xmlns:a16="http://schemas.microsoft.com/office/drawing/2014/main" xmlns="" id="{00000000-0008-0000-0700-0000DA010000}"/>
            </a:ext>
          </a:extLst>
        </xdr:cNvPr>
        <xdr:cNvSpPr/>
      </xdr:nvSpPr>
      <xdr:spPr>
        <a:xfrm>
          <a:off x="10426700" y="16473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37391</xdr:rowOff>
    </xdr:from>
    <xdr:ext cx="534377" cy="259045"/>
    <xdr:sp macro="" textlink="">
      <xdr:nvSpPr>
        <xdr:cNvPr id="475" name="土木費該当値テキスト">
          <a:extLst>
            <a:ext uri="{FF2B5EF4-FFF2-40B4-BE49-F238E27FC236}">
              <a16:creationId xmlns:a16="http://schemas.microsoft.com/office/drawing/2014/main" xmlns="" id="{00000000-0008-0000-0700-0000DB010000}"/>
            </a:ext>
          </a:extLst>
        </xdr:cNvPr>
        <xdr:cNvSpPr txBox="1"/>
      </xdr:nvSpPr>
      <xdr:spPr>
        <a:xfrm>
          <a:off x="10528300" y="16325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121019</xdr:rowOff>
    </xdr:from>
    <xdr:to>
      <xdr:col>50</xdr:col>
      <xdr:colOff>165100</xdr:colOff>
      <xdr:row>97</xdr:row>
      <xdr:rowOff>51169</xdr:rowOff>
    </xdr:to>
    <xdr:sp macro="" textlink="">
      <xdr:nvSpPr>
        <xdr:cNvPr id="476" name="楕円 475">
          <a:extLst>
            <a:ext uri="{FF2B5EF4-FFF2-40B4-BE49-F238E27FC236}">
              <a16:creationId xmlns:a16="http://schemas.microsoft.com/office/drawing/2014/main" xmlns="" id="{00000000-0008-0000-0700-0000DC010000}"/>
            </a:ext>
          </a:extLst>
        </xdr:cNvPr>
        <xdr:cNvSpPr/>
      </xdr:nvSpPr>
      <xdr:spPr>
        <a:xfrm>
          <a:off x="9588500" y="16580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42296</xdr:rowOff>
    </xdr:from>
    <xdr:ext cx="534377" cy="259045"/>
    <xdr:sp macro="" textlink="">
      <xdr:nvSpPr>
        <xdr:cNvPr id="477" name="テキスト ボックス 476">
          <a:extLst>
            <a:ext uri="{FF2B5EF4-FFF2-40B4-BE49-F238E27FC236}">
              <a16:creationId xmlns:a16="http://schemas.microsoft.com/office/drawing/2014/main" xmlns="" id="{00000000-0008-0000-0700-0000DD010000}"/>
            </a:ext>
          </a:extLst>
        </xdr:cNvPr>
        <xdr:cNvSpPr txBox="1"/>
      </xdr:nvSpPr>
      <xdr:spPr>
        <a:xfrm>
          <a:off x="9372111" y="16672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22299</xdr:rowOff>
    </xdr:from>
    <xdr:to>
      <xdr:col>46</xdr:col>
      <xdr:colOff>38100</xdr:colOff>
      <xdr:row>97</xdr:row>
      <xdr:rowOff>123899</xdr:rowOff>
    </xdr:to>
    <xdr:sp macro="" textlink="">
      <xdr:nvSpPr>
        <xdr:cNvPr id="478" name="楕円 477">
          <a:extLst>
            <a:ext uri="{FF2B5EF4-FFF2-40B4-BE49-F238E27FC236}">
              <a16:creationId xmlns:a16="http://schemas.microsoft.com/office/drawing/2014/main" xmlns="" id="{00000000-0008-0000-0700-0000DE010000}"/>
            </a:ext>
          </a:extLst>
        </xdr:cNvPr>
        <xdr:cNvSpPr/>
      </xdr:nvSpPr>
      <xdr:spPr>
        <a:xfrm>
          <a:off x="8699500" y="16652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115026</xdr:rowOff>
    </xdr:from>
    <xdr:ext cx="534377" cy="259045"/>
    <xdr:sp macro="" textlink="">
      <xdr:nvSpPr>
        <xdr:cNvPr id="479" name="テキスト ボックス 478">
          <a:extLst>
            <a:ext uri="{FF2B5EF4-FFF2-40B4-BE49-F238E27FC236}">
              <a16:creationId xmlns:a16="http://schemas.microsoft.com/office/drawing/2014/main" xmlns="" id="{00000000-0008-0000-0700-0000DF010000}"/>
            </a:ext>
          </a:extLst>
        </xdr:cNvPr>
        <xdr:cNvSpPr txBox="1"/>
      </xdr:nvSpPr>
      <xdr:spPr>
        <a:xfrm>
          <a:off x="8483111" y="16745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87940</xdr:rowOff>
    </xdr:from>
    <xdr:to>
      <xdr:col>41</xdr:col>
      <xdr:colOff>101600</xdr:colOff>
      <xdr:row>97</xdr:row>
      <xdr:rowOff>18090</xdr:rowOff>
    </xdr:to>
    <xdr:sp macro="" textlink="">
      <xdr:nvSpPr>
        <xdr:cNvPr id="480" name="楕円 479">
          <a:extLst>
            <a:ext uri="{FF2B5EF4-FFF2-40B4-BE49-F238E27FC236}">
              <a16:creationId xmlns:a16="http://schemas.microsoft.com/office/drawing/2014/main" xmlns="" id="{00000000-0008-0000-0700-0000E0010000}"/>
            </a:ext>
          </a:extLst>
        </xdr:cNvPr>
        <xdr:cNvSpPr/>
      </xdr:nvSpPr>
      <xdr:spPr>
        <a:xfrm>
          <a:off x="7810500" y="16547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9217</xdr:rowOff>
    </xdr:from>
    <xdr:ext cx="534377" cy="259045"/>
    <xdr:sp macro="" textlink="">
      <xdr:nvSpPr>
        <xdr:cNvPr id="481" name="テキスト ボックス 480">
          <a:extLst>
            <a:ext uri="{FF2B5EF4-FFF2-40B4-BE49-F238E27FC236}">
              <a16:creationId xmlns:a16="http://schemas.microsoft.com/office/drawing/2014/main" xmlns="" id="{00000000-0008-0000-0700-0000E1010000}"/>
            </a:ext>
          </a:extLst>
        </xdr:cNvPr>
        <xdr:cNvSpPr txBox="1"/>
      </xdr:nvSpPr>
      <xdr:spPr>
        <a:xfrm>
          <a:off x="7594111" y="16639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99512</xdr:rowOff>
    </xdr:from>
    <xdr:to>
      <xdr:col>36</xdr:col>
      <xdr:colOff>165100</xdr:colOff>
      <xdr:row>97</xdr:row>
      <xdr:rowOff>29662</xdr:rowOff>
    </xdr:to>
    <xdr:sp macro="" textlink="">
      <xdr:nvSpPr>
        <xdr:cNvPr id="482" name="楕円 481">
          <a:extLst>
            <a:ext uri="{FF2B5EF4-FFF2-40B4-BE49-F238E27FC236}">
              <a16:creationId xmlns:a16="http://schemas.microsoft.com/office/drawing/2014/main" xmlns="" id="{00000000-0008-0000-0700-0000E2010000}"/>
            </a:ext>
          </a:extLst>
        </xdr:cNvPr>
        <xdr:cNvSpPr/>
      </xdr:nvSpPr>
      <xdr:spPr>
        <a:xfrm>
          <a:off x="6921500" y="16558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20789</xdr:rowOff>
    </xdr:from>
    <xdr:ext cx="534377" cy="259045"/>
    <xdr:sp macro="" textlink="">
      <xdr:nvSpPr>
        <xdr:cNvPr id="483" name="テキスト ボックス 482">
          <a:extLst>
            <a:ext uri="{FF2B5EF4-FFF2-40B4-BE49-F238E27FC236}">
              <a16:creationId xmlns:a16="http://schemas.microsoft.com/office/drawing/2014/main" xmlns="" id="{00000000-0008-0000-0700-0000E3010000}"/>
            </a:ext>
          </a:extLst>
        </xdr:cNvPr>
        <xdr:cNvSpPr txBox="1"/>
      </xdr:nvSpPr>
      <xdr:spPr>
        <a:xfrm>
          <a:off x="6705111" y="16651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a:extLst>
            <a:ext uri="{FF2B5EF4-FFF2-40B4-BE49-F238E27FC236}">
              <a16:creationId xmlns:a16="http://schemas.microsoft.com/office/drawing/2014/main" xmlns="" id="{00000000-0008-0000-0700-0000E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a:extLst>
            <a:ext uri="{FF2B5EF4-FFF2-40B4-BE49-F238E27FC236}">
              <a16:creationId xmlns:a16="http://schemas.microsoft.com/office/drawing/2014/main" xmlns="" id="{00000000-0008-0000-0700-0000E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a:extLst>
            <a:ext uri="{FF2B5EF4-FFF2-40B4-BE49-F238E27FC236}">
              <a16:creationId xmlns:a16="http://schemas.microsoft.com/office/drawing/2014/main" xmlns="" id="{00000000-0008-0000-0700-0000E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a:extLst>
            <a:ext uri="{FF2B5EF4-FFF2-40B4-BE49-F238E27FC236}">
              <a16:creationId xmlns:a16="http://schemas.microsoft.com/office/drawing/2014/main" xmlns="" id="{00000000-0008-0000-0700-0000E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a:extLst>
            <a:ext uri="{FF2B5EF4-FFF2-40B4-BE49-F238E27FC236}">
              <a16:creationId xmlns:a16="http://schemas.microsoft.com/office/drawing/2014/main" xmlns="" id="{00000000-0008-0000-0700-0000E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a:extLst>
            <a:ext uri="{FF2B5EF4-FFF2-40B4-BE49-F238E27FC236}">
              <a16:creationId xmlns:a16="http://schemas.microsoft.com/office/drawing/2014/main" xmlns="" id="{00000000-0008-0000-0700-0000E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a:extLst>
            <a:ext uri="{FF2B5EF4-FFF2-40B4-BE49-F238E27FC236}">
              <a16:creationId xmlns:a16="http://schemas.microsoft.com/office/drawing/2014/main" xmlns="" id="{00000000-0008-0000-0700-0000E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a:extLst>
            <a:ext uri="{FF2B5EF4-FFF2-40B4-BE49-F238E27FC236}">
              <a16:creationId xmlns:a16="http://schemas.microsoft.com/office/drawing/2014/main" xmlns="" id="{00000000-0008-0000-0700-0000E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a:extLst>
            <a:ext uri="{FF2B5EF4-FFF2-40B4-BE49-F238E27FC236}">
              <a16:creationId xmlns:a16="http://schemas.microsoft.com/office/drawing/2014/main" xmlns="" id="{00000000-0008-0000-0700-0000E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a:extLst>
            <a:ext uri="{FF2B5EF4-FFF2-40B4-BE49-F238E27FC236}">
              <a16:creationId xmlns:a16="http://schemas.microsoft.com/office/drawing/2014/main" xmlns="" id="{00000000-0008-0000-0700-0000E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139700</xdr:rowOff>
    </xdr:from>
    <xdr:to>
      <xdr:col>89</xdr:col>
      <xdr:colOff>177800</xdr:colOff>
      <xdr:row>39</xdr:row>
      <xdr:rowOff>139700</xdr:rowOff>
    </xdr:to>
    <xdr:cxnSp macro="">
      <xdr:nvCxnSpPr>
        <xdr:cNvPr id="494" name="直線コネクタ 493">
          <a:extLst>
            <a:ext uri="{FF2B5EF4-FFF2-40B4-BE49-F238E27FC236}">
              <a16:creationId xmlns:a16="http://schemas.microsoft.com/office/drawing/2014/main" xmlns="" id="{00000000-0008-0000-0700-0000EE010000}"/>
            </a:ext>
          </a:extLst>
        </xdr:cNvPr>
        <xdr:cNvCxnSpPr/>
      </xdr:nvCxnSpPr>
      <xdr:spPr>
        <a:xfrm>
          <a:off x="12446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168927</xdr:rowOff>
    </xdr:from>
    <xdr:ext cx="248786" cy="259045"/>
    <xdr:sp macro="" textlink="">
      <xdr:nvSpPr>
        <xdr:cNvPr id="495" name="テキスト ボックス 494">
          <a:extLst>
            <a:ext uri="{FF2B5EF4-FFF2-40B4-BE49-F238E27FC236}">
              <a16:creationId xmlns:a16="http://schemas.microsoft.com/office/drawing/2014/main" xmlns="" id="{00000000-0008-0000-0700-0000EF010000}"/>
            </a:ext>
          </a:extLst>
        </xdr:cNvPr>
        <xdr:cNvSpPr txBox="1"/>
      </xdr:nvSpPr>
      <xdr:spPr>
        <a:xfrm>
          <a:off x="12197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25400</xdr:rowOff>
    </xdr:from>
    <xdr:to>
      <xdr:col>89</xdr:col>
      <xdr:colOff>177800</xdr:colOff>
      <xdr:row>38</xdr:row>
      <xdr:rowOff>25400</xdr:rowOff>
    </xdr:to>
    <xdr:cxnSp macro="">
      <xdr:nvCxnSpPr>
        <xdr:cNvPr id="496" name="直線コネクタ 495">
          <a:extLst>
            <a:ext uri="{FF2B5EF4-FFF2-40B4-BE49-F238E27FC236}">
              <a16:creationId xmlns:a16="http://schemas.microsoft.com/office/drawing/2014/main" xmlns="" id="{00000000-0008-0000-0700-0000F001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54627</xdr:rowOff>
    </xdr:from>
    <xdr:ext cx="531299" cy="259045"/>
    <xdr:sp macro="" textlink="">
      <xdr:nvSpPr>
        <xdr:cNvPr id="497" name="テキスト ボックス 496">
          <a:extLst>
            <a:ext uri="{FF2B5EF4-FFF2-40B4-BE49-F238E27FC236}">
              <a16:creationId xmlns:a16="http://schemas.microsoft.com/office/drawing/2014/main" xmlns="" id="{00000000-0008-0000-0700-0000F1010000}"/>
            </a:ext>
          </a:extLst>
        </xdr:cNvPr>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82550</xdr:rowOff>
    </xdr:from>
    <xdr:to>
      <xdr:col>89</xdr:col>
      <xdr:colOff>177800</xdr:colOff>
      <xdr:row>36</xdr:row>
      <xdr:rowOff>82550</xdr:rowOff>
    </xdr:to>
    <xdr:cxnSp macro="">
      <xdr:nvCxnSpPr>
        <xdr:cNvPr id="498" name="直線コネクタ 497">
          <a:extLst>
            <a:ext uri="{FF2B5EF4-FFF2-40B4-BE49-F238E27FC236}">
              <a16:creationId xmlns:a16="http://schemas.microsoft.com/office/drawing/2014/main" xmlns="" id="{00000000-0008-0000-0700-0000F2010000}"/>
            </a:ext>
          </a:extLst>
        </xdr:cNvPr>
        <xdr:cNvCxnSpPr/>
      </xdr:nvCxnSpPr>
      <xdr:spPr>
        <a:xfrm>
          <a:off x="12446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111777</xdr:rowOff>
    </xdr:from>
    <xdr:ext cx="531299" cy="259045"/>
    <xdr:sp macro="" textlink="">
      <xdr:nvSpPr>
        <xdr:cNvPr id="499" name="テキスト ボックス 498">
          <a:extLst>
            <a:ext uri="{FF2B5EF4-FFF2-40B4-BE49-F238E27FC236}">
              <a16:creationId xmlns:a16="http://schemas.microsoft.com/office/drawing/2014/main" xmlns="" id="{00000000-0008-0000-0700-0000F3010000}"/>
            </a:ext>
          </a:extLst>
        </xdr:cNvPr>
        <xdr:cNvSpPr txBox="1"/>
      </xdr:nvSpPr>
      <xdr:spPr>
        <a:xfrm>
          <a:off x="11914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0" name="直線コネクタ 499">
          <a:extLst>
            <a:ext uri="{FF2B5EF4-FFF2-40B4-BE49-F238E27FC236}">
              <a16:creationId xmlns:a16="http://schemas.microsoft.com/office/drawing/2014/main" xmlns="" id="{00000000-0008-0000-0700-0000F4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1" name="テキスト ボックス 500">
          <a:extLst>
            <a:ext uri="{FF2B5EF4-FFF2-40B4-BE49-F238E27FC236}">
              <a16:creationId xmlns:a16="http://schemas.microsoft.com/office/drawing/2014/main" xmlns="" id="{00000000-0008-0000-0700-0000F5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25400</xdr:rowOff>
    </xdr:from>
    <xdr:to>
      <xdr:col>89</xdr:col>
      <xdr:colOff>177800</xdr:colOff>
      <xdr:row>33</xdr:row>
      <xdr:rowOff>25400</xdr:rowOff>
    </xdr:to>
    <xdr:cxnSp macro="">
      <xdr:nvCxnSpPr>
        <xdr:cNvPr id="502" name="直線コネクタ 501">
          <a:extLst>
            <a:ext uri="{FF2B5EF4-FFF2-40B4-BE49-F238E27FC236}">
              <a16:creationId xmlns:a16="http://schemas.microsoft.com/office/drawing/2014/main" xmlns="" id="{00000000-0008-0000-0700-0000F6010000}"/>
            </a:ext>
          </a:extLst>
        </xdr:cNvPr>
        <xdr:cNvCxnSpPr/>
      </xdr:nvCxnSpPr>
      <xdr:spPr>
        <a:xfrm>
          <a:off x="12446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54627</xdr:rowOff>
    </xdr:from>
    <xdr:ext cx="595419" cy="259045"/>
    <xdr:sp macro="" textlink="">
      <xdr:nvSpPr>
        <xdr:cNvPr id="503" name="テキスト ボックス 502">
          <a:extLst>
            <a:ext uri="{FF2B5EF4-FFF2-40B4-BE49-F238E27FC236}">
              <a16:creationId xmlns:a16="http://schemas.microsoft.com/office/drawing/2014/main" xmlns="" id="{00000000-0008-0000-0700-0000F7010000}"/>
            </a:ext>
          </a:extLst>
        </xdr:cNvPr>
        <xdr:cNvSpPr txBox="1"/>
      </xdr:nvSpPr>
      <xdr:spPr>
        <a:xfrm>
          <a:off x="11850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4" name="直線コネクタ 503">
          <a:extLst>
            <a:ext uri="{FF2B5EF4-FFF2-40B4-BE49-F238E27FC236}">
              <a16:creationId xmlns:a16="http://schemas.microsoft.com/office/drawing/2014/main" xmlns="" id="{00000000-0008-0000-0700-0000F801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505" name="テキスト ボックス 504">
          <a:extLst>
            <a:ext uri="{FF2B5EF4-FFF2-40B4-BE49-F238E27FC236}">
              <a16:creationId xmlns:a16="http://schemas.microsoft.com/office/drawing/2014/main" xmlns="" id="{00000000-0008-0000-0700-0000F9010000}"/>
            </a:ext>
          </a:extLst>
        </xdr:cNvPr>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29</xdr:row>
      <xdr:rowOff>139700</xdr:rowOff>
    </xdr:from>
    <xdr:to>
      <xdr:col>89</xdr:col>
      <xdr:colOff>177800</xdr:colOff>
      <xdr:row>29</xdr:row>
      <xdr:rowOff>139700</xdr:rowOff>
    </xdr:to>
    <xdr:cxnSp macro="">
      <xdr:nvCxnSpPr>
        <xdr:cNvPr id="506" name="直線コネクタ 505">
          <a:extLst>
            <a:ext uri="{FF2B5EF4-FFF2-40B4-BE49-F238E27FC236}">
              <a16:creationId xmlns:a16="http://schemas.microsoft.com/office/drawing/2014/main" xmlns="" id="{00000000-0008-0000-0700-0000FA010000}"/>
            </a:ext>
          </a:extLst>
        </xdr:cNvPr>
        <xdr:cNvCxnSpPr/>
      </xdr:nvCxnSpPr>
      <xdr:spPr>
        <a:xfrm>
          <a:off x="12446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28</xdr:row>
      <xdr:rowOff>168927</xdr:rowOff>
    </xdr:from>
    <xdr:ext cx="595419" cy="259045"/>
    <xdr:sp macro="" textlink="">
      <xdr:nvSpPr>
        <xdr:cNvPr id="507" name="テキスト ボックス 506">
          <a:extLst>
            <a:ext uri="{FF2B5EF4-FFF2-40B4-BE49-F238E27FC236}">
              <a16:creationId xmlns:a16="http://schemas.microsoft.com/office/drawing/2014/main" xmlns="" id="{00000000-0008-0000-0700-0000FB010000}"/>
            </a:ext>
          </a:extLst>
        </xdr:cNvPr>
        <xdr:cNvSpPr txBox="1"/>
      </xdr:nvSpPr>
      <xdr:spPr>
        <a:xfrm>
          <a:off x="11850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xmlns="" id="{00000000-0008-0000-07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a:extLst>
            <a:ext uri="{FF2B5EF4-FFF2-40B4-BE49-F238E27FC236}">
              <a16:creationId xmlns:a16="http://schemas.microsoft.com/office/drawing/2014/main" xmlns="" id="{00000000-0008-0000-0700-0000FD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消防費グラフ枠">
          <a:extLst>
            <a:ext uri="{FF2B5EF4-FFF2-40B4-BE49-F238E27FC236}">
              <a16:creationId xmlns:a16="http://schemas.microsoft.com/office/drawing/2014/main" xmlns="" id="{00000000-0008-0000-07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107382</xdr:rowOff>
    </xdr:from>
    <xdr:to>
      <xdr:col>85</xdr:col>
      <xdr:colOff>126364</xdr:colOff>
      <xdr:row>38</xdr:row>
      <xdr:rowOff>144072</xdr:rowOff>
    </xdr:to>
    <xdr:cxnSp macro="">
      <xdr:nvCxnSpPr>
        <xdr:cNvPr id="511" name="直線コネクタ 510">
          <a:extLst>
            <a:ext uri="{FF2B5EF4-FFF2-40B4-BE49-F238E27FC236}">
              <a16:creationId xmlns:a16="http://schemas.microsoft.com/office/drawing/2014/main" xmlns="" id="{00000000-0008-0000-0700-0000FF010000}"/>
            </a:ext>
          </a:extLst>
        </xdr:cNvPr>
        <xdr:cNvCxnSpPr/>
      </xdr:nvCxnSpPr>
      <xdr:spPr>
        <a:xfrm flipV="1">
          <a:off x="16317595" y="5250882"/>
          <a:ext cx="1269" cy="1408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147899</xdr:rowOff>
    </xdr:from>
    <xdr:ext cx="534377" cy="259045"/>
    <xdr:sp macro="" textlink="">
      <xdr:nvSpPr>
        <xdr:cNvPr id="512" name="消防費最小値テキスト">
          <a:extLst>
            <a:ext uri="{FF2B5EF4-FFF2-40B4-BE49-F238E27FC236}">
              <a16:creationId xmlns:a16="http://schemas.microsoft.com/office/drawing/2014/main" xmlns="" id="{00000000-0008-0000-0700-000000020000}"/>
            </a:ext>
          </a:extLst>
        </xdr:cNvPr>
        <xdr:cNvSpPr txBox="1"/>
      </xdr:nvSpPr>
      <xdr:spPr>
        <a:xfrm>
          <a:off x="16370300" y="6662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144072</xdr:rowOff>
    </xdr:from>
    <xdr:to>
      <xdr:col>86</xdr:col>
      <xdr:colOff>25400</xdr:colOff>
      <xdr:row>38</xdr:row>
      <xdr:rowOff>144072</xdr:rowOff>
    </xdr:to>
    <xdr:cxnSp macro="">
      <xdr:nvCxnSpPr>
        <xdr:cNvPr id="513" name="直線コネクタ 512">
          <a:extLst>
            <a:ext uri="{FF2B5EF4-FFF2-40B4-BE49-F238E27FC236}">
              <a16:creationId xmlns:a16="http://schemas.microsoft.com/office/drawing/2014/main" xmlns="" id="{00000000-0008-0000-0700-000001020000}"/>
            </a:ext>
          </a:extLst>
        </xdr:cNvPr>
        <xdr:cNvCxnSpPr/>
      </xdr:nvCxnSpPr>
      <xdr:spPr>
        <a:xfrm>
          <a:off x="16230600" y="6659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54059</xdr:rowOff>
    </xdr:from>
    <xdr:ext cx="599010" cy="259045"/>
    <xdr:sp macro="" textlink="">
      <xdr:nvSpPr>
        <xdr:cNvPr id="514" name="消防費最大値テキスト">
          <a:extLst>
            <a:ext uri="{FF2B5EF4-FFF2-40B4-BE49-F238E27FC236}">
              <a16:creationId xmlns:a16="http://schemas.microsoft.com/office/drawing/2014/main" xmlns="" id="{00000000-0008-0000-0700-000002020000}"/>
            </a:ext>
          </a:extLst>
        </xdr:cNvPr>
        <xdr:cNvSpPr txBox="1"/>
      </xdr:nvSpPr>
      <xdr:spPr>
        <a:xfrm>
          <a:off x="16370300" y="5026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165,393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107382</xdr:rowOff>
    </xdr:from>
    <xdr:to>
      <xdr:col>86</xdr:col>
      <xdr:colOff>25400</xdr:colOff>
      <xdr:row>30</xdr:row>
      <xdr:rowOff>107382</xdr:rowOff>
    </xdr:to>
    <xdr:cxnSp macro="">
      <xdr:nvCxnSpPr>
        <xdr:cNvPr id="515" name="直線コネクタ 514">
          <a:extLst>
            <a:ext uri="{FF2B5EF4-FFF2-40B4-BE49-F238E27FC236}">
              <a16:creationId xmlns:a16="http://schemas.microsoft.com/office/drawing/2014/main" xmlns="" id="{00000000-0008-0000-0700-000003020000}"/>
            </a:ext>
          </a:extLst>
        </xdr:cNvPr>
        <xdr:cNvCxnSpPr/>
      </xdr:nvCxnSpPr>
      <xdr:spPr>
        <a:xfrm>
          <a:off x="16230600" y="5250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112220</xdr:rowOff>
    </xdr:from>
    <xdr:to>
      <xdr:col>85</xdr:col>
      <xdr:colOff>127000</xdr:colOff>
      <xdr:row>38</xdr:row>
      <xdr:rowOff>85465</xdr:rowOff>
    </xdr:to>
    <xdr:cxnSp macro="">
      <xdr:nvCxnSpPr>
        <xdr:cNvPr id="516" name="直線コネクタ 515">
          <a:extLst>
            <a:ext uri="{FF2B5EF4-FFF2-40B4-BE49-F238E27FC236}">
              <a16:creationId xmlns:a16="http://schemas.microsoft.com/office/drawing/2014/main" xmlns="" id="{00000000-0008-0000-0700-000004020000}"/>
            </a:ext>
          </a:extLst>
        </xdr:cNvPr>
        <xdr:cNvCxnSpPr/>
      </xdr:nvCxnSpPr>
      <xdr:spPr>
        <a:xfrm>
          <a:off x="15481300" y="6455870"/>
          <a:ext cx="838200" cy="14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93660</xdr:rowOff>
    </xdr:from>
    <xdr:ext cx="534377" cy="259045"/>
    <xdr:sp macro="" textlink="">
      <xdr:nvSpPr>
        <xdr:cNvPr id="517" name="消防費平均値テキスト">
          <a:extLst>
            <a:ext uri="{FF2B5EF4-FFF2-40B4-BE49-F238E27FC236}">
              <a16:creationId xmlns:a16="http://schemas.microsoft.com/office/drawing/2014/main" xmlns="" id="{00000000-0008-0000-0700-000005020000}"/>
            </a:ext>
          </a:extLst>
        </xdr:cNvPr>
        <xdr:cNvSpPr txBox="1"/>
      </xdr:nvSpPr>
      <xdr:spPr>
        <a:xfrm>
          <a:off x="16370300" y="62658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70783</xdr:rowOff>
    </xdr:from>
    <xdr:to>
      <xdr:col>85</xdr:col>
      <xdr:colOff>177800</xdr:colOff>
      <xdr:row>38</xdr:row>
      <xdr:rowOff>933</xdr:rowOff>
    </xdr:to>
    <xdr:sp macro="" textlink="">
      <xdr:nvSpPr>
        <xdr:cNvPr id="518" name="フローチャート: 判断 517">
          <a:extLst>
            <a:ext uri="{FF2B5EF4-FFF2-40B4-BE49-F238E27FC236}">
              <a16:creationId xmlns:a16="http://schemas.microsoft.com/office/drawing/2014/main" xmlns="" id="{00000000-0008-0000-0700-000006020000}"/>
            </a:ext>
          </a:extLst>
        </xdr:cNvPr>
        <xdr:cNvSpPr/>
      </xdr:nvSpPr>
      <xdr:spPr>
        <a:xfrm>
          <a:off x="16268700" y="6414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112220</xdr:rowOff>
    </xdr:from>
    <xdr:to>
      <xdr:col>81</xdr:col>
      <xdr:colOff>50800</xdr:colOff>
      <xdr:row>37</xdr:row>
      <xdr:rowOff>114840</xdr:rowOff>
    </xdr:to>
    <xdr:cxnSp macro="">
      <xdr:nvCxnSpPr>
        <xdr:cNvPr id="519" name="直線コネクタ 518">
          <a:extLst>
            <a:ext uri="{FF2B5EF4-FFF2-40B4-BE49-F238E27FC236}">
              <a16:creationId xmlns:a16="http://schemas.microsoft.com/office/drawing/2014/main" xmlns="" id="{00000000-0008-0000-0700-000007020000}"/>
            </a:ext>
          </a:extLst>
        </xdr:cNvPr>
        <xdr:cNvCxnSpPr/>
      </xdr:nvCxnSpPr>
      <xdr:spPr>
        <a:xfrm flipV="1">
          <a:off x="14592300" y="6455870"/>
          <a:ext cx="889000" cy="2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58849</xdr:rowOff>
    </xdr:from>
    <xdr:to>
      <xdr:col>81</xdr:col>
      <xdr:colOff>101600</xdr:colOff>
      <xdr:row>37</xdr:row>
      <xdr:rowOff>160449</xdr:rowOff>
    </xdr:to>
    <xdr:sp macro="" textlink="">
      <xdr:nvSpPr>
        <xdr:cNvPr id="520" name="フローチャート: 判断 519">
          <a:extLst>
            <a:ext uri="{FF2B5EF4-FFF2-40B4-BE49-F238E27FC236}">
              <a16:creationId xmlns:a16="http://schemas.microsoft.com/office/drawing/2014/main" xmlns="" id="{00000000-0008-0000-0700-000008020000}"/>
            </a:ext>
          </a:extLst>
        </xdr:cNvPr>
        <xdr:cNvSpPr/>
      </xdr:nvSpPr>
      <xdr:spPr>
        <a:xfrm>
          <a:off x="15430500" y="6402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5526</xdr:rowOff>
    </xdr:from>
    <xdr:ext cx="534377" cy="259045"/>
    <xdr:sp macro="" textlink="">
      <xdr:nvSpPr>
        <xdr:cNvPr id="521" name="テキスト ボックス 520">
          <a:extLst>
            <a:ext uri="{FF2B5EF4-FFF2-40B4-BE49-F238E27FC236}">
              <a16:creationId xmlns:a16="http://schemas.microsoft.com/office/drawing/2014/main" xmlns="" id="{00000000-0008-0000-0700-000009020000}"/>
            </a:ext>
          </a:extLst>
        </xdr:cNvPr>
        <xdr:cNvSpPr txBox="1"/>
      </xdr:nvSpPr>
      <xdr:spPr>
        <a:xfrm>
          <a:off x="15214111" y="6177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114840</xdr:rowOff>
    </xdr:from>
    <xdr:to>
      <xdr:col>76</xdr:col>
      <xdr:colOff>114300</xdr:colOff>
      <xdr:row>38</xdr:row>
      <xdr:rowOff>57909</xdr:rowOff>
    </xdr:to>
    <xdr:cxnSp macro="">
      <xdr:nvCxnSpPr>
        <xdr:cNvPr id="522" name="直線コネクタ 521">
          <a:extLst>
            <a:ext uri="{FF2B5EF4-FFF2-40B4-BE49-F238E27FC236}">
              <a16:creationId xmlns:a16="http://schemas.microsoft.com/office/drawing/2014/main" xmlns="" id="{00000000-0008-0000-0700-00000A020000}"/>
            </a:ext>
          </a:extLst>
        </xdr:cNvPr>
        <xdr:cNvCxnSpPr/>
      </xdr:nvCxnSpPr>
      <xdr:spPr>
        <a:xfrm flipV="1">
          <a:off x="13703300" y="6458490"/>
          <a:ext cx="889000" cy="114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83042</xdr:rowOff>
    </xdr:from>
    <xdr:to>
      <xdr:col>76</xdr:col>
      <xdr:colOff>165100</xdr:colOff>
      <xdr:row>38</xdr:row>
      <xdr:rowOff>13192</xdr:rowOff>
    </xdr:to>
    <xdr:sp macro="" textlink="">
      <xdr:nvSpPr>
        <xdr:cNvPr id="523" name="フローチャート: 判断 522">
          <a:extLst>
            <a:ext uri="{FF2B5EF4-FFF2-40B4-BE49-F238E27FC236}">
              <a16:creationId xmlns:a16="http://schemas.microsoft.com/office/drawing/2014/main" xmlns="" id="{00000000-0008-0000-0700-00000B020000}"/>
            </a:ext>
          </a:extLst>
        </xdr:cNvPr>
        <xdr:cNvSpPr/>
      </xdr:nvSpPr>
      <xdr:spPr>
        <a:xfrm>
          <a:off x="14541500" y="642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4319</xdr:rowOff>
    </xdr:from>
    <xdr:ext cx="534377" cy="259045"/>
    <xdr:sp macro="" textlink="">
      <xdr:nvSpPr>
        <xdr:cNvPr id="524" name="テキスト ボックス 523">
          <a:extLst>
            <a:ext uri="{FF2B5EF4-FFF2-40B4-BE49-F238E27FC236}">
              <a16:creationId xmlns:a16="http://schemas.microsoft.com/office/drawing/2014/main" xmlns="" id="{00000000-0008-0000-0700-00000C020000}"/>
            </a:ext>
          </a:extLst>
        </xdr:cNvPr>
        <xdr:cNvSpPr txBox="1"/>
      </xdr:nvSpPr>
      <xdr:spPr>
        <a:xfrm>
          <a:off x="14325111" y="6519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57909</xdr:rowOff>
    </xdr:from>
    <xdr:to>
      <xdr:col>71</xdr:col>
      <xdr:colOff>177800</xdr:colOff>
      <xdr:row>38</xdr:row>
      <xdr:rowOff>92608</xdr:rowOff>
    </xdr:to>
    <xdr:cxnSp macro="">
      <xdr:nvCxnSpPr>
        <xdr:cNvPr id="525" name="直線コネクタ 524">
          <a:extLst>
            <a:ext uri="{FF2B5EF4-FFF2-40B4-BE49-F238E27FC236}">
              <a16:creationId xmlns:a16="http://schemas.microsoft.com/office/drawing/2014/main" xmlns="" id="{00000000-0008-0000-0700-00000D020000}"/>
            </a:ext>
          </a:extLst>
        </xdr:cNvPr>
        <xdr:cNvCxnSpPr/>
      </xdr:nvCxnSpPr>
      <xdr:spPr>
        <a:xfrm flipV="1">
          <a:off x="12814300" y="6573009"/>
          <a:ext cx="889000" cy="34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100749</xdr:rowOff>
    </xdr:from>
    <xdr:to>
      <xdr:col>72</xdr:col>
      <xdr:colOff>38100</xdr:colOff>
      <xdr:row>38</xdr:row>
      <xdr:rowOff>30899</xdr:rowOff>
    </xdr:to>
    <xdr:sp macro="" textlink="">
      <xdr:nvSpPr>
        <xdr:cNvPr id="526" name="フローチャート: 判断 525">
          <a:extLst>
            <a:ext uri="{FF2B5EF4-FFF2-40B4-BE49-F238E27FC236}">
              <a16:creationId xmlns:a16="http://schemas.microsoft.com/office/drawing/2014/main" xmlns="" id="{00000000-0008-0000-0700-00000E020000}"/>
            </a:ext>
          </a:extLst>
        </xdr:cNvPr>
        <xdr:cNvSpPr/>
      </xdr:nvSpPr>
      <xdr:spPr>
        <a:xfrm>
          <a:off x="13652500" y="6444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47426</xdr:rowOff>
    </xdr:from>
    <xdr:ext cx="534377" cy="259045"/>
    <xdr:sp macro="" textlink="">
      <xdr:nvSpPr>
        <xdr:cNvPr id="527" name="テキスト ボックス 526">
          <a:extLst>
            <a:ext uri="{FF2B5EF4-FFF2-40B4-BE49-F238E27FC236}">
              <a16:creationId xmlns:a16="http://schemas.microsoft.com/office/drawing/2014/main" xmlns="" id="{00000000-0008-0000-0700-00000F020000}"/>
            </a:ext>
          </a:extLst>
        </xdr:cNvPr>
        <xdr:cNvSpPr txBox="1"/>
      </xdr:nvSpPr>
      <xdr:spPr>
        <a:xfrm>
          <a:off x="13436111" y="6219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118027</xdr:rowOff>
    </xdr:from>
    <xdr:to>
      <xdr:col>67</xdr:col>
      <xdr:colOff>101600</xdr:colOff>
      <xdr:row>38</xdr:row>
      <xdr:rowOff>48177</xdr:rowOff>
    </xdr:to>
    <xdr:sp macro="" textlink="">
      <xdr:nvSpPr>
        <xdr:cNvPr id="528" name="フローチャート: 判断 527">
          <a:extLst>
            <a:ext uri="{FF2B5EF4-FFF2-40B4-BE49-F238E27FC236}">
              <a16:creationId xmlns:a16="http://schemas.microsoft.com/office/drawing/2014/main" xmlns="" id="{00000000-0008-0000-0700-000010020000}"/>
            </a:ext>
          </a:extLst>
        </xdr:cNvPr>
        <xdr:cNvSpPr/>
      </xdr:nvSpPr>
      <xdr:spPr>
        <a:xfrm>
          <a:off x="12763500" y="6461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64704</xdr:rowOff>
    </xdr:from>
    <xdr:ext cx="534377" cy="259045"/>
    <xdr:sp macro="" textlink="">
      <xdr:nvSpPr>
        <xdr:cNvPr id="529" name="テキスト ボックス 528">
          <a:extLst>
            <a:ext uri="{FF2B5EF4-FFF2-40B4-BE49-F238E27FC236}">
              <a16:creationId xmlns:a16="http://schemas.microsoft.com/office/drawing/2014/main" xmlns="" id="{00000000-0008-0000-0700-000011020000}"/>
            </a:ext>
          </a:extLst>
        </xdr:cNvPr>
        <xdr:cNvSpPr txBox="1"/>
      </xdr:nvSpPr>
      <xdr:spPr>
        <a:xfrm>
          <a:off x="12547111" y="6236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xmlns="" id="{00000000-0008-0000-07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xmlns="" id="{00000000-0008-0000-07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xmlns="" id="{00000000-0008-0000-07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xmlns="" id="{00000000-0008-0000-07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xmlns="" id="{00000000-0008-0000-07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34665</xdr:rowOff>
    </xdr:from>
    <xdr:to>
      <xdr:col>85</xdr:col>
      <xdr:colOff>177800</xdr:colOff>
      <xdr:row>38</xdr:row>
      <xdr:rowOff>136265</xdr:rowOff>
    </xdr:to>
    <xdr:sp macro="" textlink="">
      <xdr:nvSpPr>
        <xdr:cNvPr id="535" name="楕円 534">
          <a:extLst>
            <a:ext uri="{FF2B5EF4-FFF2-40B4-BE49-F238E27FC236}">
              <a16:creationId xmlns:a16="http://schemas.microsoft.com/office/drawing/2014/main" xmlns="" id="{00000000-0008-0000-0700-000017020000}"/>
            </a:ext>
          </a:extLst>
        </xdr:cNvPr>
        <xdr:cNvSpPr/>
      </xdr:nvSpPr>
      <xdr:spPr>
        <a:xfrm>
          <a:off x="16268700" y="6549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121042</xdr:rowOff>
    </xdr:from>
    <xdr:ext cx="534377" cy="259045"/>
    <xdr:sp macro="" textlink="">
      <xdr:nvSpPr>
        <xdr:cNvPr id="536" name="消防費該当値テキスト">
          <a:extLst>
            <a:ext uri="{FF2B5EF4-FFF2-40B4-BE49-F238E27FC236}">
              <a16:creationId xmlns:a16="http://schemas.microsoft.com/office/drawing/2014/main" xmlns="" id="{00000000-0008-0000-0700-000018020000}"/>
            </a:ext>
          </a:extLst>
        </xdr:cNvPr>
        <xdr:cNvSpPr txBox="1"/>
      </xdr:nvSpPr>
      <xdr:spPr>
        <a:xfrm>
          <a:off x="16370300" y="6464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61420</xdr:rowOff>
    </xdr:from>
    <xdr:to>
      <xdr:col>81</xdr:col>
      <xdr:colOff>101600</xdr:colOff>
      <xdr:row>37</xdr:row>
      <xdr:rowOff>163020</xdr:rowOff>
    </xdr:to>
    <xdr:sp macro="" textlink="">
      <xdr:nvSpPr>
        <xdr:cNvPr id="537" name="楕円 536">
          <a:extLst>
            <a:ext uri="{FF2B5EF4-FFF2-40B4-BE49-F238E27FC236}">
              <a16:creationId xmlns:a16="http://schemas.microsoft.com/office/drawing/2014/main" xmlns="" id="{00000000-0008-0000-0700-000019020000}"/>
            </a:ext>
          </a:extLst>
        </xdr:cNvPr>
        <xdr:cNvSpPr/>
      </xdr:nvSpPr>
      <xdr:spPr>
        <a:xfrm>
          <a:off x="15430500" y="6405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154147</xdr:rowOff>
    </xdr:from>
    <xdr:ext cx="534377" cy="259045"/>
    <xdr:sp macro="" textlink="">
      <xdr:nvSpPr>
        <xdr:cNvPr id="538" name="テキスト ボックス 537">
          <a:extLst>
            <a:ext uri="{FF2B5EF4-FFF2-40B4-BE49-F238E27FC236}">
              <a16:creationId xmlns:a16="http://schemas.microsoft.com/office/drawing/2014/main" xmlns="" id="{00000000-0008-0000-0700-00001A020000}"/>
            </a:ext>
          </a:extLst>
        </xdr:cNvPr>
        <xdr:cNvSpPr txBox="1"/>
      </xdr:nvSpPr>
      <xdr:spPr>
        <a:xfrm>
          <a:off x="15214111" y="6497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64040</xdr:rowOff>
    </xdr:from>
    <xdr:to>
      <xdr:col>76</xdr:col>
      <xdr:colOff>165100</xdr:colOff>
      <xdr:row>37</xdr:row>
      <xdr:rowOff>165640</xdr:rowOff>
    </xdr:to>
    <xdr:sp macro="" textlink="">
      <xdr:nvSpPr>
        <xdr:cNvPr id="539" name="楕円 538">
          <a:extLst>
            <a:ext uri="{FF2B5EF4-FFF2-40B4-BE49-F238E27FC236}">
              <a16:creationId xmlns:a16="http://schemas.microsoft.com/office/drawing/2014/main" xmlns="" id="{00000000-0008-0000-0700-00001B020000}"/>
            </a:ext>
          </a:extLst>
        </xdr:cNvPr>
        <xdr:cNvSpPr/>
      </xdr:nvSpPr>
      <xdr:spPr>
        <a:xfrm>
          <a:off x="14541500" y="6407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10717</xdr:rowOff>
    </xdr:from>
    <xdr:ext cx="534377" cy="259045"/>
    <xdr:sp macro="" textlink="">
      <xdr:nvSpPr>
        <xdr:cNvPr id="540" name="テキスト ボックス 539">
          <a:extLst>
            <a:ext uri="{FF2B5EF4-FFF2-40B4-BE49-F238E27FC236}">
              <a16:creationId xmlns:a16="http://schemas.microsoft.com/office/drawing/2014/main" xmlns="" id="{00000000-0008-0000-0700-00001C020000}"/>
            </a:ext>
          </a:extLst>
        </xdr:cNvPr>
        <xdr:cNvSpPr txBox="1"/>
      </xdr:nvSpPr>
      <xdr:spPr>
        <a:xfrm>
          <a:off x="14325111" y="6182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7109</xdr:rowOff>
    </xdr:from>
    <xdr:to>
      <xdr:col>72</xdr:col>
      <xdr:colOff>38100</xdr:colOff>
      <xdr:row>38</xdr:row>
      <xdr:rowOff>108709</xdr:rowOff>
    </xdr:to>
    <xdr:sp macro="" textlink="">
      <xdr:nvSpPr>
        <xdr:cNvPr id="541" name="楕円 540">
          <a:extLst>
            <a:ext uri="{FF2B5EF4-FFF2-40B4-BE49-F238E27FC236}">
              <a16:creationId xmlns:a16="http://schemas.microsoft.com/office/drawing/2014/main" xmlns="" id="{00000000-0008-0000-0700-00001D020000}"/>
            </a:ext>
          </a:extLst>
        </xdr:cNvPr>
        <xdr:cNvSpPr/>
      </xdr:nvSpPr>
      <xdr:spPr>
        <a:xfrm>
          <a:off x="13652500" y="6522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99836</xdr:rowOff>
    </xdr:from>
    <xdr:ext cx="534377" cy="259045"/>
    <xdr:sp macro="" textlink="">
      <xdr:nvSpPr>
        <xdr:cNvPr id="542" name="テキスト ボックス 541">
          <a:extLst>
            <a:ext uri="{FF2B5EF4-FFF2-40B4-BE49-F238E27FC236}">
              <a16:creationId xmlns:a16="http://schemas.microsoft.com/office/drawing/2014/main" xmlns="" id="{00000000-0008-0000-0700-00001E020000}"/>
            </a:ext>
          </a:extLst>
        </xdr:cNvPr>
        <xdr:cNvSpPr txBox="1"/>
      </xdr:nvSpPr>
      <xdr:spPr>
        <a:xfrm>
          <a:off x="13436111" y="6614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41808</xdr:rowOff>
    </xdr:from>
    <xdr:to>
      <xdr:col>67</xdr:col>
      <xdr:colOff>101600</xdr:colOff>
      <xdr:row>38</xdr:row>
      <xdr:rowOff>143408</xdr:rowOff>
    </xdr:to>
    <xdr:sp macro="" textlink="">
      <xdr:nvSpPr>
        <xdr:cNvPr id="543" name="楕円 542">
          <a:extLst>
            <a:ext uri="{FF2B5EF4-FFF2-40B4-BE49-F238E27FC236}">
              <a16:creationId xmlns:a16="http://schemas.microsoft.com/office/drawing/2014/main" xmlns="" id="{00000000-0008-0000-0700-00001F020000}"/>
            </a:ext>
          </a:extLst>
        </xdr:cNvPr>
        <xdr:cNvSpPr/>
      </xdr:nvSpPr>
      <xdr:spPr>
        <a:xfrm>
          <a:off x="12763500" y="655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134535</xdr:rowOff>
    </xdr:from>
    <xdr:ext cx="534377" cy="259045"/>
    <xdr:sp macro="" textlink="">
      <xdr:nvSpPr>
        <xdr:cNvPr id="544" name="テキスト ボックス 543">
          <a:extLst>
            <a:ext uri="{FF2B5EF4-FFF2-40B4-BE49-F238E27FC236}">
              <a16:creationId xmlns:a16="http://schemas.microsoft.com/office/drawing/2014/main" xmlns="" id="{00000000-0008-0000-0700-000020020000}"/>
            </a:ext>
          </a:extLst>
        </xdr:cNvPr>
        <xdr:cNvSpPr txBox="1"/>
      </xdr:nvSpPr>
      <xdr:spPr>
        <a:xfrm>
          <a:off x="12547111" y="6649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xmlns="" id="{00000000-0008-0000-07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xmlns="" id="{00000000-0008-0000-07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xmlns="" id="{00000000-0008-0000-07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xmlns="" id="{00000000-0008-0000-07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xmlns="" id="{00000000-0008-0000-07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xmlns="" id="{00000000-0008-0000-07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xmlns="" id="{00000000-0008-0000-07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xmlns="" id="{00000000-0008-0000-07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xmlns="" id="{00000000-0008-0000-07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xmlns="" id="{00000000-0008-0000-07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5" name="直線コネクタ 554">
          <a:extLst>
            <a:ext uri="{FF2B5EF4-FFF2-40B4-BE49-F238E27FC236}">
              <a16:creationId xmlns:a16="http://schemas.microsoft.com/office/drawing/2014/main" xmlns="" id="{00000000-0008-0000-0700-00002B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6" name="テキスト ボックス 555">
          <a:extLst>
            <a:ext uri="{FF2B5EF4-FFF2-40B4-BE49-F238E27FC236}">
              <a16:creationId xmlns:a16="http://schemas.microsoft.com/office/drawing/2014/main" xmlns="" id="{00000000-0008-0000-0700-00002C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7" name="直線コネクタ 556">
          <a:extLst>
            <a:ext uri="{FF2B5EF4-FFF2-40B4-BE49-F238E27FC236}">
              <a16:creationId xmlns:a16="http://schemas.microsoft.com/office/drawing/2014/main" xmlns="" id="{00000000-0008-0000-0700-00002D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8" name="テキスト ボックス 557">
          <a:extLst>
            <a:ext uri="{FF2B5EF4-FFF2-40B4-BE49-F238E27FC236}">
              <a16:creationId xmlns:a16="http://schemas.microsoft.com/office/drawing/2014/main" xmlns="" id="{00000000-0008-0000-0700-00002E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9" name="直線コネクタ 558">
          <a:extLst>
            <a:ext uri="{FF2B5EF4-FFF2-40B4-BE49-F238E27FC236}">
              <a16:creationId xmlns:a16="http://schemas.microsoft.com/office/drawing/2014/main" xmlns="" id="{00000000-0008-0000-0700-00002F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0" name="テキスト ボックス 559">
          <a:extLst>
            <a:ext uri="{FF2B5EF4-FFF2-40B4-BE49-F238E27FC236}">
              <a16:creationId xmlns:a16="http://schemas.microsoft.com/office/drawing/2014/main" xmlns="" id="{00000000-0008-0000-0700-000030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1" name="直線コネクタ 560">
          <a:extLst>
            <a:ext uri="{FF2B5EF4-FFF2-40B4-BE49-F238E27FC236}">
              <a16:creationId xmlns:a16="http://schemas.microsoft.com/office/drawing/2014/main" xmlns="" id="{00000000-0008-0000-0700-000031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2" name="テキスト ボックス 561">
          <a:extLst>
            <a:ext uri="{FF2B5EF4-FFF2-40B4-BE49-F238E27FC236}">
              <a16:creationId xmlns:a16="http://schemas.microsoft.com/office/drawing/2014/main" xmlns="" id="{00000000-0008-0000-0700-000032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3" name="直線コネクタ 562">
          <a:extLst>
            <a:ext uri="{FF2B5EF4-FFF2-40B4-BE49-F238E27FC236}">
              <a16:creationId xmlns:a16="http://schemas.microsoft.com/office/drawing/2014/main" xmlns="" id="{00000000-0008-0000-0700-000033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4" name="テキスト ボックス 563">
          <a:extLst>
            <a:ext uri="{FF2B5EF4-FFF2-40B4-BE49-F238E27FC236}">
              <a16:creationId xmlns:a16="http://schemas.microsoft.com/office/drawing/2014/main" xmlns="" id="{00000000-0008-0000-0700-000034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a:extLst>
            <a:ext uri="{FF2B5EF4-FFF2-40B4-BE49-F238E27FC236}">
              <a16:creationId xmlns:a16="http://schemas.microsoft.com/office/drawing/2014/main" xmlns="" id="{00000000-0008-0000-0700-00003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6" name="テキスト ボックス 565">
          <a:extLst>
            <a:ext uri="{FF2B5EF4-FFF2-40B4-BE49-F238E27FC236}">
              <a16:creationId xmlns:a16="http://schemas.microsoft.com/office/drawing/2014/main" xmlns="" id="{00000000-0008-0000-0700-000036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教育費グラフ枠">
          <a:extLst>
            <a:ext uri="{FF2B5EF4-FFF2-40B4-BE49-F238E27FC236}">
              <a16:creationId xmlns:a16="http://schemas.microsoft.com/office/drawing/2014/main" xmlns="" id="{00000000-0008-0000-0700-00003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41356</xdr:rowOff>
    </xdr:from>
    <xdr:to>
      <xdr:col>85</xdr:col>
      <xdr:colOff>126364</xdr:colOff>
      <xdr:row>57</xdr:row>
      <xdr:rowOff>107414</xdr:rowOff>
    </xdr:to>
    <xdr:cxnSp macro="">
      <xdr:nvCxnSpPr>
        <xdr:cNvPr id="568" name="直線コネクタ 567">
          <a:extLst>
            <a:ext uri="{FF2B5EF4-FFF2-40B4-BE49-F238E27FC236}">
              <a16:creationId xmlns:a16="http://schemas.microsoft.com/office/drawing/2014/main" xmlns="" id="{00000000-0008-0000-0700-000038020000}"/>
            </a:ext>
          </a:extLst>
        </xdr:cNvPr>
        <xdr:cNvCxnSpPr/>
      </xdr:nvCxnSpPr>
      <xdr:spPr>
        <a:xfrm flipV="1">
          <a:off x="16317595" y="8613856"/>
          <a:ext cx="1269" cy="12662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111241</xdr:rowOff>
    </xdr:from>
    <xdr:ext cx="534377" cy="259045"/>
    <xdr:sp macro="" textlink="">
      <xdr:nvSpPr>
        <xdr:cNvPr id="569" name="教育費最小値テキスト">
          <a:extLst>
            <a:ext uri="{FF2B5EF4-FFF2-40B4-BE49-F238E27FC236}">
              <a16:creationId xmlns:a16="http://schemas.microsoft.com/office/drawing/2014/main" xmlns="" id="{00000000-0008-0000-0700-000039020000}"/>
            </a:ext>
          </a:extLst>
        </xdr:cNvPr>
        <xdr:cNvSpPr txBox="1"/>
      </xdr:nvSpPr>
      <xdr:spPr>
        <a:xfrm>
          <a:off x="16370300" y="9883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107414</xdr:rowOff>
    </xdr:from>
    <xdr:to>
      <xdr:col>86</xdr:col>
      <xdr:colOff>25400</xdr:colOff>
      <xdr:row>57</xdr:row>
      <xdr:rowOff>107414</xdr:rowOff>
    </xdr:to>
    <xdr:cxnSp macro="">
      <xdr:nvCxnSpPr>
        <xdr:cNvPr id="570" name="直線コネクタ 569">
          <a:extLst>
            <a:ext uri="{FF2B5EF4-FFF2-40B4-BE49-F238E27FC236}">
              <a16:creationId xmlns:a16="http://schemas.microsoft.com/office/drawing/2014/main" xmlns="" id="{00000000-0008-0000-0700-00003A020000}"/>
            </a:ext>
          </a:extLst>
        </xdr:cNvPr>
        <xdr:cNvCxnSpPr/>
      </xdr:nvCxnSpPr>
      <xdr:spPr>
        <a:xfrm>
          <a:off x="16230600" y="9880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159483</xdr:rowOff>
    </xdr:from>
    <xdr:ext cx="599010" cy="259045"/>
    <xdr:sp macro="" textlink="">
      <xdr:nvSpPr>
        <xdr:cNvPr id="571" name="教育費最大値テキスト">
          <a:extLst>
            <a:ext uri="{FF2B5EF4-FFF2-40B4-BE49-F238E27FC236}">
              <a16:creationId xmlns:a16="http://schemas.microsoft.com/office/drawing/2014/main" xmlns="" id="{00000000-0008-0000-0700-00003B020000}"/>
            </a:ext>
          </a:extLst>
        </xdr:cNvPr>
        <xdr:cNvSpPr txBox="1"/>
      </xdr:nvSpPr>
      <xdr:spPr>
        <a:xfrm>
          <a:off x="16370300" y="8389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202,906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41356</xdr:rowOff>
    </xdr:from>
    <xdr:to>
      <xdr:col>86</xdr:col>
      <xdr:colOff>25400</xdr:colOff>
      <xdr:row>50</xdr:row>
      <xdr:rowOff>41356</xdr:rowOff>
    </xdr:to>
    <xdr:cxnSp macro="">
      <xdr:nvCxnSpPr>
        <xdr:cNvPr id="572" name="直線コネクタ 571">
          <a:extLst>
            <a:ext uri="{FF2B5EF4-FFF2-40B4-BE49-F238E27FC236}">
              <a16:creationId xmlns:a16="http://schemas.microsoft.com/office/drawing/2014/main" xmlns="" id="{00000000-0008-0000-0700-00003C020000}"/>
            </a:ext>
          </a:extLst>
        </xdr:cNvPr>
        <xdr:cNvCxnSpPr/>
      </xdr:nvCxnSpPr>
      <xdr:spPr>
        <a:xfrm>
          <a:off x="16230600" y="8613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44701</xdr:rowOff>
    </xdr:from>
    <xdr:to>
      <xdr:col>85</xdr:col>
      <xdr:colOff>127000</xdr:colOff>
      <xdr:row>57</xdr:row>
      <xdr:rowOff>107414</xdr:rowOff>
    </xdr:to>
    <xdr:cxnSp macro="">
      <xdr:nvCxnSpPr>
        <xdr:cNvPr id="573" name="直線コネクタ 572">
          <a:extLst>
            <a:ext uri="{FF2B5EF4-FFF2-40B4-BE49-F238E27FC236}">
              <a16:creationId xmlns:a16="http://schemas.microsoft.com/office/drawing/2014/main" xmlns="" id="{00000000-0008-0000-0700-00003D020000}"/>
            </a:ext>
          </a:extLst>
        </xdr:cNvPr>
        <xdr:cNvCxnSpPr/>
      </xdr:nvCxnSpPr>
      <xdr:spPr>
        <a:xfrm>
          <a:off x="15481300" y="9817351"/>
          <a:ext cx="838200" cy="62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87294</xdr:rowOff>
    </xdr:from>
    <xdr:ext cx="534377" cy="259045"/>
    <xdr:sp macro="" textlink="">
      <xdr:nvSpPr>
        <xdr:cNvPr id="574" name="教育費平均値テキスト">
          <a:extLst>
            <a:ext uri="{FF2B5EF4-FFF2-40B4-BE49-F238E27FC236}">
              <a16:creationId xmlns:a16="http://schemas.microsoft.com/office/drawing/2014/main" xmlns="" id="{00000000-0008-0000-0700-00003E020000}"/>
            </a:ext>
          </a:extLst>
        </xdr:cNvPr>
        <xdr:cNvSpPr txBox="1"/>
      </xdr:nvSpPr>
      <xdr:spPr>
        <a:xfrm>
          <a:off x="16370300" y="93455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64417</xdr:rowOff>
    </xdr:from>
    <xdr:to>
      <xdr:col>85</xdr:col>
      <xdr:colOff>177800</xdr:colOff>
      <xdr:row>55</xdr:row>
      <xdr:rowOff>166017</xdr:rowOff>
    </xdr:to>
    <xdr:sp macro="" textlink="">
      <xdr:nvSpPr>
        <xdr:cNvPr id="575" name="フローチャート: 判断 574">
          <a:extLst>
            <a:ext uri="{FF2B5EF4-FFF2-40B4-BE49-F238E27FC236}">
              <a16:creationId xmlns:a16="http://schemas.microsoft.com/office/drawing/2014/main" xmlns="" id="{00000000-0008-0000-0700-00003F020000}"/>
            </a:ext>
          </a:extLst>
        </xdr:cNvPr>
        <xdr:cNvSpPr/>
      </xdr:nvSpPr>
      <xdr:spPr>
        <a:xfrm>
          <a:off x="16268700" y="9494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44701</xdr:rowOff>
    </xdr:from>
    <xdr:to>
      <xdr:col>81</xdr:col>
      <xdr:colOff>50800</xdr:colOff>
      <xdr:row>57</xdr:row>
      <xdr:rowOff>116809</xdr:rowOff>
    </xdr:to>
    <xdr:cxnSp macro="">
      <xdr:nvCxnSpPr>
        <xdr:cNvPr id="576" name="直線コネクタ 575">
          <a:extLst>
            <a:ext uri="{FF2B5EF4-FFF2-40B4-BE49-F238E27FC236}">
              <a16:creationId xmlns:a16="http://schemas.microsoft.com/office/drawing/2014/main" xmlns="" id="{00000000-0008-0000-0700-000040020000}"/>
            </a:ext>
          </a:extLst>
        </xdr:cNvPr>
        <xdr:cNvCxnSpPr/>
      </xdr:nvCxnSpPr>
      <xdr:spPr>
        <a:xfrm flipV="1">
          <a:off x="14592300" y="9817351"/>
          <a:ext cx="889000" cy="72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26241</xdr:rowOff>
    </xdr:from>
    <xdr:to>
      <xdr:col>81</xdr:col>
      <xdr:colOff>101600</xdr:colOff>
      <xdr:row>55</xdr:row>
      <xdr:rowOff>127841</xdr:rowOff>
    </xdr:to>
    <xdr:sp macro="" textlink="">
      <xdr:nvSpPr>
        <xdr:cNvPr id="577" name="フローチャート: 判断 576">
          <a:extLst>
            <a:ext uri="{FF2B5EF4-FFF2-40B4-BE49-F238E27FC236}">
              <a16:creationId xmlns:a16="http://schemas.microsoft.com/office/drawing/2014/main" xmlns="" id="{00000000-0008-0000-0700-000041020000}"/>
            </a:ext>
          </a:extLst>
        </xdr:cNvPr>
        <xdr:cNvSpPr/>
      </xdr:nvSpPr>
      <xdr:spPr>
        <a:xfrm>
          <a:off x="15430500" y="9455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144368</xdr:rowOff>
    </xdr:from>
    <xdr:ext cx="534377" cy="259045"/>
    <xdr:sp macro="" textlink="">
      <xdr:nvSpPr>
        <xdr:cNvPr id="578" name="テキスト ボックス 577">
          <a:extLst>
            <a:ext uri="{FF2B5EF4-FFF2-40B4-BE49-F238E27FC236}">
              <a16:creationId xmlns:a16="http://schemas.microsoft.com/office/drawing/2014/main" xmlns="" id="{00000000-0008-0000-0700-000042020000}"/>
            </a:ext>
          </a:extLst>
        </xdr:cNvPr>
        <xdr:cNvSpPr txBox="1"/>
      </xdr:nvSpPr>
      <xdr:spPr>
        <a:xfrm>
          <a:off x="15214111" y="9231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116809</xdr:rowOff>
    </xdr:from>
    <xdr:to>
      <xdr:col>76</xdr:col>
      <xdr:colOff>114300</xdr:colOff>
      <xdr:row>57</xdr:row>
      <xdr:rowOff>131729</xdr:rowOff>
    </xdr:to>
    <xdr:cxnSp macro="">
      <xdr:nvCxnSpPr>
        <xdr:cNvPr id="579" name="直線コネクタ 578">
          <a:extLst>
            <a:ext uri="{FF2B5EF4-FFF2-40B4-BE49-F238E27FC236}">
              <a16:creationId xmlns:a16="http://schemas.microsoft.com/office/drawing/2014/main" xmlns="" id="{00000000-0008-0000-0700-000043020000}"/>
            </a:ext>
          </a:extLst>
        </xdr:cNvPr>
        <xdr:cNvCxnSpPr/>
      </xdr:nvCxnSpPr>
      <xdr:spPr>
        <a:xfrm flipV="1">
          <a:off x="13703300" y="9889459"/>
          <a:ext cx="889000" cy="14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38540</xdr:rowOff>
    </xdr:from>
    <xdr:to>
      <xdr:col>76</xdr:col>
      <xdr:colOff>165100</xdr:colOff>
      <xdr:row>55</xdr:row>
      <xdr:rowOff>140140</xdr:rowOff>
    </xdr:to>
    <xdr:sp macro="" textlink="">
      <xdr:nvSpPr>
        <xdr:cNvPr id="580" name="フローチャート: 判断 579">
          <a:extLst>
            <a:ext uri="{FF2B5EF4-FFF2-40B4-BE49-F238E27FC236}">
              <a16:creationId xmlns:a16="http://schemas.microsoft.com/office/drawing/2014/main" xmlns="" id="{00000000-0008-0000-0700-000044020000}"/>
            </a:ext>
          </a:extLst>
        </xdr:cNvPr>
        <xdr:cNvSpPr/>
      </xdr:nvSpPr>
      <xdr:spPr>
        <a:xfrm>
          <a:off x="14541500" y="9468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156667</xdr:rowOff>
    </xdr:from>
    <xdr:ext cx="534377" cy="259045"/>
    <xdr:sp macro="" textlink="">
      <xdr:nvSpPr>
        <xdr:cNvPr id="581" name="テキスト ボックス 580">
          <a:extLst>
            <a:ext uri="{FF2B5EF4-FFF2-40B4-BE49-F238E27FC236}">
              <a16:creationId xmlns:a16="http://schemas.microsoft.com/office/drawing/2014/main" xmlns="" id="{00000000-0008-0000-0700-000045020000}"/>
            </a:ext>
          </a:extLst>
        </xdr:cNvPr>
        <xdr:cNvSpPr txBox="1"/>
      </xdr:nvSpPr>
      <xdr:spPr>
        <a:xfrm>
          <a:off x="14325111" y="9243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22139</xdr:rowOff>
    </xdr:from>
    <xdr:to>
      <xdr:col>71</xdr:col>
      <xdr:colOff>177800</xdr:colOff>
      <xdr:row>57</xdr:row>
      <xdr:rowOff>131729</xdr:rowOff>
    </xdr:to>
    <xdr:cxnSp macro="">
      <xdr:nvCxnSpPr>
        <xdr:cNvPr id="582" name="直線コネクタ 581">
          <a:extLst>
            <a:ext uri="{FF2B5EF4-FFF2-40B4-BE49-F238E27FC236}">
              <a16:creationId xmlns:a16="http://schemas.microsoft.com/office/drawing/2014/main" xmlns="" id="{00000000-0008-0000-0700-000046020000}"/>
            </a:ext>
          </a:extLst>
        </xdr:cNvPr>
        <xdr:cNvCxnSpPr/>
      </xdr:nvCxnSpPr>
      <xdr:spPr>
        <a:xfrm>
          <a:off x="12814300" y="9623339"/>
          <a:ext cx="889000" cy="281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139794</xdr:rowOff>
    </xdr:from>
    <xdr:to>
      <xdr:col>72</xdr:col>
      <xdr:colOff>38100</xdr:colOff>
      <xdr:row>56</xdr:row>
      <xdr:rowOff>69944</xdr:rowOff>
    </xdr:to>
    <xdr:sp macro="" textlink="">
      <xdr:nvSpPr>
        <xdr:cNvPr id="583" name="フローチャート: 判断 582">
          <a:extLst>
            <a:ext uri="{FF2B5EF4-FFF2-40B4-BE49-F238E27FC236}">
              <a16:creationId xmlns:a16="http://schemas.microsoft.com/office/drawing/2014/main" xmlns="" id="{00000000-0008-0000-0700-000047020000}"/>
            </a:ext>
          </a:extLst>
        </xdr:cNvPr>
        <xdr:cNvSpPr/>
      </xdr:nvSpPr>
      <xdr:spPr>
        <a:xfrm>
          <a:off x="13652500" y="9569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86471</xdr:rowOff>
    </xdr:from>
    <xdr:ext cx="534377" cy="259045"/>
    <xdr:sp macro="" textlink="">
      <xdr:nvSpPr>
        <xdr:cNvPr id="584" name="テキスト ボックス 583">
          <a:extLst>
            <a:ext uri="{FF2B5EF4-FFF2-40B4-BE49-F238E27FC236}">
              <a16:creationId xmlns:a16="http://schemas.microsoft.com/office/drawing/2014/main" xmlns="" id="{00000000-0008-0000-0700-000048020000}"/>
            </a:ext>
          </a:extLst>
        </xdr:cNvPr>
        <xdr:cNvSpPr txBox="1"/>
      </xdr:nvSpPr>
      <xdr:spPr>
        <a:xfrm>
          <a:off x="13436111" y="9344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148420</xdr:rowOff>
    </xdr:from>
    <xdr:to>
      <xdr:col>67</xdr:col>
      <xdr:colOff>101600</xdr:colOff>
      <xdr:row>56</xdr:row>
      <xdr:rowOff>78570</xdr:rowOff>
    </xdr:to>
    <xdr:sp macro="" textlink="">
      <xdr:nvSpPr>
        <xdr:cNvPr id="585" name="フローチャート: 判断 584">
          <a:extLst>
            <a:ext uri="{FF2B5EF4-FFF2-40B4-BE49-F238E27FC236}">
              <a16:creationId xmlns:a16="http://schemas.microsoft.com/office/drawing/2014/main" xmlns="" id="{00000000-0008-0000-0700-000049020000}"/>
            </a:ext>
          </a:extLst>
        </xdr:cNvPr>
        <xdr:cNvSpPr/>
      </xdr:nvSpPr>
      <xdr:spPr>
        <a:xfrm>
          <a:off x="12763500" y="957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69697</xdr:rowOff>
    </xdr:from>
    <xdr:ext cx="534377" cy="259045"/>
    <xdr:sp macro="" textlink="">
      <xdr:nvSpPr>
        <xdr:cNvPr id="586" name="テキスト ボックス 585">
          <a:extLst>
            <a:ext uri="{FF2B5EF4-FFF2-40B4-BE49-F238E27FC236}">
              <a16:creationId xmlns:a16="http://schemas.microsoft.com/office/drawing/2014/main" xmlns="" id="{00000000-0008-0000-0700-00004A020000}"/>
            </a:ext>
          </a:extLst>
        </xdr:cNvPr>
        <xdr:cNvSpPr txBox="1"/>
      </xdr:nvSpPr>
      <xdr:spPr>
        <a:xfrm>
          <a:off x="12547111" y="9670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xmlns="" id="{00000000-0008-0000-0700-00004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xmlns="" id="{00000000-0008-0000-0700-00004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xmlns="" id="{00000000-0008-0000-0700-00004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xmlns="" id="{00000000-0008-0000-0700-00004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xmlns="" id="{00000000-0008-0000-0700-00004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56614</xdr:rowOff>
    </xdr:from>
    <xdr:to>
      <xdr:col>85</xdr:col>
      <xdr:colOff>177800</xdr:colOff>
      <xdr:row>57</xdr:row>
      <xdr:rowOff>158214</xdr:rowOff>
    </xdr:to>
    <xdr:sp macro="" textlink="">
      <xdr:nvSpPr>
        <xdr:cNvPr id="592" name="楕円 591">
          <a:extLst>
            <a:ext uri="{FF2B5EF4-FFF2-40B4-BE49-F238E27FC236}">
              <a16:creationId xmlns:a16="http://schemas.microsoft.com/office/drawing/2014/main" xmlns="" id="{00000000-0008-0000-0700-000050020000}"/>
            </a:ext>
          </a:extLst>
        </xdr:cNvPr>
        <xdr:cNvSpPr/>
      </xdr:nvSpPr>
      <xdr:spPr>
        <a:xfrm>
          <a:off x="16268700" y="9829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142991</xdr:rowOff>
    </xdr:from>
    <xdr:ext cx="534377" cy="259045"/>
    <xdr:sp macro="" textlink="">
      <xdr:nvSpPr>
        <xdr:cNvPr id="593" name="教育費該当値テキスト">
          <a:extLst>
            <a:ext uri="{FF2B5EF4-FFF2-40B4-BE49-F238E27FC236}">
              <a16:creationId xmlns:a16="http://schemas.microsoft.com/office/drawing/2014/main" xmlns="" id="{00000000-0008-0000-0700-000051020000}"/>
            </a:ext>
          </a:extLst>
        </xdr:cNvPr>
        <xdr:cNvSpPr txBox="1"/>
      </xdr:nvSpPr>
      <xdr:spPr>
        <a:xfrm>
          <a:off x="16370300" y="9744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165351</xdr:rowOff>
    </xdr:from>
    <xdr:to>
      <xdr:col>81</xdr:col>
      <xdr:colOff>101600</xdr:colOff>
      <xdr:row>57</xdr:row>
      <xdr:rowOff>95501</xdr:rowOff>
    </xdr:to>
    <xdr:sp macro="" textlink="">
      <xdr:nvSpPr>
        <xdr:cNvPr id="594" name="楕円 593">
          <a:extLst>
            <a:ext uri="{FF2B5EF4-FFF2-40B4-BE49-F238E27FC236}">
              <a16:creationId xmlns:a16="http://schemas.microsoft.com/office/drawing/2014/main" xmlns="" id="{00000000-0008-0000-0700-000052020000}"/>
            </a:ext>
          </a:extLst>
        </xdr:cNvPr>
        <xdr:cNvSpPr/>
      </xdr:nvSpPr>
      <xdr:spPr>
        <a:xfrm>
          <a:off x="15430500" y="9766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86628</xdr:rowOff>
    </xdr:from>
    <xdr:ext cx="534377" cy="259045"/>
    <xdr:sp macro="" textlink="">
      <xdr:nvSpPr>
        <xdr:cNvPr id="595" name="テキスト ボックス 594">
          <a:extLst>
            <a:ext uri="{FF2B5EF4-FFF2-40B4-BE49-F238E27FC236}">
              <a16:creationId xmlns:a16="http://schemas.microsoft.com/office/drawing/2014/main" xmlns="" id="{00000000-0008-0000-0700-000053020000}"/>
            </a:ext>
          </a:extLst>
        </xdr:cNvPr>
        <xdr:cNvSpPr txBox="1"/>
      </xdr:nvSpPr>
      <xdr:spPr>
        <a:xfrm>
          <a:off x="15214111" y="9859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66009</xdr:rowOff>
    </xdr:from>
    <xdr:to>
      <xdr:col>76</xdr:col>
      <xdr:colOff>165100</xdr:colOff>
      <xdr:row>57</xdr:row>
      <xdr:rowOff>167609</xdr:rowOff>
    </xdr:to>
    <xdr:sp macro="" textlink="">
      <xdr:nvSpPr>
        <xdr:cNvPr id="596" name="楕円 595">
          <a:extLst>
            <a:ext uri="{FF2B5EF4-FFF2-40B4-BE49-F238E27FC236}">
              <a16:creationId xmlns:a16="http://schemas.microsoft.com/office/drawing/2014/main" xmlns="" id="{00000000-0008-0000-0700-000054020000}"/>
            </a:ext>
          </a:extLst>
        </xdr:cNvPr>
        <xdr:cNvSpPr/>
      </xdr:nvSpPr>
      <xdr:spPr>
        <a:xfrm>
          <a:off x="14541500" y="9838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158736</xdr:rowOff>
    </xdr:from>
    <xdr:ext cx="534377" cy="259045"/>
    <xdr:sp macro="" textlink="">
      <xdr:nvSpPr>
        <xdr:cNvPr id="597" name="テキスト ボックス 596">
          <a:extLst>
            <a:ext uri="{FF2B5EF4-FFF2-40B4-BE49-F238E27FC236}">
              <a16:creationId xmlns:a16="http://schemas.microsoft.com/office/drawing/2014/main" xmlns="" id="{00000000-0008-0000-0700-000055020000}"/>
            </a:ext>
          </a:extLst>
        </xdr:cNvPr>
        <xdr:cNvSpPr txBox="1"/>
      </xdr:nvSpPr>
      <xdr:spPr>
        <a:xfrm>
          <a:off x="14325111" y="9931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80929</xdr:rowOff>
    </xdr:from>
    <xdr:to>
      <xdr:col>72</xdr:col>
      <xdr:colOff>38100</xdr:colOff>
      <xdr:row>58</xdr:row>
      <xdr:rowOff>11079</xdr:rowOff>
    </xdr:to>
    <xdr:sp macro="" textlink="">
      <xdr:nvSpPr>
        <xdr:cNvPr id="598" name="楕円 597">
          <a:extLst>
            <a:ext uri="{FF2B5EF4-FFF2-40B4-BE49-F238E27FC236}">
              <a16:creationId xmlns:a16="http://schemas.microsoft.com/office/drawing/2014/main" xmlns="" id="{00000000-0008-0000-0700-000056020000}"/>
            </a:ext>
          </a:extLst>
        </xdr:cNvPr>
        <xdr:cNvSpPr/>
      </xdr:nvSpPr>
      <xdr:spPr>
        <a:xfrm>
          <a:off x="13652500" y="9853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2206</xdr:rowOff>
    </xdr:from>
    <xdr:ext cx="534377" cy="259045"/>
    <xdr:sp macro="" textlink="">
      <xdr:nvSpPr>
        <xdr:cNvPr id="599" name="テキスト ボックス 598">
          <a:extLst>
            <a:ext uri="{FF2B5EF4-FFF2-40B4-BE49-F238E27FC236}">
              <a16:creationId xmlns:a16="http://schemas.microsoft.com/office/drawing/2014/main" xmlns="" id="{00000000-0008-0000-0700-000057020000}"/>
            </a:ext>
          </a:extLst>
        </xdr:cNvPr>
        <xdr:cNvSpPr txBox="1"/>
      </xdr:nvSpPr>
      <xdr:spPr>
        <a:xfrm>
          <a:off x="13436111" y="9946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142789</xdr:rowOff>
    </xdr:from>
    <xdr:to>
      <xdr:col>67</xdr:col>
      <xdr:colOff>101600</xdr:colOff>
      <xdr:row>56</xdr:row>
      <xdr:rowOff>72939</xdr:rowOff>
    </xdr:to>
    <xdr:sp macro="" textlink="">
      <xdr:nvSpPr>
        <xdr:cNvPr id="600" name="楕円 599">
          <a:extLst>
            <a:ext uri="{FF2B5EF4-FFF2-40B4-BE49-F238E27FC236}">
              <a16:creationId xmlns:a16="http://schemas.microsoft.com/office/drawing/2014/main" xmlns="" id="{00000000-0008-0000-0700-000058020000}"/>
            </a:ext>
          </a:extLst>
        </xdr:cNvPr>
        <xdr:cNvSpPr/>
      </xdr:nvSpPr>
      <xdr:spPr>
        <a:xfrm>
          <a:off x="12763500" y="9572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89466</xdr:rowOff>
    </xdr:from>
    <xdr:ext cx="534377" cy="259045"/>
    <xdr:sp macro="" textlink="">
      <xdr:nvSpPr>
        <xdr:cNvPr id="601" name="テキスト ボックス 600">
          <a:extLst>
            <a:ext uri="{FF2B5EF4-FFF2-40B4-BE49-F238E27FC236}">
              <a16:creationId xmlns:a16="http://schemas.microsoft.com/office/drawing/2014/main" xmlns="" id="{00000000-0008-0000-0700-000059020000}"/>
            </a:ext>
          </a:extLst>
        </xdr:cNvPr>
        <xdr:cNvSpPr txBox="1"/>
      </xdr:nvSpPr>
      <xdr:spPr>
        <a:xfrm>
          <a:off x="12547111" y="9347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a:extLst>
            <a:ext uri="{FF2B5EF4-FFF2-40B4-BE49-F238E27FC236}">
              <a16:creationId xmlns:a16="http://schemas.microsoft.com/office/drawing/2014/main" xmlns="" id="{00000000-0008-0000-0700-00005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a:extLst>
            <a:ext uri="{FF2B5EF4-FFF2-40B4-BE49-F238E27FC236}">
              <a16:creationId xmlns:a16="http://schemas.microsoft.com/office/drawing/2014/main" xmlns="" id="{00000000-0008-0000-0700-00005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a:extLst>
            <a:ext uri="{FF2B5EF4-FFF2-40B4-BE49-F238E27FC236}">
              <a16:creationId xmlns:a16="http://schemas.microsoft.com/office/drawing/2014/main" xmlns="" id="{00000000-0008-0000-0700-00005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a:extLst>
            <a:ext uri="{FF2B5EF4-FFF2-40B4-BE49-F238E27FC236}">
              <a16:creationId xmlns:a16="http://schemas.microsoft.com/office/drawing/2014/main" xmlns="" id="{00000000-0008-0000-0700-00005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a:extLst>
            <a:ext uri="{FF2B5EF4-FFF2-40B4-BE49-F238E27FC236}">
              <a16:creationId xmlns:a16="http://schemas.microsoft.com/office/drawing/2014/main" xmlns="" id="{00000000-0008-0000-0700-00005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a:extLst>
            <a:ext uri="{FF2B5EF4-FFF2-40B4-BE49-F238E27FC236}">
              <a16:creationId xmlns:a16="http://schemas.microsoft.com/office/drawing/2014/main" xmlns="" id="{00000000-0008-0000-0700-00005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a:extLst>
            <a:ext uri="{FF2B5EF4-FFF2-40B4-BE49-F238E27FC236}">
              <a16:creationId xmlns:a16="http://schemas.microsoft.com/office/drawing/2014/main" xmlns="" id="{00000000-0008-0000-0700-00006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a:extLst>
            <a:ext uri="{FF2B5EF4-FFF2-40B4-BE49-F238E27FC236}">
              <a16:creationId xmlns:a16="http://schemas.microsoft.com/office/drawing/2014/main" xmlns="" id="{00000000-0008-0000-0700-00006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a:extLst>
            <a:ext uri="{FF2B5EF4-FFF2-40B4-BE49-F238E27FC236}">
              <a16:creationId xmlns:a16="http://schemas.microsoft.com/office/drawing/2014/main" xmlns="" id="{00000000-0008-0000-0700-00006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a:extLst>
            <a:ext uri="{FF2B5EF4-FFF2-40B4-BE49-F238E27FC236}">
              <a16:creationId xmlns:a16="http://schemas.microsoft.com/office/drawing/2014/main" xmlns="" id="{00000000-0008-0000-0700-00006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2" name="直線コネクタ 611">
          <a:extLst>
            <a:ext uri="{FF2B5EF4-FFF2-40B4-BE49-F238E27FC236}">
              <a16:creationId xmlns:a16="http://schemas.microsoft.com/office/drawing/2014/main" xmlns="" id="{00000000-0008-0000-0700-000064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3" name="テキスト ボックス 612">
          <a:extLst>
            <a:ext uri="{FF2B5EF4-FFF2-40B4-BE49-F238E27FC236}">
              <a16:creationId xmlns:a16="http://schemas.microsoft.com/office/drawing/2014/main" xmlns="" id="{00000000-0008-0000-0700-000065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4" name="直線コネクタ 613">
          <a:extLst>
            <a:ext uri="{FF2B5EF4-FFF2-40B4-BE49-F238E27FC236}">
              <a16:creationId xmlns:a16="http://schemas.microsoft.com/office/drawing/2014/main" xmlns="" id="{00000000-0008-0000-0700-000066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5" name="テキスト ボックス 614">
          <a:extLst>
            <a:ext uri="{FF2B5EF4-FFF2-40B4-BE49-F238E27FC236}">
              <a16:creationId xmlns:a16="http://schemas.microsoft.com/office/drawing/2014/main" xmlns="" id="{00000000-0008-0000-0700-000067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6" name="直線コネクタ 615">
          <a:extLst>
            <a:ext uri="{FF2B5EF4-FFF2-40B4-BE49-F238E27FC236}">
              <a16:creationId xmlns:a16="http://schemas.microsoft.com/office/drawing/2014/main" xmlns="" id="{00000000-0008-0000-0700-000068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7" name="テキスト ボックス 616">
          <a:extLst>
            <a:ext uri="{FF2B5EF4-FFF2-40B4-BE49-F238E27FC236}">
              <a16:creationId xmlns:a16="http://schemas.microsoft.com/office/drawing/2014/main" xmlns="" id="{00000000-0008-0000-0700-000069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8" name="直線コネクタ 617">
          <a:extLst>
            <a:ext uri="{FF2B5EF4-FFF2-40B4-BE49-F238E27FC236}">
              <a16:creationId xmlns:a16="http://schemas.microsoft.com/office/drawing/2014/main" xmlns="" id="{00000000-0008-0000-0700-00006A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9" name="テキスト ボックス 618">
          <a:extLst>
            <a:ext uri="{FF2B5EF4-FFF2-40B4-BE49-F238E27FC236}">
              <a16:creationId xmlns:a16="http://schemas.microsoft.com/office/drawing/2014/main" xmlns="" id="{00000000-0008-0000-0700-00006B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xmlns="" id="{00000000-0008-0000-07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a:extLst>
            <a:ext uri="{FF2B5EF4-FFF2-40B4-BE49-F238E27FC236}">
              <a16:creationId xmlns:a16="http://schemas.microsoft.com/office/drawing/2014/main" xmlns="" id="{00000000-0008-0000-0700-00006D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災害復旧費グラフ枠">
          <a:extLst>
            <a:ext uri="{FF2B5EF4-FFF2-40B4-BE49-F238E27FC236}">
              <a16:creationId xmlns:a16="http://schemas.microsoft.com/office/drawing/2014/main" xmlns="" id="{00000000-0008-0000-07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90546</xdr:rowOff>
    </xdr:from>
    <xdr:to>
      <xdr:col>85</xdr:col>
      <xdr:colOff>126364</xdr:colOff>
      <xdr:row>78</xdr:row>
      <xdr:rowOff>139700</xdr:rowOff>
    </xdr:to>
    <xdr:cxnSp macro="">
      <xdr:nvCxnSpPr>
        <xdr:cNvPr id="623" name="直線コネクタ 622">
          <a:extLst>
            <a:ext uri="{FF2B5EF4-FFF2-40B4-BE49-F238E27FC236}">
              <a16:creationId xmlns:a16="http://schemas.microsoft.com/office/drawing/2014/main" xmlns="" id="{00000000-0008-0000-0700-00006F020000}"/>
            </a:ext>
          </a:extLst>
        </xdr:cNvPr>
        <xdr:cNvCxnSpPr/>
      </xdr:nvCxnSpPr>
      <xdr:spPr>
        <a:xfrm flipV="1">
          <a:off x="16317595" y="12434946"/>
          <a:ext cx="1269" cy="10778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148209</xdr:rowOff>
    </xdr:from>
    <xdr:ext cx="249299" cy="259045"/>
    <xdr:sp macro="" textlink="">
      <xdr:nvSpPr>
        <xdr:cNvPr id="624" name="災害復旧費最小値テキスト">
          <a:extLst>
            <a:ext uri="{FF2B5EF4-FFF2-40B4-BE49-F238E27FC236}">
              <a16:creationId xmlns:a16="http://schemas.microsoft.com/office/drawing/2014/main" xmlns="" id="{00000000-0008-0000-0700-000070020000}"/>
            </a:ext>
          </a:extLst>
        </xdr:cNvPr>
        <xdr:cNvSpPr txBox="1"/>
      </xdr:nvSpPr>
      <xdr:spPr>
        <a:xfrm>
          <a:off x="16370300" y="135213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5" name="直線コネクタ 624">
          <a:extLst>
            <a:ext uri="{FF2B5EF4-FFF2-40B4-BE49-F238E27FC236}">
              <a16:creationId xmlns:a16="http://schemas.microsoft.com/office/drawing/2014/main" xmlns="" id="{00000000-0008-0000-0700-000071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71</xdr:row>
      <xdr:rowOff>37223</xdr:rowOff>
    </xdr:from>
    <xdr:ext cx="599010" cy="259045"/>
    <xdr:sp macro="" textlink="">
      <xdr:nvSpPr>
        <xdr:cNvPr id="626" name="災害復旧費最大値テキスト">
          <a:extLst>
            <a:ext uri="{FF2B5EF4-FFF2-40B4-BE49-F238E27FC236}">
              <a16:creationId xmlns:a16="http://schemas.microsoft.com/office/drawing/2014/main" xmlns="" id="{00000000-0008-0000-0700-000072020000}"/>
            </a:ext>
          </a:extLst>
        </xdr:cNvPr>
        <xdr:cNvSpPr txBox="1"/>
      </xdr:nvSpPr>
      <xdr:spPr>
        <a:xfrm>
          <a:off x="16370300" y="12210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235,751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72</xdr:row>
      <xdr:rowOff>90546</xdr:rowOff>
    </xdr:from>
    <xdr:to>
      <xdr:col>86</xdr:col>
      <xdr:colOff>25400</xdr:colOff>
      <xdr:row>72</xdr:row>
      <xdr:rowOff>90546</xdr:rowOff>
    </xdr:to>
    <xdr:cxnSp macro="">
      <xdr:nvCxnSpPr>
        <xdr:cNvPr id="627" name="直線コネクタ 626">
          <a:extLst>
            <a:ext uri="{FF2B5EF4-FFF2-40B4-BE49-F238E27FC236}">
              <a16:creationId xmlns:a16="http://schemas.microsoft.com/office/drawing/2014/main" xmlns="" id="{00000000-0008-0000-0700-000073020000}"/>
            </a:ext>
          </a:extLst>
        </xdr:cNvPr>
        <xdr:cNvCxnSpPr/>
      </xdr:nvCxnSpPr>
      <xdr:spPr>
        <a:xfrm>
          <a:off x="16230600" y="12434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139027</xdr:rowOff>
    </xdr:from>
    <xdr:to>
      <xdr:col>85</xdr:col>
      <xdr:colOff>127000</xdr:colOff>
      <xdr:row>78</xdr:row>
      <xdr:rowOff>139590</xdr:rowOff>
    </xdr:to>
    <xdr:cxnSp macro="">
      <xdr:nvCxnSpPr>
        <xdr:cNvPr id="628" name="直線コネクタ 627">
          <a:extLst>
            <a:ext uri="{FF2B5EF4-FFF2-40B4-BE49-F238E27FC236}">
              <a16:creationId xmlns:a16="http://schemas.microsoft.com/office/drawing/2014/main" xmlns="" id="{00000000-0008-0000-0700-000074020000}"/>
            </a:ext>
          </a:extLst>
        </xdr:cNvPr>
        <xdr:cNvCxnSpPr/>
      </xdr:nvCxnSpPr>
      <xdr:spPr>
        <a:xfrm flipV="1">
          <a:off x="15481300" y="13512127"/>
          <a:ext cx="838200" cy="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65659</xdr:rowOff>
    </xdr:from>
    <xdr:ext cx="534377" cy="259045"/>
    <xdr:sp macro="" textlink="">
      <xdr:nvSpPr>
        <xdr:cNvPr id="629" name="災害復旧費平均値テキスト">
          <a:extLst>
            <a:ext uri="{FF2B5EF4-FFF2-40B4-BE49-F238E27FC236}">
              <a16:creationId xmlns:a16="http://schemas.microsoft.com/office/drawing/2014/main" xmlns="" id="{00000000-0008-0000-0700-000075020000}"/>
            </a:ext>
          </a:extLst>
        </xdr:cNvPr>
        <xdr:cNvSpPr txBox="1"/>
      </xdr:nvSpPr>
      <xdr:spPr>
        <a:xfrm>
          <a:off x="16370300" y="132673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42782</xdr:rowOff>
    </xdr:from>
    <xdr:to>
      <xdr:col>85</xdr:col>
      <xdr:colOff>177800</xdr:colOff>
      <xdr:row>78</xdr:row>
      <xdr:rowOff>144382</xdr:rowOff>
    </xdr:to>
    <xdr:sp macro="" textlink="">
      <xdr:nvSpPr>
        <xdr:cNvPr id="630" name="フローチャート: 判断 629">
          <a:extLst>
            <a:ext uri="{FF2B5EF4-FFF2-40B4-BE49-F238E27FC236}">
              <a16:creationId xmlns:a16="http://schemas.microsoft.com/office/drawing/2014/main" xmlns="" id="{00000000-0008-0000-0700-000076020000}"/>
            </a:ext>
          </a:extLst>
        </xdr:cNvPr>
        <xdr:cNvSpPr/>
      </xdr:nvSpPr>
      <xdr:spPr>
        <a:xfrm>
          <a:off x="16268700" y="13415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138895</xdr:rowOff>
    </xdr:from>
    <xdr:to>
      <xdr:col>81</xdr:col>
      <xdr:colOff>50800</xdr:colOff>
      <xdr:row>78</xdr:row>
      <xdr:rowOff>139590</xdr:rowOff>
    </xdr:to>
    <xdr:cxnSp macro="">
      <xdr:nvCxnSpPr>
        <xdr:cNvPr id="631" name="直線コネクタ 630">
          <a:extLst>
            <a:ext uri="{FF2B5EF4-FFF2-40B4-BE49-F238E27FC236}">
              <a16:creationId xmlns:a16="http://schemas.microsoft.com/office/drawing/2014/main" xmlns="" id="{00000000-0008-0000-0700-000077020000}"/>
            </a:ext>
          </a:extLst>
        </xdr:cNvPr>
        <xdr:cNvCxnSpPr/>
      </xdr:nvCxnSpPr>
      <xdr:spPr>
        <a:xfrm>
          <a:off x="14592300" y="13511995"/>
          <a:ext cx="889000" cy="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28728</xdr:rowOff>
    </xdr:from>
    <xdr:to>
      <xdr:col>81</xdr:col>
      <xdr:colOff>101600</xdr:colOff>
      <xdr:row>78</xdr:row>
      <xdr:rowOff>130328</xdr:rowOff>
    </xdr:to>
    <xdr:sp macro="" textlink="">
      <xdr:nvSpPr>
        <xdr:cNvPr id="632" name="フローチャート: 判断 631">
          <a:extLst>
            <a:ext uri="{FF2B5EF4-FFF2-40B4-BE49-F238E27FC236}">
              <a16:creationId xmlns:a16="http://schemas.microsoft.com/office/drawing/2014/main" xmlns="" id="{00000000-0008-0000-0700-000078020000}"/>
            </a:ext>
          </a:extLst>
        </xdr:cNvPr>
        <xdr:cNvSpPr/>
      </xdr:nvSpPr>
      <xdr:spPr>
        <a:xfrm>
          <a:off x="15430500" y="13401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146855</xdr:rowOff>
    </xdr:from>
    <xdr:ext cx="534377" cy="259045"/>
    <xdr:sp macro="" textlink="">
      <xdr:nvSpPr>
        <xdr:cNvPr id="633" name="テキスト ボックス 632">
          <a:extLst>
            <a:ext uri="{FF2B5EF4-FFF2-40B4-BE49-F238E27FC236}">
              <a16:creationId xmlns:a16="http://schemas.microsoft.com/office/drawing/2014/main" xmlns="" id="{00000000-0008-0000-0700-000079020000}"/>
            </a:ext>
          </a:extLst>
        </xdr:cNvPr>
        <xdr:cNvSpPr txBox="1"/>
      </xdr:nvSpPr>
      <xdr:spPr>
        <a:xfrm>
          <a:off x="15214111" y="13177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126785</xdr:rowOff>
    </xdr:from>
    <xdr:to>
      <xdr:col>76</xdr:col>
      <xdr:colOff>114300</xdr:colOff>
      <xdr:row>78</xdr:row>
      <xdr:rowOff>138895</xdr:rowOff>
    </xdr:to>
    <xdr:cxnSp macro="">
      <xdr:nvCxnSpPr>
        <xdr:cNvPr id="634" name="直線コネクタ 633">
          <a:extLst>
            <a:ext uri="{FF2B5EF4-FFF2-40B4-BE49-F238E27FC236}">
              <a16:creationId xmlns:a16="http://schemas.microsoft.com/office/drawing/2014/main" xmlns="" id="{00000000-0008-0000-0700-00007A020000}"/>
            </a:ext>
          </a:extLst>
        </xdr:cNvPr>
        <xdr:cNvCxnSpPr/>
      </xdr:nvCxnSpPr>
      <xdr:spPr>
        <a:xfrm>
          <a:off x="13703300" y="13499885"/>
          <a:ext cx="889000" cy="12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31014</xdr:rowOff>
    </xdr:from>
    <xdr:to>
      <xdr:col>76</xdr:col>
      <xdr:colOff>165100</xdr:colOff>
      <xdr:row>78</xdr:row>
      <xdr:rowOff>132614</xdr:rowOff>
    </xdr:to>
    <xdr:sp macro="" textlink="">
      <xdr:nvSpPr>
        <xdr:cNvPr id="635" name="フローチャート: 判断 634">
          <a:extLst>
            <a:ext uri="{FF2B5EF4-FFF2-40B4-BE49-F238E27FC236}">
              <a16:creationId xmlns:a16="http://schemas.microsoft.com/office/drawing/2014/main" xmlns="" id="{00000000-0008-0000-0700-00007B020000}"/>
            </a:ext>
          </a:extLst>
        </xdr:cNvPr>
        <xdr:cNvSpPr/>
      </xdr:nvSpPr>
      <xdr:spPr>
        <a:xfrm>
          <a:off x="14541500" y="13404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149141</xdr:rowOff>
    </xdr:from>
    <xdr:ext cx="534377" cy="259045"/>
    <xdr:sp macro="" textlink="">
      <xdr:nvSpPr>
        <xdr:cNvPr id="636" name="テキスト ボックス 635">
          <a:extLst>
            <a:ext uri="{FF2B5EF4-FFF2-40B4-BE49-F238E27FC236}">
              <a16:creationId xmlns:a16="http://schemas.microsoft.com/office/drawing/2014/main" xmlns="" id="{00000000-0008-0000-0700-00007C020000}"/>
            </a:ext>
          </a:extLst>
        </xdr:cNvPr>
        <xdr:cNvSpPr txBox="1"/>
      </xdr:nvSpPr>
      <xdr:spPr>
        <a:xfrm>
          <a:off x="14325111" y="13179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126785</xdr:rowOff>
    </xdr:from>
    <xdr:to>
      <xdr:col>71</xdr:col>
      <xdr:colOff>177800</xdr:colOff>
      <xdr:row>78</xdr:row>
      <xdr:rowOff>139700</xdr:rowOff>
    </xdr:to>
    <xdr:cxnSp macro="">
      <xdr:nvCxnSpPr>
        <xdr:cNvPr id="637" name="直線コネクタ 636">
          <a:extLst>
            <a:ext uri="{FF2B5EF4-FFF2-40B4-BE49-F238E27FC236}">
              <a16:creationId xmlns:a16="http://schemas.microsoft.com/office/drawing/2014/main" xmlns="" id="{00000000-0008-0000-0700-00007D020000}"/>
            </a:ext>
          </a:extLst>
        </xdr:cNvPr>
        <xdr:cNvCxnSpPr/>
      </xdr:nvCxnSpPr>
      <xdr:spPr>
        <a:xfrm flipV="1">
          <a:off x="12814300" y="13499885"/>
          <a:ext cx="889000" cy="12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31152</xdr:rowOff>
    </xdr:from>
    <xdr:to>
      <xdr:col>72</xdr:col>
      <xdr:colOff>38100</xdr:colOff>
      <xdr:row>78</xdr:row>
      <xdr:rowOff>132752</xdr:rowOff>
    </xdr:to>
    <xdr:sp macro="" textlink="">
      <xdr:nvSpPr>
        <xdr:cNvPr id="638" name="フローチャート: 判断 637">
          <a:extLst>
            <a:ext uri="{FF2B5EF4-FFF2-40B4-BE49-F238E27FC236}">
              <a16:creationId xmlns:a16="http://schemas.microsoft.com/office/drawing/2014/main" xmlns="" id="{00000000-0008-0000-0700-00007E020000}"/>
            </a:ext>
          </a:extLst>
        </xdr:cNvPr>
        <xdr:cNvSpPr/>
      </xdr:nvSpPr>
      <xdr:spPr>
        <a:xfrm>
          <a:off x="13652500" y="13404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149279</xdr:rowOff>
    </xdr:from>
    <xdr:ext cx="534377" cy="259045"/>
    <xdr:sp macro="" textlink="">
      <xdr:nvSpPr>
        <xdr:cNvPr id="639" name="テキスト ボックス 638">
          <a:extLst>
            <a:ext uri="{FF2B5EF4-FFF2-40B4-BE49-F238E27FC236}">
              <a16:creationId xmlns:a16="http://schemas.microsoft.com/office/drawing/2014/main" xmlns="" id="{00000000-0008-0000-0700-00007F020000}"/>
            </a:ext>
          </a:extLst>
        </xdr:cNvPr>
        <xdr:cNvSpPr txBox="1"/>
      </xdr:nvSpPr>
      <xdr:spPr>
        <a:xfrm>
          <a:off x="13436111" y="13179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39198</xdr:rowOff>
    </xdr:from>
    <xdr:to>
      <xdr:col>67</xdr:col>
      <xdr:colOff>101600</xdr:colOff>
      <xdr:row>78</xdr:row>
      <xdr:rowOff>140798</xdr:rowOff>
    </xdr:to>
    <xdr:sp macro="" textlink="">
      <xdr:nvSpPr>
        <xdr:cNvPr id="640" name="フローチャート: 判断 639">
          <a:extLst>
            <a:ext uri="{FF2B5EF4-FFF2-40B4-BE49-F238E27FC236}">
              <a16:creationId xmlns:a16="http://schemas.microsoft.com/office/drawing/2014/main" xmlns="" id="{00000000-0008-0000-0700-000080020000}"/>
            </a:ext>
          </a:extLst>
        </xdr:cNvPr>
        <xdr:cNvSpPr/>
      </xdr:nvSpPr>
      <xdr:spPr>
        <a:xfrm>
          <a:off x="12763500" y="13412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157325</xdr:rowOff>
    </xdr:from>
    <xdr:ext cx="534377" cy="259045"/>
    <xdr:sp macro="" textlink="">
      <xdr:nvSpPr>
        <xdr:cNvPr id="641" name="テキスト ボックス 640">
          <a:extLst>
            <a:ext uri="{FF2B5EF4-FFF2-40B4-BE49-F238E27FC236}">
              <a16:creationId xmlns:a16="http://schemas.microsoft.com/office/drawing/2014/main" xmlns="" id="{00000000-0008-0000-0700-000081020000}"/>
            </a:ext>
          </a:extLst>
        </xdr:cNvPr>
        <xdr:cNvSpPr txBox="1"/>
      </xdr:nvSpPr>
      <xdr:spPr>
        <a:xfrm>
          <a:off x="12547111" y="13187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xmlns="" id="{00000000-0008-0000-07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xmlns="" id="{00000000-0008-0000-07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xmlns="" id="{00000000-0008-0000-07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xmlns="" id="{00000000-0008-0000-07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xmlns="" id="{00000000-0008-0000-07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88227</xdr:rowOff>
    </xdr:from>
    <xdr:to>
      <xdr:col>85</xdr:col>
      <xdr:colOff>177800</xdr:colOff>
      <xdr:row>79</xdr:row>
      <xdr:rowOff>18377</xdr:rowOff>
    </xdr:to>
    <xdr:sp macro="" textlink="">
      <xdr:nvSpPr>
        <xdr:cNvPr id="647" name="楕円 646">
          <a:extLst>
            <a:ext uri="{FF2B5EF4-FFF2-40B4-BE49-F238E27FC236}">
              <a16:creationId xmlns:a16="http://schemas.microsoft.com/office/drawing/2014/main" xmlns="" id="{00000000-0008-0000-0700-000087020000}"/>
            </a:ext>
          </a:extLst>
        </xdr:cNvPr>
        <xdr:cNvSpPr/>
      </xdr:nvSpPr>
      <xdr:spPr>
        <a:xfrm>
          <a:off x="16268700" y="13461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21208</xdr:rowOff>
    </xdr:from>
    <xdr:ext cx="378565" cy="259045"/>
    <xdr:sp macro="" textlink="">
      <xdr:nvSpPr>
        <xdr:cNvPr id="648" name="災害復旧費該当値テキスト">
          <a:extLst>
            <a:ext uri="{FF2B5EF4-FFF2-40B4-BE49-F238E27FC236}">
              <a16:creationId xmlns:a16="http://schemas.microsoft.com/office/drawing/2014/main" xmlns="" id="{00000000-0008-0000-0700-000088020000}"/>
            </a:ext>
          </a:extLst>
        </xdr:cNvPr>
        <xdr:cNvSpPr txBox="1"/>
      </xdr:nvSpPr>
      <xdr:spPr>
        <a:xfrm>
          <a:off x="16370300" y="133943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88790</xdr:rowOff>
    </xdr:from>
    <xdr:to>
      <xdr:col>81</xdr:col>
      <xdr:colOff>101600</xdr:colOff>
      <xdr:row>79</xdr:row>
      <xdr:rowOff>18940</xdr:rowOff>
    </xdr:to>
    <xdr:sp macro="" textlink="">
      <xdr:nvSpPr>
        <xdr:cNvPr id="649" name="楕円 648">
          <a:extLst>
            <a:ext uri="{FF2B5EF4-FFF2-40B4-BE49-F238E27FC236}">
              <a16:creationId xmlns:a16="http://schemas.microsoft.com/office/drawing/2014/main" xmlns="" id="{00000000-0008-0000-0700-000089020000}"/>
            </a:ext>
          </a:extLst>
        </xdr:cNvPr>
        <xdr:cNvSpPr/>
      </xdr:nvSpPr>
      <xdr:spPr>
        <a:xfrm>
          <a:off x="15430500" y="13461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79</xdr:row>
      <xdr:rowOff>10067</xdr:rowOff>
    </xdr:from>
    <xdr:ext cx="313932" cy="259045"/>
    <xdr:sp macro="" textlink="">
      <xdr:nvSpPr>
        <xdr:cNvPr id="650" name="テキスト ボックス 649">
          <a:extLst>
            <a:ext uri="{FF2B5EF4-FFF2-40B4-BE49-F238E27FC236}">
              <a16:creationId xmlns:a16="http://schemas.microsoft.com/office/drawing/2014/main" xmlns="" id="{00000000-0008-0000-0700-00008A020000}"/>
            </a:ext>
          </a:extLst>
        </xdr:cNvPr>
        <xdr:cNvSpPr txBox="1"/>
      </xdr:nvSpPr>
      <xdr:spPr>
        <a:xfrm>
          <a:off x="15324333" y="1355461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88095</xdr:rowOff>
    </xdr:from>
    <xdr:to>
      <xdr:col>76</xdr:col>
      <xdr:colOff>165100</xdr:colOff>
      <xdr:row>79</xdr:row>
      <xdr:rowOff>18245</xdr:rowOff>
    </xdr:to>
    <xdr:sp macro="" textlink="">
      <xdr:nvSpPr>
        <xdr:cNvPr id="651" name="楕円 650">
          <a:extLst>
            <a:ext uri="{FF2B5EF4-FFF2-40B4-BE49-F238E27FC236}">
              <a16:creationId xmlns:a16="http://schemas.microsoft.com/office/drawing/2014/main" xmlns="" id="{00000000-0008-0000-0700-00008B020000}"/>
            </a:ext>
          </a:extLst>
        </xdr:cNvPr>
        <xdr:cNvSpPr/>
      </xdr:nvSpPr>
      <xdr:spPr>
        <a:xfrm>
          <a:off x="14541500" y="13461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9372</xdr:rowOff>
    </xdr:from>
    <xdr:ext cx="378565" cy="259045"/>
    <xdr:sp macro="" textlink="">
      <xdr:nvSpPr>
        <xdr:cNvPr id="652" name="テキスト ボックス 651">
          <a:extLst>
            <a:ext uri="{FF2B5EF4-FFF2-40B4-BE49-F238E27FC236}">
              <a16:creationId xmlns:a16="http://schemas.microsoft.com/office/drawing/2014/main" xmlns="" id="{00000000-0008-0000-0700-00008C020000}"/>
            </a:ext>
          </a:extLst>
        </xdr:cNvPr>
        <xdr:cNvSpPr txBox="1"/>
      </xdr:nvSpPr>
      <xdr:spPr>
        <a:xfrm>
          <a:off x="14403017" y="135539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75985</xdr:rowOff>
    </xdr:from>
    <xdr:to>
      <xdr:col>72</xdr:col>
      <xdr:colOff>38100</xdr:colOff>
      <xdr:row>79</xdr:row>
      <xdr:rowOff>6135</xdr:rowOff>
    </xdr:to>
    <xdr:sp macro="" textlink="">
      <xdr:nvSpPr>
        <xdr:cNvPr id="653" name="楕円 652">
          <a:extLst>
            <a:ext uri="{FF2B5EF4-FFF2-40B4-BE49-F238E27FC236}">
              <a16:creationId xmlns:a16="http://schemas.microsoft.com/office/drawing/2014/main" xmlns="" id="{00000000-0008-0000-0700-00008D020000}"/>
            </a:ext>
          </a:extLst>
        </xdr:cNvPr>
        <xdr:cNvSpPr/>
      </xdr:nvSpPr>
      <xdr:spPr>
        <a:xfrm>
          <a:off x="13652500" y="13449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168712</xdr:rowOff>
    </xdr:from>
    <xdr:ext cx="469744" cy="259045"/>
    <xdr:sp macro="" textlink="">
      <xdr:nvSpPr>
        <xdr:cNvPr id="654" name="テキスト ボックス 653">
          <a:extLst>
            <a:ext uri="{FF2B5EF4-FFF2-40B4-BE49-F238E27FC236}">
              <a16:creationId xmlns:a16="http://schemas.microsoft.com/office/drawing/2014/main" xmlns="" id="{00000000-0008-0000-0700-00008E020000}"/>
            </a:ext>
          </a:extLst>
        </xdr:cNvPr>
        <xdr:cNvSpPr txBox="1"/>
      </xdr:nvSpPr>
      <xdr:spPr>
        <a:xfrm>
          <a:off x="13468428" y="13541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55" name="楕円 654">
          <a:extLst>
            <a:ext uri="{FF2B5EF4-FFF2-40B4-BE49-F238E27FC236}">
              <a16:creationId xmlns:a16="http://schemas.microsoft.com/office/drawing/2014/main" xmlns="" id="{00000000-0008-0000-0700-00008F020000}"/>
            </a:ext>
          </a:extLst>
        </xdr:cNvPr>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56" name="テキスト ボックス 655">
          <a:extLst>
            <a:ext uri="{FF2B5EF4-FFF2-40B4-BE49-F238E27FC236}">
              <a16:creationId xmlns:a16="http://schemas.microsoft.com/office/drawing/2014/main" xmlns="" id="{00000000-0008-0000-0700-000090020000}"/>
            </a:ext>
          </a:extLst>
        </xdr:cNvPr>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xmlns="" id="{00000000-0008-0000-07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xmlns="" id="{00000000-0008-0000-07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xmlns="" id="{00000000-0008-0000-07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xmlns="" id="{00000000-0008-0000-07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xmlns="" id="{00000000-0008-0000-07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xmlns="" id="{00000000-0008-0000-07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xmlns="" id="{00000000-0008-0000-07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xmlns="" id="{00000000-0008-0000-07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xmlns="" id="{00000000-0008-0000-07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xmlns="" id="{00000000-0008-0000-07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7" name="直線コネクタ 666">
          <a:extLst>
            <a:ext uri="{FF2B5EF4-FFF2-40B4-BE49-F238E27FC236}">
              <a16:creationId xmlns:a16="http://schemas.microsoft.com/office/drawing/2014/main" xmlns="" id="{00000000-0008-0000-0700-00009B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8" name="テキスト ボックス 667">
          <a:extLst>
            <a:ext uri="{FF2B5EF4-FFF2-40B4-BE49-F238E27FC236}">
              <a16:creationId xmlns:a16="http://schemas.microsoft.com/office/drawing/2014/main" xmlns="" id="{00000000-0008-0000-0700-00009C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9" name="直線コネクタ 668">
          <a:extLst>
            <a:ext uri="{FF2B5EF4-FFF2-40B4-BE49-F238E27FC236}">
              <a16:creationId xmlns:a16="http://schemas.microsoft.com/office/drawing/2014/main" xmlns="" id="{00000000-0008-0000-0700-00009D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0" name="テキスト ボックス 669">
          <a:extLst>
            <a:ext uri="{FF2B5EF4-FFF2-40B4-BE49-F238E27FC236}">
              <a16:creationId xmlns:a16="http://schemas.microsoft.com/office/drawing/2014/main" xmlns="" id="{00000000-0008-0000-0700-00009E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1" name="直線コネクタ 670">
          <a:extLst>
            <a:ext uri="{FF2B5EF4-FFF2-40B4-BE49-F238E27FC236}">
              <a16:creationId xmlns:a16="http://schemas.microsoft.com/office/drawing/2014/main" xmlns="" id="{00000000-0008-0000-0700-00009F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2" name="テキスト ボックス 671">
          <a:extLst>
            <a:ext uri="{FF2B5EF4-FFF2-40B4-BE49-F238E27FC236}">
              <a16:creationId xmlns:a16="http://schemas.microsoft.com/office/drawing/2014/main" xmlns="" id="{00000000-0008-0000-0700-0000A0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3" name="直線コネクタ 672">
          <a:extLst>
            <a:ext uri="{FF2B5EF4-FFF2-40B4-BE49-F238E27FC236}">
              <a16:creationId xmlns:a16="http://schemas.microsoft.com/office/drawing/2014/main" xmlns="" id="{00000000-0008-0000-0700-0000A1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4" name="テキスト ボックス 673">
          <a:extLst>
            <a:ext uri="{FF2B5EF4-FFF2-40B4-BE49-F238E27FC236}">
              <a16:creationId xmlns:a16="http://schemas.microsoft.com/office/drawing/2014/main" xmlns="" id="{00000000-0008-0000-0700-0000A2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a:extLst>
            <a:ext uri="{FF2B5EF4-FFF2-40B4-BE49-F238E27FC236}">
              <a16:creationId xmlns:a16="http://schemas.microsoft.com/office/drawing/2014/main" xmlns="" id="{00000000-0008-0000-0700-0000A3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6" name="テキスト ボックス 675">
          <a:extLst>
            <a:ext uri="{FF2B5EF4-FFF2-40B4-BE49-F238E27FC236}">
              <a16:creationId xmlns:a16="http://schemas.microsoft.com/office/drawing/2014/main" xmlns="" id="{00000000-0008-0000-0700-0000A4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公債費グラフ枠">
          <a:extLst>
            <a:ext uri="{FF2B5EF4-FFF2-40B4-BE49-F238E27FC236}">
              <a16:creationId xmlns:a16="http://schemas.microsoft.com/office/drawing/2014/main" xmlns="" id="{00000000-0008-0000-0700-0000A5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2722</xdr:rowOff>
    </xdr:from>
    <xdr:to>
      <xdr:col>85</xdr:col>
      <xdr:colOff>126364</xdr:colOff>
      <xdr:row>98</xdr:row>
      <xdr:rowOff>109237</xdr:rowOff>
    </xdr:to>
    <xdr:cxnSp macro="">
      <xdr:nvCxnSpPr>
        <xdr:cNvPr id="678" name="直線コネクタ 677">
          <a:extLst>
            <a:ext uri="{FF2B5EF4-FFF2-40B4-BE49-F238E27FC236}">
              <a16:creationId xmlns:a16="http://schemas.microsoft.com/office/drawing/2014/main" xmlns="" id="{00000000-0008-0000-0700-0000A6020000}"/>
            </a:ext>
          </a:extLst>
        </xdr:cNvPr>
        <xdr:cNvCxnSpPr/>
      </xdr:nvCxnSpPr>
      <xdr:spPr>
        <a:xfrm flipV="1">
          <a:off x="16317595" y="15604672"/>
          <a:ext cx="1269" cy="1306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113064</xdr:rowOff>
    </xdr:from>
    <xdr:ext cx="469744" cy="259045"/>
    <xdr:sp macro="" textlink="">
      <xdr:nvSpPr>
        <xdr:cNvPr id="679" name="公債費最小値テキスト">
          <a:extLst>
            <a:ext uri="{FF2B5EF4-FFF2-40B4-BE49-F238E27FC236}">
              <a16:creationId xmlns:a16="http://schemas.microsoft.com/office/drawing/2014/main" xmlns="" id="{00000000-0008-0000-0700-0000A7020000}"/>
            </a:ext>
          </a:extLst>
        </xdr:cNvPr>
        <xdr:cNvSpPr txBox="1"/>
      </xdr:nvSpPr>
      <xdr:spPr>
        <a:xfrm>
          <a:off x="16370300" y="16915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109237</xdr:rowOff>
    </xdr:from>
    <xdr:to>
      <xdr:col>86</xdr:col>
      <xdr:colOff>25400</xdr:colOff>
      <xdr:row>98</xdr:row>
      <xdr:rowOff>109237</xdr:rowOff>
    </xdr:to>
    <xdr:cxnSp macro="">
      <xdr:nvCxnSpPr>
        <xdr:cNvPr id="680" name="直線コネクタ 679">
          <a:extLst>
            <a:ext uri="{FF2B5EF4-FFF2-40B4-BE49-F238E27FC236}">
              <a16:creationId xmlns:a16="http://schemas.microsoft.com/office/drawing/2014/main" xmlns="" id="{00000000-0008-0000-0700-0000A8020000}"/>
            </a:ext>
          </a:extLst>
        </xdr:cNvPr>
        <xdr:cNvCxnSpPr/>
      </xdr:nvCxnSpPr>
      <xdr:spPr>
        <a:xfrm>
          <a:off x="16230600" y="16911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120849</xdr:rowOff>
    </xdr:from>
    <xdr:ext cx="599010" cy="259045"/>
    <xdr:sp macro="" textlink="">
      <xdr:nvSpPr>
        <xdr:cNvPr id="681" name="公債費最大値テキスト">
          <a:extLst>
            <a:ext uri="{FF2B5EF4-FFF2-40B4-BE49-F238E27FC236}">
              <a16:creationId xmlns:a16="http://schemas.microsoft.com/office/drawing/2014/main" xmlns="" id="{00000000-0008-0000-0700-0000A9020000}"/>
            </a:ext>
          </a:extLst>
        </xdr:cNvPr>
        <xdr:cNvSpPr txBox="1"/>
      </xdr:nvSpPr>
      <xdr:spPr>
        <a:xfrm>
          <a:off x="16370300" y="15379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292,460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2722</xdr:rowOff>
    </xdr:from>
    <xdr:to>
      <xdr:col>86</xdr:col>
      <xdr:colOff>25400</xdr:colOff>
      <xdr:row>91</xdr:row>
      <xdr:rowOff>2722</xdr:rowOff>
    </xdr:to>
    <xdr:cxnSp macro="">
      <xdr:nvCxnSpPr>
        <xdr:cNvPr id="682" name="直線コネクタ 681">
          <a:extLst>
            <a:ext uri="{FF2B5EF4-FFF2-40B4-BE49-F238E27FC236}">
              <a16:creationId xmlns:a16="http://schemas.microsoft.com/office/drawing/2014/main" xmlns="" id="{00000000-0008-0000-0700-0000AA020000}"/>
            </a:ext>
          </a:extLst>
        </xdr:cNvPr>
        <xdr:cNvCxnSpPr/>
      </xdr:nvCxnSpPr>
      <xdr:spPr>
        <a:xfrm>
          <a:off x="16230600" y="15604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164691</xdr:rowOff>
    </xdr:from>
    <xdr:to>
      <xdr:col>85</xdr:col>
      <xdr:colOff>127000</xdr:colOff>
      <xdr:row>97</xdr:row>
      <xdr:rowOff>6792</xdr:rowOff>
    </xdr:to>
    <xdr:cxnSp macro="">
      <xdr:nvCxnSpPr>
        <xdr:cNvPr id="683" name="直線コネクタ 682">
          <a:extLst>
            <a:ext uri="{FF2B5EF4-FFF2-40B4-BE49-F238E27FC236}">
              <a16:creationId xmlns:a16="http://schemas.microsoft.com/office/drawing/2014/main" xmlns="" id="{00000000-0008-0000-0700-0000AB020000}"/>
            </a:ext>
          </a:extLst>
        </xdr:cNvPr>
        <xdr:cNvCxnSpPr/>
      </xdr:nvCxnSpPr>
      <xdr:spPr>
        <a:xfrm flipV="1">
          <a:off x="15481300" y="16623891"/>
          <a:ext cx="838200" cy="13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70948</xdr:rowOff>
    </xdr:from>
    <xdr:ext cx="534377" cy="259045"/>
    <xdr:sp macro="" textlink="">
      <xdr:nvSpPr>
        <xdr:cNvPr id="684" name="公債費平均値テキスト">
          <a:extLst>
            <a:ext uri="{FF2B5EF4-FFF2-40B4-BE49-F238E27FC236}">
              <a16:creationId xmlns:a16="http://schemas.microsoft.com/office/drawing/2014/main" xmlns="" id="{00000000-0008-0000-0700-0000AC020000}"/>
            </a:ext>
          </a:extLst>
        </xdr:cNvPr>
        <xdr:cNvSpPr txBox="1"/>
      </xdr:nvSpPr>
      <xdr:spPr>
        <a:xfrm>
          <a:off x="16370300" y="163586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48071</xdr:rowOff>
    </xdr:from>
    <xdr:to>
      <xdr:col>85</xdr:col>
      <xdr:colOff>177800</xdr:colOff>
      <xdr:row>96</xdr:row>
      <xdr:rowOff>149671</xdr:rowOff>
    </xdr:to>
    <xdr:sp macro="" textlink="">
      <xdr:nvSpPr>
        <xdr:cNvPr id="685" name="フローチャート: 判断 684">
          <a:extLst>
            <a:ext uri="{FF2B5EF4-FFF2-40B4-BE49-F238E27FC236}">
              <a16:creationId xmlns:a16="http://schemas.microsoft.com/office/drawing/2014/main" xmlns="" id="{00000000-0008-0000-0700-0000AD020000}"/>
            </a:ext>
          </a:extLst>
        </xdr:cNvPr>
        <xdr:cNvSpPr/>
      </xdr:nvSpPr>
      <xdr:spPr>
        <a:xfrm>
          <a:off x="16268700" y="16507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5781</xdr:rowOff>
    </xdr:from>
    <xdr:to>
      <xdr:col>81</xdr:col>
      <xdr:colOff>50800</xdr:colOff>
      <xdr:row>97</xdr:row>
      <xdr:rowOff>6792</xdr:rowOff>
    </xdr:to>
    <xdr:cxnSp macro="">
      <xdr:nvCxnSpPr>
        <xdr:cNvPr id="686" name="直線コネクタ 685">
          <a:extLst>
            <a:ext uri="{FF2B5EF4-FFF2-40B4-BE49-F238E27FC236}">
              <a16:creationId xmlns:a16="http://schemas.microsoft.com/office/drawing/2014/main" xmlns="" id="{00000000-0008-0000-0700-0000AE020000}"/>
            </a:ext>
          </a:extLst>
        </xdr:cNvPr>
        <xdr:cNvCxnSpPr/>
      </xdr:nvCxnSpPr>
      <xdr:spPr>
        <a:xfrm>
          <a:off x="14592300" y="16636431"/>
          <a:ext cx="889000" cy="1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99923</xdr:rowOff>
    </xdr:from>
    <xdr:to>
      <xdr:col>81</xdr:col>
      <xdr:colOff>101600</xdr:colOff>
      <xdr:row>97</xdr:row>
      <xdr:rowOff>30073</xdr:rowOff>
    </xdr:to>
    <xdr:sp macro="" textlink="">
      <xdr:nvSpPr>
        <xdr:cNvPr id="687" name="フローチャート: 判断 686">
          <a:extLst>
            <a:ext uri="{FF2B5EF4-FFF2-40B4-BE49-F238E27FC236}">
              <a16:creationId xmlns:a16="http://schemas.microsoft.com/office/drawing/2014/main" xmlns="" id="{00000000-0008-0000-0700-0000AF020000}"/>
            </a:ext>
          </a:extLst>
        </xdr:cNvPr>
        <xdr:cNvSpPr/>
      </xdr:nvSpPr>
      <xdr:spPr>
        <a:xfrm>
          <a:off x="15430500" y="16559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46600</xdr:rowOff>
    </xdr:from>
    <xdr:ext cx="534377" cy="259045"/>
    <xdr:sp macro="" textlink="">
      <xdr:nvSpPr>
        <xdr:cNvPr id="688" name="テキスト ボックス 687">
          <a:extLst>
            <a:ext uri="{FF2B5EF4-FFF2-40B4-BE49-F238E27FC236}">
              <a16:creationId xmlns:a16="http://schemas.microsoft.com/office/drawing/2014/main" xmlns="" id="{00000000-0008-0000-0700-0000B0020000}"/>
            </a:ext>
          </a:extLst>
        </xdr:cNvPr>
        <xdr:cNvSpPr txBox="1"/>
      </xdr:nvSpPr>
      <xdr:spPr>
        <a:xfrm>
          <a:off x="15214111" y="16334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5781</xdr:rowOff>
    </xdr:from>
    <xdr:to>
      <xdr:col>76</xdr:col>
      <xdr:colOff>114300</xdr:colOff>
      <xdr:row>97</xdr:row>
      <xdr:rowOff>8772</xdr:rowOff>
    </xdr:to>
    <xdr:cxnSp macro="">
      <xdr:nvCxnSpPr>
        <xdr:cNvPr id="689" name="直線コネクタ 688">
          <a:extLst>
            <a:ext uri="{FF2B5EF4-FFF2-40B4-BE49-F238E27FC236}">
              <a16:creationId xmlns:a16="http://schemas.microsoft.com/office/drawing/2014/main" xmlns="" id="{00000000-0008-0000-0700-0000B1020000}"/>
            </a:ext>
          </a:extLst>
        </xdr:cNvPr>
        <xdr:cNvCxnSpPr/>
      </xdr:nvCxnSpPr>
      <xdr:spPr>
        <a:xfrm flipV="1">
          <a:off x="13703300" y="16636431"/>
          <a:ext cx="889000" cy="2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104377</xdr:rowOff>
    </xdr:from>
    <xdr:to>
      <xdr:col>76</xdr:col>
      <xdr:colOff>165100</xdr:colOff>
      <xdr:row>97</xdr:row>
      <xdr:rowOff>34527</xdr:rowOff>
    </xdr:to>
    <xdr:sp macro="" textlink="">
      <xdr:nvSpPr>
        <xdr:cNvPr id="690" name="フローチャート: 判断 689">
          <a:extLst>
            <a:ext uri="{FF2B5EF4-FFF2-40B4-BE49-F238E27FC236}">
              <a16:creationId xmlns:a16="http://schemas.microsoft.com/office/drawing/2014/main" xmlns="" id="{00000000-0008-0000-0700-0000B2020000}"/>
            </a:ext>
          </a:extLst>
        </xdr:cNvPr>
        <xdr:cNvSpPr/>
      </xdr:nvSpPr>
      <xdr:spPr>
        <a:xfrm>
          <a:off x="14541500" y="16563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51054</xdr:rowOff>
    </xdr:from>
    <xdr:ext cx="534377" cy="259045"/>
    <xdr:sp macro="" textlink="">
      <xdr:nvSpPr>
        <xdr:cNvPr id="691" name="テキスト ボックス 690">
          <a:extLst>
            <a:ext uri="{FF2B5EF4-FFF2-40B4-BE49-F238E27FC236}">
              <a16:creationId xmlns:a16="http://schemas.microsoft.com/office/drawing/2014/main" xmlns="" id="{00000000-0008-0000-0700-0000B3020000}"/>
            </a:ext>
          </a:extLst>
        </xdr:cNvPr>
        <xdr:cNvSpPr txBox="1"/>
      </xdr:nvSpPr>
      <xdr:spPr>
        <a:xfrm>
          <a:off x="14325111" y="16338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8772</xdr:rowOff>
    </xdr:from>
    <xdr:to>
      <xdr:col>71</xdr:col>
      <xdr:colOff>177800</xdr:colOff>
      <xdr:row>97</xdr:row>
      <xdr:rowOff>15849</xdr:rowOff>
    </xdr:to>
    <xdr:cxnSp macro="">
      <xdr:nvCxnSpPr>
        <xdr:cNvPr id="692" name="直線コネクタ 691">
          <a:extLst>
            <a:ext uri="{FF2B5EF4-FFF2-40B4-BE49-F238E27FC236}">
              <a16:creationId xmlns:a16="http://schemas.microsoft.com/office/drawing/2014/main" xmlns="" id="{00000000-0008-0000-0700-0000B4020000}"/>
            </a:ext>
          </a:extLst>
        </xdr:cNvPr>
        <xdr:cNvCxnSpPr/>
      </xdr:nvCxnSpPr>
      <xdr:spPr>
        <a:xfrm flipV="1">
          <a:off x="12814300" y="16639422"/>
          <a:ext cx="889000" cy="7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88872</xdr:rowOff>
    </xdr:from>
    <xdr:to>
      <xdr:col>72</xdr:col>
      <xdr:colOff>38100</xdr:colOff>
      <xdr:row>97</xdr:row>
      <xdr:rowOff>19022</xdr:rowOff>
    </xdr:to>
    <xdr:sp macro="" textlink="">
      <xdr:nvSpPr>
        <xdr:cNvPr id="693" name="フローチャート: 判断 692">
          <a:extLst>
            <a:ext uri="{FF2B5EF4-FFF2-40B4-BE49-F238E27FC236}">
              <a16:creationId xmlns:a16="http://schemas.microsoft.com/office/drawing/2014/main" xmlns="" id="{00000000-0008-0000-0700-0000B5020000}"/>
            </a:ext>
          </a:extLst>
        </xdr:cNvPr>
        <xdr:cNvSpPr/>
      </xdr:nvSpPr>
      <xdr:spPr>
        <a:xfrm>
          <a:off x="13652500" y="16548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35549</xdr:rowOff>
    </xdr:from>
    <xdr:ext cx="534377" cy="259045"/>
    <xdr:sp macro="" textlink="">
      <xdr:nvSpPr>
        <xdr:cNvPr id="694" name="テキスト ボックス 693">
          <a:extLst>
            <a:ext uri="{FF2B5EF4-FFF2-40B4-BE49-F238E27FC236}">
              <a16:creationId xmlns:a16="http://schemas.microsoft.com/office/drawing/2014/main" xmlns="" id="{00000000-0008-0000-0700-0000B6020000}"/>
            </a:ext>
          </a:extLst>
        </xdr:cNvPr>
        <xdr:cNvSpPr txBox="1"/>
      </xdr:nvSpPr>
      <xdr:spPr>
        <a:xfrm>
          <a:off x="13436111" y="16323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88081</xdr:rowOff>
    </xdr:from>
    <xdr:to>
      <xdr:col>67</xdr:col>
      <xdr:colOff>101600</xdr:colOff>
      <xdr:row>97</xdr:row>
      <xdr:rowOff>18231</xdr:rowOff>
    </xdr:to>
    <xdr:sp macro="" textlink="">
      <xdr:nvSpPr>
        <xdr:cNvPr id="695" name="フローチャート: 判断 694">
          <a:extLst>
            <a:ext uri="{FF2B5EF4-FFF2-40B4-BE49-F238E27FC236}">
              <a16:creationId xmlns:a16="http://schemas.microsoft.com/office/drawing/2014/main" xmlns="" id="{00000000-0008-0000-0700-0000B7020000}"/>
            </a:ext>
          </a:extLst>
        </xdr:cNvPr>
        <xdr:cNvSpPr/>
      </xdr:nvSpPr>
      <xdr:spPr>
        <a:xfrm>
          <a:off x="12763500" y="16547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34758</xdr:rowOff>
    </xdr:from>
    <xdr:ext cx="534377" cy="259045"/>
    <xdr:sp macro="" textlink="">
      <xdr:nvSpPr>
        <xdr:cNvPr id="696" name="テキスト ボックス 695">
          <a:extLst>
            <a:ext uri="{FF2B5EF4-FFF2-40B4-BE49-F238E27FC236}">
              <a16:creationId xmlns:a16="http://schemas.microsoft.com/office/drawing/2014/main" xmlns="" id="{00000000-0008-0000-0700-0000B8020000}"/>
            </a:ext>
          </a:extLst>
        </xdr:cNvPr>
        <xdr:cNvSpPr txBox="1"/>
      </xdr:nvSpPr>
      <xdr:spPr>
        <a:xfrm>
          <a:off x="12547111" y="16322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xmlns="" id="{00000000-0008-0000-0700-0000B9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xmlns="" id="{00000000-0008-0000-0700-0000BA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xmlns="" id="{00000000-0008-0000-0700-0000BB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xmlns="" id="{00000000-0008-0000-0700-0000BC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xmlns="" id="{00000000-0008-0000-0700-0000BD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113891</xdr:rowOff>
    </xdr:from>
    <xdr:to>
      <xdr:col>85</xdr:col>
      <xdr:colOff>177800</xdr:colOff>
      <xdr:row>97</xdr:row>
      <xdr:rowOff>44041</xdr:rowOff>
    </xdr:to>
    <xdr:sp macro="" textlink="">
      <xdr:nvSpPr>
        <xdr:cNvPr id="702" name="楕円 701">
          <a:extLst>
            <a:ext uri="{FF2B5EF4-FFF2-40B4-BE49-F238E27FC236}">
              <a16:creationId xmlns:a16="http://schemas.microsoft.com/office/drawing/2014/main" xmlns="" id="{00000000-0008-0000-0700-0000BE020000}"/>
            </a:ext>
          </a:extLst>
        </xdr:cNvPr>
        <xdr:cNvSpPr/>
      </xdr:nvSpPr>
      <xdr:spPr>
        <a:xfrm>
          <a:off x="16268700" y="16573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92318</xdr:rowOff>
    </xdr:from>
    <xdr:ext cx="534377" cy="259045"/>
    <xdr:sp macro="" textlink="">
      <xdr:nvSpPr>
        <xdr:cNvPr id="703" name="公債費該当値テキスト">
          <a:extLst>
            <a:ext uri="{FF2B5EF4-FFF2-40B4-BE49-F238E27FC236}">
              <a16:creationId xmlns:a16="http://schemas.microsoft.com/office/drawing/2014/main" xmlns="" id="{00000000-0008-0000-0700-0000BF020000}"/>
            </a:ext>
          </a:extLst>
        </xdr:cNvPr>
        <xdr:cNvSpPr txBox="1"/>
      </xdr:nvSpPr>
      <xdr:spPr>
        <a:xfrm>
          <a:off x="16370300" y="16551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127442</xdr:rowOff>
    </xdr:from>
    <xdr:to>
      <xdr:col>81</xdr:col>
      <xdr:colOff>101600</xdr:colOff>
      <xdr:row>97</xdr:row>
      <xdr:rowOff>57592</xdr:rowOff>
    </xdr:to>
    <xdr:sp macro="" textlink="">
      <xdr:nvSpPr>
        <xdr:cNvPr id="704" name="楕円 703">
          <a:extLst>
            <a:ext uri="{FF2B5EF4-FFF2-40B4-BE49-F238E27FC236}">
              <a16:creationId xmlns:a16="http://schemas.microsoft.com/office/drawing/2014/main" xmlns="" id="{00000000-0008-0000-0700-0000C0020000}"/>
            </a:ext>
          </a:extLst>
        </xdr:cNvPr>
        <xdr:cNvSpPr/>
      </xdr:nvSpPr>
      <xdr:spPr>
        <a:xfrm>
          <a:off x="15430500" y="16586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48719</xdr:rowOff>
    </xdr:from>
    <xdr:ext cx="534377" cy="259045"/>
    <xdr:sp macro="" textlink="">
      <xdr:nvSpPr>
        <xdr:cNvPr id="705" name="テキスト ボックス 704">
          <a:extLst>
            <a:ext uri="{FF2B5EF4-FFF2-40B4-BE49-F238E27FC236}">
              <a16:creationId xmlns:a16="http://schemas.microsoft.com/office/drawing/2014/main" xmlns="" id="{00000000-0008-0000-0700-0000C1020000}"/>
            </a:ext>
          </a:extLst>
        </xdr:cNvPr>
        <xdr:cNvSpPr txBox="1"/>
      </xdr:nvSpPr>
      <xdr:spPr>
        <a:xfrm>
          <a:off x="15214111" y="16679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126431</xdr:rowOff>
    </xdr:from>
    <xdr:to>
      <xdr:col>76</xdr:col>
      <xdr:colOff>165100</xdr:colOff>
      <xdr:row>97</xdr:row>
      <xdr:rowOff>56581</xdr:rowOff>
    </xdr:to>
    <xdr:sp macro="" textlink="">
      <xdr:nvSpPr>
        <xdr:cNvPr id="706" name="楕円 705">
          <a:extLst>
            <a:ext uri="{FF2B5EF4-FFF2-40B4-BE49-F238E27FC236}">
              <a16:creationId xmlns:a16="http://schemas.microsoft.com/office/drawing/2014/main" xmlns="" id="{00000000-0008-0000-0700-0000C2020000}"/>
            </a:ext>
          </a:extLst>
        </xdr:cNvPr>
        <xdr:cNvSpPr/>
      </xdr:nvSpPr>
      <xdr:spPr>
        <a:xfrm>
          <a:off x="14541500" y="16585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47708</xdr:rowOff>
    </xdr:from>
    <xdr:ext cx="534377" cy="259045"/>
    <xdr:sp macro="" textlink="">
      <xdr:nvSpPr>
        <xdr:cNvPr id="707" name="テキスト ボックス 706">
          <a:extLst>
            <a:ext uri="{FF2B5EF4-FFF2-40B4-BE49-F238E27FC236}">
              <a16:creationId xmlns:a16="http://schemas.microsoft.com/office/drawing/2014/main" xmlns="" id="{00000000-0008-0000-0700-0000C3020000}"/>
            </a:ext>
          </a:extLst>
        </xdr:cNvPr>
        <xdr:cNvSpPr txBox="1"/>
      </xdr:nvSpPr>
      <xdr:spPr>
        <a:xfrm>
          <a:off x="14325111" y="16678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129422</xdr:rowOff>
    </xdr:from>
    <xdr:to>
      <xdr:col>72</xdr:col>
      <xdr:colOff>38100</xdr:colOff>
      <xdr:row>97</xdr:row>
      <xdr:rowOff>59572</xdr:rowOff>
    </xdr:to>
    <xdr:sp macro="" textlink="">
      <xdr:nvSpPr>
        <xdr:cNvPr id="708" name="楕円 707">
          <a:extLst>
            <a:ext uri="{FF2B5EF4-FFF2-40B4-BE49-F238E27FC236}">
              <a16:creationId xmlns:a16="http://schemas.microsoft.com/office/drawing/2014/main" xmlns="" id="{00000000-0008-0000-0700-0000C4020000}"/>
            </a:ext>
          </a:extLst>
        </xdr:cNvPr>
        <xdr:cNvSpPr/>
      </xdr:nvSpPr>
      <xdr:spPr>
        <a:xfrm>
          <a:off x="13652500" y="16588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50699</xdr:rowOff>
    </xdr:from>
    <xdr:ext cx="534377" cy="259045"/>
    <xdr:sp macro="" textlink="">
      <xdr:nvSpPr>
        <xdr:cNvPr id="709" name="テキスト ボックス 708">
          <a:extLst>
            <a:ext uri="{FF2B5EF4-FFF2-40B4-BE49-F238E27FC236}">
              <a16:creationId xmlns:a16="http://schemas.microsoft.com/office/drawing/2014/main" xmlns="" id="{00000000-0008-0000-0700-0000C5020000}"/>
            </a:ext>
          </a:extLst>
        </xdr:cNvPr>
        <xdr:cNvSpPr txBox="1"/>
      </xdr:nvSpPr>
      <xdr:spPr>
        <a:xfrm>
          <a:off x="13436111" y="16681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136499</xdr:rowOff>
    </xdr:from>
    <xdr:to>
      <xdr:col>67</xdr:col>
      <xdr:colOff>101600</xdr:colOff>
      <xdr:row>97</xdr:row>
      <xdr:rowOff>66649</xdr:rowOff>
    </xdr:to>
    <xdr:sp macro="" textlink="">
      <xdr:nvSpPr>
        <xdr:cNvPr id="710" name="楕円 709">
          <a:extLst>
            <a:ext uri="{FF2B5EF4-FFF2-40B4-BE49-F238E27FC236}">
              <a16:creationId xmlns:a16="http://schemas.microsoft.com/office/drawing/2014/main" xmlns="" id="{00000000-0008-0000-0700-0000C6020000}"/>
            </a:ext>
          </a:extLst>
        </xdr:cNvPr>
        <xdr:cNvSpPr/>
      </xdr:nvSpPr>
      <xdr:spPr>
        <a:xfrm>
          <a:off x="12763500" y="16595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57776</xdr:rowOff>
    </xdr:from>
    <xdr:ext cx="534377" cy="259045"/>
    <xdr:sp macro="" textlink="">
      <xdr:nvSpPr>
        <xdr:cNvPr id="711" name="テキスト ボックス 710">
          <a:extLst>
            <a:ext uri="{FF2B5EF4-FFF2-40B4-BE49-F238E27FC236}">
              <a16:creationId xmlns:a16="http://schemas.microsoft.com/office/drawing/2014/main" xmlns="" id="{00000000-0008-0000-0700-0000C7020000}"/>
            </a:ext>
          </a:extLst>
        </xdr:cNvPr>
        <xdr:cNvSpPr txBox="1"/>
      </xdr:nvSpPr>
      <xdr:spPr>
        <a:xfrm>
          <a:off x="12547111" y="16688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a:extLst>
            <a:ext uri="{FF2B5EF4-FFF2-40B4-BE49-F238E27FC236}">
              <a16:creationId xmlns:a16="http://schemas.microsoft.com/office/drawing/2014/main" xmlns="" id="{00000000-0008-0000-0700-0000C8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a:extLst>
            <a:ext uri="{FF2B5EF4-FFF2-40B4-BE49-F238E27FC236}">
              <a16:creationId xmlns:a16="http://schemas.microsoft.com/office/drawing/2014/main" xmlns="" id="{00000000-0008-0000-0700-0000C9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a:extLst>
            <a:ext uri="{FF2B5EF4-FFF2-40B4-BE49-F238E27FC236}">
              <a16:creationId xmlns:a16="http://schemas.microsoft.com/office/drawing/2014/main" xmlns="" id="{00000000-0008-0000-0700-0000CA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a:extLst>
            <a:ext uri="{FF2B5EF4-FFF2-40B4-BE49-F238E27FC236}">
              <a16:creationId xmlns:a16="http://schemas.microsoft.com/office/drawing/2014/main" xmlns="" id="{00000000-0008-0000-0700-0000CB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a:extLst>
            <a:ext uri="{FF2B5EF4-FFF2-40B4-BE49-F238E27FC236}">
              <a16:creationId xmlns:a16="http://schemas.microsoft.com/office/drawing/2014/main" xmlns="" id="{00000000-0008-0000-0700-0000CC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a:extLst>
            <a:ext uri="{FF2B5EF4-FFF2-40B4-BE49-F238E27FC236}">
              <a16:creationId xmlns:a16="http://schemas.microsoft.com/office/drawing/2014/main" xmlns="" id="{00000000-0008-0000-0700-0000CD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a:extLst>
            <a:ext uri="{FF2B5EF4-FFF2-40B4-BE49-F238E27FC236}">
              <a16:creationId xmlns:a16="http://schemas.microsoft.com/office/drawing/2014/main" xmlns="" id="{00000000-0008-0000-0700-0000CE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a:extLst>
            <a:ext uri="{FF2B5EF4-FFF2-40B4-BE49-F238E27FC236}">
              <a16:creationId xmlns:a16="http://schemas.microsoft.com/office/drawing/2014/main" xmlns="" id="{00000000-0008-0000-0700-0000CF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a:extLst>
            <a:ext uri="{FF2B5EF4-FFF2-40B4-BE49-F238E27FC236}">
              <a16:creationId xmlns:a16="http://schemas.microsoft.com/office/drawing/2014/main" xmlns="" id="{00000000-0008-0000-0700-0000D0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a:extLst>
            <a:ext uri="{FF2B5EF4-FFF2-40B4-BE49-F238E27FC236}">
              <a16:creationId xmlns:a16="http://schemas.microsoft.com/office/drawing/2014/main" xmlns="" id="{00000000-0008-0000-0700-0000D1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2" name="直線コネクタ 721">
          <a:extLst>
            <a:ext uri="{FF2B5EF4-FFF2-40B4-BE49-F238E27FC236}">
              <a16:creationId xmlns:a16="http://schemas.microsoft.com/office/drawing/2014/main" xmlns="" id="{00000000-0008-0000-0700-0000D2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3" name="テキスト ボックス 722">
          <a:extLst>
            <a:ext uri="{FF2B5EF4-FFF2-40B4-BE49-F238E27FC236}">
              <a16:creationId xmlns:a16="http://schemas.microsoft.com/office/drawing/2014/main" xmlns="" id="{00000000-0008-0000-0700-0000D3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4" name="直線コネクタ 723">
          <a:extLst>
            <a:ext uri="{FF2B5EF4-FFF2-40B4-BE49-F238E27FC236}">
              <a16:creationId xmlns:a16="http://schemas.microsoft.com/office/drawing/2014/main" xmlns="" id="{00000000-0008-0000-0700-0000D4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5" name="テキスト ボックス 724">
          <a:extLst>
            <a:ext uri="{FF2B5EF4-FFF2-40B4-BE49-F238E27FC236}">
              <a16:creationId xmlns:a16="http://schemas.microsoft.com/office/drawing/2014/main" xmlns="" id="{00000000-0008-0000-0700-0000D5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6" name="直線コネクタ 725">
          <a:extLst>
            <a:ext uri="{FF2B5EF4-FFF2-40B4-BE49-F238E27FC236}">
              <a16:creationId xmlns:a16="http://schemas.microsoft.com/office/drawing/2014/main" xmlns="" id="{00000000-0008-0000-0700-0000D6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7" name="テキスト ボックス 726">
          <a:extLst>
            <a:ext uri="{FF2B5EF4-FFF2-40B4-BE49-F238E27FC236}">
              <a16:creationId xmlns:a16="http://schemas.microsoft.com/office/drawing/2014/main" xmlns="" id="{00000000-0008-0000-0700-0000D7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8" name="直線コネクタ 727">
          <a:extLst>
            <a:ext uri="{FF2B5EF4-FFF2-40B4-BE49-F238E27FC236}">
              <a16:creationId xmlns:a16="http://schemas.microsoft.com/office/drawing/2014/main" xmlns="" id="{00000000-0008-0000-0700-0000D8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9" name="テキスト ボックス 728">
          <a:extLst>
            <a:ext uri="{FF2B5EF4-FFF2-40B4-BE49-F238E27FC236}">
              <a16:creationId xmlns:a16="http://schemas.microsoft.com/office/drawing/2014/main" xmlns="" id="{00000000-0008-0000-0700-0000D9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0" name="直線コネクタ 729">
          <a:extLst>
            <a:ext uri="{FF2B5EF4-FFF2-40B4-BE49-F238E27FC236}">
              <a16:creationId xmlns:a16="http://schemas.microsoft.com/office/drawing/2014/main" xmlns="" id="{00000000-0008-0000-0700-0000DA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1" name="テキスト ボックス 730">
          <a:extLst>
            <a:ext uri="{FF2B5EF4-FFF2-40B4-BE49-F238E27FC236}">
              <a16:creationId xmlns:a16="http://schemas.microsoft.com/office/drawing/2014/main" xmlns="" id="{00000000-0008-0000-0700-0000DB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a:extLst>
            <a:ext uri="{FF2B5EF4-FFF2-40B4-BE49-F238E27FC236}">
              <a16:creationId xmlns:a16="http://schemas.microsoft.com/office/drawing/2014/main" xmlns="" id="{00000000-0008-0000-0700-0000DC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3" name="テキスト ボックス 732">
          <a:extLst>
            <a:ext uri="{FF2B5EF4-FFF2-40B4-BE49-F238E27FC236}">
              <a16:creationId xmlns:a16="http://schemas.microsoft.com/office/drawing/2014/main" xmlns="" id="{00000000-0008-0000-0700-0000DD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諸支出金グラフ枠">
          <a:extLst>
            <a:ext uri="{FF2B5EF4-FFF2-40B4-BE49-F238E27FC236}">
              <a16:creationId xmlns:a16="http://schemas.microsoft.com/office/drawing/2014/main" xmlns="" id="{00000000-0008-0000-0700-0000DE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12751</xdr:rowOff>
    </xdr:from>
    <xdr:to>
      <xdr:col>116</xdr:col>
      <xdr:colOff>62864</xdr:colOff>
      <xdr:row>39</xdr:row>
      <xdr:rowOff>44450</xdr:rowOff>
    </xdr:to>
    <xdr:cxnSp macro="">
      <xdr:nvCxnSpPr>
        <xdr:cNvPr id="735" name="直線コネクタ 734">
          <a:extLst>
            <a:ext uri="{FF2B5EF4-FFF2-40B4-BE49-F238E27FC236}">
              <a16:creationId xmlns:a16="http://schemas.microsoft.com/office/drawing/2014/main" xmlns="" id="{00000000-0008-0000-0700-0000DF020000}"/>
            </a:ext>
          </a:extLst>
        </xdr:cNvPr>
        <xdr:cNvCxnSpPr/>
      </xdr:nvCxnSpPr>
      <xdr:spPr>
        <a:xfrm flipV="1">
          <a:off x="22159595" y="5327701"/>
          <a:ext cx="1269" cy="14032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48709</xdr:rowOff>
    </xdr:from>
    <xdr:ext cx="249299" cy="259045"/>
    <xdr:sp macro="" textlink="">
      <xdr:nvSpPr>
        <xdr:cNvPr id="736" name="諸支出金最小値テキスト">
          <a:extLst>
            <a:ext uri="{FF2B5EF4-FFF2-40B4-BE49-F238E27FC236}">
              <a16:creationId xmlns:a16="http://schemas.microsoft.com/office/drawing/2014/main" xmlns="" id="{00000000-0008-0000-0700-0000E0020000}"/>
            </a:ext>
          </a:extLst>
        </xdr:cNvPr>
        <xdr:cNvSpPr txBox="1"/>
      </xdr:nvSpPr>
      <xdr:spPr>
        <a:xfrm>
          <a:off x="22212300" y="673525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7" name="直線コネクタ 736">
          <a:extLst>
            <a:ext uri="{FF2B5EF4-FFF2-40B4-BE49-F238E27FC236}">
              <a16:creationId xmlns:a16="http://schemas.microsoft.com/office/drawing/2014/main" xmlns="" id="{00000000-0008-0000-0700-0000E1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130878</xdr:rowOff>
    </xdr:from>
    <xdr:ext cx="534377" cy="259045"/>
    <xdr:sp macro="" textlink="">
      <xdr:nvSpPr>
        <xdr:cNvPr id="738" name="諸支出金最大値テキスト">
          <a:extLst>
            <a:ext uri="{FF2B5EF4-FFF2-40B4-BE49-F238E27FC236}">
              <a16:creationId xmlns:a16="http://schemas.microsoft.com/office/drawing/2014/main" xmlns="" id="{00000000-0008-0000-0700-0000E2020000}"/>
            </a:ext>
          </a:extLst>
        </xdr:cNvPr>
        <xdr:cNvSpPr txBox="1"/>
      </xdr:nvSpPr>
      <xdr:spPr>
        <a:xfrm>
          <a:off x="22212300" y="5102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18,416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12751</xdr:rowOff>
    </xdr:from>
    <xdr:to>
      <xdr:col>116</xdr:col>
      <xdr:colOff>152400</xdr:colOff>
      <xdr:row>31</xdr:row>
      <xdr:rowOff>12751</xdr:rowOff>
    </xdr:to>
    <xdr:cxnSp macro="">
      <xdr:nvCxnSpPr>
        <xdr:cNvPr id="739" name="直線コネクタ 738">
          <a:extLst>
            <a:ext uri="{FF2B5EF4-FFF2-40B4-BE49-F238E27FC236}">
              <a16:creationId xmlns:a16="http://schemas.microsoft.com/office/drawing/2014/main" xmlns="" id="{00000000-0008-0000-0700-0000E3020000}"/>
            </a:ext>
          </a:extLst>
        </xdr:cNvPr>
        <xdr:cNvCxnSpPr/>
      </xdr:nvCxnSpPr>
      <xdr:spPr>
        <a:xfrm>
          <a:off x="22072600" y="5327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0" name="直線コネクタ 739">
          <a:extLst>
            <a:ext uri="{FF2B5EF4-FFF2-40B4-BE49-F238E27FC236}">
              <a16:creationId xmlns:a16="http://schemas.microsoft.com/office/drawing/2014/main" xmlns="" id="{00000000-0008-0000-0700-0000E4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137609</xdr:rowOff>
    </xdr:from>
    <xdr:ext cx="378565" cy="259045"/>
    <xdr:sp macro="" textlink="">
      <xdr:nvSpPr>
        <xdr:cNvPr id="741" name="諸支出金平均値テキスト">
          <a:extLst>
            <a:ext uri="{FF2B5EF4-FFF2-40B4-BE49-F238E27FC236}">
              <a16:creationId xmlns:a16="http://schemas.microsoft.com/office/drawing/2014/main" xmlns="" id="{00000000-0008-0000-0700-0000E5020000}"/>
            </a:ext>
          </a:extLst>
        </xdr:cNvPr>
        <xdr:cNvSpPr txBox="1"/>
      </xdr:nvSpPr>
      <xdr:spPr>
        <a:xfrm>
          <a:off x="22212300" y="648125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114732</xdr:rowOff>
    </xdr:from>
    <xdr:to>
      <xdr:col>116</xdr:col>
      <xdr:colOff>114300</xdr:colOff>
      <xdr:row>39</xdr:row>
      <xdr:rowOff>44882</xdr:rowOff>
    </xdr:to>
    <xdr:sp macro="" textlink="">
      <xdr:nvSpPr>
        <xdr:cNvPr id="742" name="フローチャート: 判断 741">
          <a:extLst>
            <a:ext uri="{FF2B5EF4-FFF2-40B4-BE49-F238E27FC236}">
              <a16:creationId xmlns:a16="http://schemas.microsoft.com/office/drawing/2014/main" xmlns="" id="{00000000-0008-0000-0700-0000E6020000}"/>
            </a:ext>
          </a:extLst>
        </xdr:cNvPr>
        <xdr:cNvSpPr/>
      </xdr:nvSpPr>
      <xdr:spPr>
        <a:xfrm>
          <a:off x="22110700" y="6629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3" name="直線コネクタ 742">
          <a:extLst>
            <a:ext uri="{FF2B5EF4-FFF2-40B4-BE49-F238E27FC236}">
              <a16:creationId xmlns:a16="http://schemas.microsoft.com/office/drawing/2014/main" xmlns="" id="{00000000-0008-0000-0700-0000E7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140106</xdr:rowOff>
    </xdr:from>
    <xdr:to>
      <xdr:col>112</xdr:col>
      <xdr:colOff>38100</xdr:colOff>
      <xdr:row>39</xdr:row>
      <xdr:rowOff>70256</xdr:rowOff>
    </xdr:to>
    <xdr:sp macro="" textlink="">
      <xdr:nvSpPr>
        <xdr:cNvPr id="744" name="フローチャート: 判断 743">
          <a:extLst>
            <a:ext uri="{FF2B5EF4-FFF2-40B4-BE49-F238E27FC236}">
              <a16:creationId xmlns:a16="http://schemas.microsoft.com/office/drawing/2014/main" xmlns="" id="{00000000-0008-0000-0700-0000E8020000}"/>
            </a:ext>
          </a:extLst>
        </xdr:cNvPr>
        <xdr:cNvSpPr/>
      </xdr:nvSpPr>
      <xdr:spPr>
        <a:xfrm>
          <a:off x="21272500" y="6655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86784</xdr:rowOff>
    </xdr:from>
    <xdr:ext cx="378565" cy="259045"/>
    <xdr:sp macro="" textlink="">
      <xdr:nvSpPr>
        <xdr:cNvPr id="745" name="テキスト ボックス 744">
          <a:extLst>
            <a:ext uri="{FF2B5EF4-FFF2-40B4-BE49-F238E27FC236}">
              <a16:creationId xmlns:a16="http://schemas.microsoft.com/office/drawing/2014/main" xmlns="" id="{00000000-0008-0000-0700-0000E9020000}"/>
            </a:ext>
          </a:extLst>
        </xdr:cNvPr>
        <xdr:cNvSpPr txBox="1"/>
      </xdr:nvSpPr>
      <xdr:spPr>
        <a:xfrm>
          <a:off x="21134017" y="64304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6" name="直線コネクタ 745">
          <a:extLst>
            <a:ext uri="{FF2B5EF4-FFF2-40B4-BE49-F238E27FC236}">
              <a16:creationId xmlns:a16="http://schemas.microsoft.com/office/drawing/2014/main" xmlns="" id="{00000000-0008-0000-0700-0000EA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138964</xdr:rowOff>
    </xdr:from>
    <xdr:to>
      <xdr:col>107</xdr:col>
      <xdr:colOff>101600</xdr:colOff>
      <xdr:row>39</xdr:row>
      <xdr:rowOff>69114</xdr:rowOff>
    </xdr:to>
    <xdr:sp macro="" textlink="">
      <xdr:nvSpPr>
        <xdr:cNvPr id="747" name="フローチャート: 判断 746">
          <a:extLst>
            <a:ext uri="{FF2B5EF4-FFF2-40B4-BE49-F238E27FC236}">
              <a16:creationId xmlns:a16="http://schemas.microsoft.com/office/drawing/2014/main" xmlns="" id="{00000000-0008-0000-0700-0000EB020000}"/>
            </a:ext>
          </a:extLst>
        </xdr:cNvPr>
        <xdr:cNvSpPr/>
      </xdr:nvSpPr>
      <xdr:spPr>
        <a:xfrm>
          <a:off x="20383500" y="6654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85640</xdr:rowOff>
    </xdr:from>
    <xdr:ext cx="378565" cy="259045"/>
    <xdr:sp macro="" textlink="">
      <xdr:nvSpPr>
        <xdr:cNvPr id="748" name="テキスト ボックス 747">
          <a:extLst>
            <a:ext uri="{FF2B5EF4-FFF2-40B4-BE49-F238E27FC236}">
              <a16:creationId xmlns:a16="http://schemas.microsoft.com/office/drawing/2014/main" xmlns="" id="{00000000-0008-0000-0700-0000EC020000}"/>
            </a:ext>
          </a:extLst>
        </xdr:cNvPr>
        <xdr:cNvSpPr txBox="1"/>
      </xdr:nvSpPr>
      <xdr:spPr>
        <a:xfrm>
          <a:off x="20245017" y="64292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9" name="直線コネクタ 748">
          <a:extLst>
            <a:ext uri="{FF2B5EF4-FFF2-40B4-BE49-F238E27FC236}">
              <a16:creationId xmlns:a16="http://schemas.microsoft.com/office/drawing/2014/main" xmlns="" id="{00000000-0008-0000-0700-0000ED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137973</xdr:rowOff>
    </xdr:from>
    <xdr:to>
      <xdr:col>102</xdr:col>
      <xdr:colOff>165100</xdr:colOff>
      <xdr:row>39</xdr:row>
      <xdr:rowOff>68123</xdr:rowOff>
    </xdr:to>
    <xdr:sp macro="" textlink="">
      <xdr:nvSpPr>
        <xdr:cNvPr id="750" name="フローチャート: 判断 749">
          <a:extLst>
            <a:ext uri="{FF2B5EF4-FFF2-40B4-BE49-F238E27FC236}">
              <a16:creationId xmlns:a16="http://schemas.microsoft.com/office/drawing/2014/main" xmlns="" id="{00000000-0008-0000-0700-0000EE020000}"/>
            </a:ext>
          </a:extLst>
        </xdr:cNvPr>
        <xdr:cNvSpPr/>
      </xdr:nvSpPr>
      <xdr:spPr>
        <a:xfrm>
          <a:off x="19494500" y="6653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84650</xdr:rowOff>
    </xdr:from>
    <xdr:ext cx="378565" cy="259045"/>
    <xdr:sp macro="" textlink="">
      <xdr:nvSpPr>
        <xdr:cNvPr id="751" name="テキスト ボックス 750">
          <a:extLst>
            <a:ext uri="{FF2B5EF4-FFF2-40B4-BE49-F238E27FC236}">
              <a16:creationId xmlns:a16="http://schemas.microsoft.com/office/drawing/2014/main" xmlns="" id="{00000000-0008-0000-0700-0000EF020000}"/>
            </a:ext>
          </a:extLst>
        </xdr:cNvPr>
        <xdr:cNvSpPr txBox="1"/>
      </xdr:nvSpPr>
      <xdr:spPr>
        <a:xfrm>
          <a:off x="19356017" y="64283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118618</xdr:rowOff>
    </xdr:from>
    <xdr:to>
      <xdr:col>98</xdr:col>
      <xdr:colOff>38100</xdr:colOff>
      <xdr:row>39</xdr:row>
      <xdr:rowOff>48768</xdr:rowOff>
    </xdr:to>
    <xdr:sp macro="" textlink="">
      <xdr:nvSpPr>
        <xdr:cNvPr id="752" name="フローチャート: 判断 751">
          <a:extLst>
            <a:ext uri="{FF2B5EF4-FFF2-40B4-BE49-F238E27FC236}">
              <a16:creationId xmlns:a16="http://schemas.microsoft.com/office/drawing/2014/main" xmlns="" id="{00000000-0008-0000-0700-0000F0020000}"/>
            </a:ext>
          </a:extLst>
        </xdr:cNvPr>
        <xdr:cNvSpPr/>
      </xdr:nvSpPr>
      <xdr:spPr>
        <a:xfrm>
          <a:off x="18605500" y="6633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65295</xdr:rowOff>
    </xdr:from>
    <xdr:ext cx="378565" cy="259045"/>
    <xdr:sp macro="" textlink="">
      <xdr:nvSpPr>
        <xdr:cNvPr id="753" name="テキスト ボックス 752">
          <a:extLst>
            <a:ext uri="{FF2B5EF4-FFF2-40B4-BE49-F238E27FC236}">
              <a16:creationId xmlns:a16="http://schemas.microsoft.com/office/drawing/2014/main" xmlns="" id="{00000000-0008-0000-0700-0000F1020000}"/>
            </a:ext>
          </a:extLst>
        </xdr:cNvPr>
        <xdr:cNvSpPr txBox="1"/>
      </xdr:nvSpPr>
      <xdr:spPr>
        <a:xfrm>
          <a:off x="18467017" y="64089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xmlns="" id="{00000000-0008-0000-0700-0000F2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xmlns="" id="{00000000-0008-0000-0700-0000F3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xmlns="" id="{00000000-0008-0000-0700-0000F4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xmlns="" id="{00000000-0008-0000-0700-0000F5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xmlns="" id="{00000000-0008-0000-0700-0000F6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9" name="楕円 758">
          <a:extLst>
            <a:ext uri="{FF2B5EF4-FFF2-40B4-BE49-F238E27FC236}">
              <a16:creationId xmlns:a16="http://schemas.microsoft.com/office/drawing/2014/main" xmlns="" id="{00000000-0008-0000-0700-0000F7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93159</xdr:rowOff>
    </xdr:from>
    <xdr:ext cx="249299" cy="259045"/>
    <xdr:sp macro="" textlink="">
      <xdr:nvSpPr>
        <xdr:cNvPr id="760" name="諸支出金該当値テキスト">
          <a:extLst>
            <a:ext uri="{FF2B5EF4-FFF2-40B4-BE49-F238E27FC236}">
              <a16:creationId xmlns:a16="http://schemas.microsoft.com/office/drawing/2014/main" xmlns="" id="{00000000-0008-0000-0700-0000F8020000}"/>
            </a:ext>
          </a:extLst>
        </xdr:cNvPr>
        <xdr:cNvSpPr txBox="1"/>
      </xdr:nvSpPr>
      <xdr:spPr>
        <a:xfrm>
          <a:off x="22212300" y="660825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1" name="楕円 760">
          <a:extLst>
            <a:ext uri="{FF2B5EF4-FFF2-40B4-BE49-F238E27FC236}">
              <a16:creationId xmlns:a16="http://schemas.microsoft.com/office/drawing/2014/main" xmlns="" id="{00000000-0008-0000-0700-0000F9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2" name="テキスト ボックス 761">
          <a:extLst>
            <a:ext uri="{FF2B5EF4-FFF2-40B4-BE49-F238E27FC236}">
              <a16:creationId xmlns:a16="http://schemas.microsoft.com/office/drawing/2014/main" xmlns="" id="{00000000-0008-0000-0700-0000FA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3" name="楕円 762">
          <a:extLst>
            <a:ext uri="{FF2B5EF4-FFF2-40B4-BE49-F238E27FC236}">
              <a16:creationId xmlns:a16="http://schemas.microsoft.com/office/drawing/2014/main" xmlns="" id="{00000000-0008-0000-0700-0000FB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4" name="テキスト ボックス 763">
          <a:extLst>
            <a:ext uri="{FF2B5EF4-FFF2-40B4-BE49-F238E27FC236}">
              <a16:creationId xmlns:a16="http://schemas.microsoft.com/office/drawing/2014/main" xmlns="" id="{00000000-0008-0000-0700-0000FC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5" name="楕円 764">
          <a:extLst>
            <a:ext uri="{FF2B5EF4-FFF2-40B4-BE49-F238E27FC236}">
              <a16:creationId xmlns:a16="http://schemas.microsoft.com/office/drawing/2014/main" xmlns="" id="{00000000-0008-0000-0700-0000FD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6" name="テキスト ボックス 765">
          <a:extLst>
            <a:ext uri="{FF2B5EF4-FFF2-40B4-BE49-F238E27FC236}">
              <a16:creationId xmlns:a16="http://schemas.microsoft.com/office/drawing/2014/main" xmlns="" id="{00000000-0008-0000-0700-0000FE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7" name="楕円 766">
          <a:extLst>
            <a:ext uri="{FF2B5EF4-FFF2-40B4-BE49-F238E27FC236}">
              <a16:creationId xmlns:a16="http://schemas.microsoft.com/office/drawing/2014/main" xmlns="" id="{00000000-0008-0000-0700-0000FF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8" name="テキスト ボックス 767">
          <a:extLst>
            <a:ext uri="{FF2B5EF4-FFF2-40B4-BE49-F238E27FC236}">
              <a16:creationId xmlns:a16="http://schemas.microsoft.com/office/drawing/2014/main" xmlns="" id="{00000000-0008-0000-0700-000000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a:extLst>
            <a:ext uri="{FF2B5EF4-FFF2-40B4-BE49-F238E27FC236}">
              <a16:creationId xmlns:a16="http://schemas.microsoft.com/office/drawing/2014/main" xmlns="" id="{00000000-0008-0000-0700-000001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a:extLst>
            <a:ext uri="{FF2B5EF4-FFF2-40B4-BE49-F238E27FC236}">
              <a16:creationId xmlns:a16="http://schemas.microsoft.com/office/drawing/2014/main" xmlns="" id="{00000000-0008-0000-0700-000002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a:extLst>
            <a:ext uri="{FF2B5EF4-FFF2-40B4-BE49-F238E27FC236}">
              <a16:creationId xmlns:a16="http://schemas.microsoft.com/office/drawing/2014/main" xmlns="" id="{00000000-0008-0000-0700-000003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a:extLst>
            <a:ext uri="{FF2B5EF4-FFF2-40B4-BE49-F238E27FC236}">
              <a16:creationId xmlns:a16="http://schemas.microsoft.com/office/drawing/2014/main" xmlns="" id="{00000000-0008-0000-0700-000004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a:extLst>
            <a:ext uri="{FF2B5EF4-FFF2-40B4-BE49-F238E27FC236}">
              <a16:creationId xmlns:a16="http://schemas.microsoft.com/office/drawing/2014/main" xmlns="" id="{00000000-0008-0000-0700-000005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a:extLst>
            <a:ext uri="{FF2B5EF4-FFF2-40B4-BE49-F238E27FC236}">
              <a16:creationId xmlns:a16="http://schemas.microsoft.com/office/drawing/2014/main" xmlns="" id="{00000000-0008-0000-0700-000006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a:extLst>
            <a:ext uri="{FF2B5EF4-FFF2-40B4-BE49-F238E27FC236}">
              <a16:creationId xmlns:a16="http://schemas.microsoft.com/office/drawing/2014/main" xmlns="" id="{00000000-0008-0000-0700-000007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a:extLst>
            <a:ext uri="{FF2B5EF4-FFF2-40B4-BE49-F238E27FC236}">
              <a16:creationId xmlns:a16="http://schemas.microsoft.com/office/drawing/2014/main" xmlns="" id="{00000000-0008-0000-0700-000008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a:extLst>
            <a:ext uri="{FF2B5EF4-FFF2-40B4-BE49-F238E27FC236}">
              <a16:creationId xmlns:a16="http://schemas.microsoft.com/office/drawing/2014/main" xmlns="" id="{00000000-0008-0000-0700-000009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a:extLst>
            <a:ext uri="{FF2B5EF4-FFF2-40B4-BE49-F238E27FC236}">
              <a16:creationId xmlns:a16="http://schemas.microsoft.com/office/drawing/2014/main" xmlns="" id="{00000000-0008-0000-0700-00000A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a:extLst>
            <a:ext uri="{FF2B5EF4-FFF2-40B4-BE49-F238E27FC236}">
              <a16:creationId xmlns:a16="http://schemas.microsoft.com/office/drawing/2014/main" xmlns="" id="{00000000-0008-0000-0700-00000B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0" name="テキスト ボックス 779">
          <a:extLst>
            <a:ext uri="{FF2B5EF4-FFF2-40B4-BE49-F238E27FC236}">
              <a16:creationId xmlns:a16="http://schemas.microsoft.com/office/drawing/2014/main" xmlns="" id="{00000000-0008-0000-0700-00000C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a:extLst>
            <a:ext uri="{FF2B5EF4-FFF2-40B4-BE49-F238E27FC236}">
              <a16:creationId xmlns:a16="http://schemas.microsoft.com/office/drawing/2014/main" xmlns="" id="{00000000-0008-0000-0700-00000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2" name="テキスト ボックス 781">
          <a:extLst>
            <a:ext uri="{FF2B5EF4-FFF2-40B4-BE49-F238E27FC236}">
              <a16:creationId xmlns:a16="http://schemas.microsoft.com/office/drawing/2014/main" xmlns="" id="{00000000-0008-0000-0700-00000E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前年度繰上充用金グラフ枠">
          <a:extLst>
            <a:ext uri="{FF2B5EF4-FFF2-40B4-BE49-F238E27FC236}">
              <a16:creationId xmlns:a16="http://schemas.microsoft.com/office/drawing/2014/main" xmlns="" id="{00000000-0008-0000-0700-00000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4" name="直線コネクタ 783">
          <a:extLst>
            <a:ext uri="{FF2B5EF4-FFF2-40B4-BE49-F238E27FC236}">
              <a16:creationId xmlns:a16="http://schemas.microsoft.com/office/drawing/2014/main" xmlns="" id="{00000000-0008-0000-0700-000010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5" name="前年度繰上充用金最小値テキスト">
          <a:extLst>
            <a:ext uri="{FF2B5EF4-FFF2-40B4-BE49-F238E27FC236}">
              <a16:creationId xmlns:a16="http://schemas.microsoft.com/office/drawing/2014/main" xmlns="" id="{00000000-0008-0000-0700-000011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6" name="直線コネクタ 785">
          <a:extLst>
            <a:ext uri="{FF2B5EF4-FFF2-40B4-BE49-F238E27FC236}">
              <a16:creationId xmlns:a16="http://schemas.microsoft.com/office/drawing/2014/main" xmlns="" id="{00000000-0008-0000-0700-000012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7" name="前年度繰上充用金最大値テキスト">
          <a:extLst>
            <a:ext uri="{FF2B5EF4-FFF2-40B4-BE49-F238E27FC236}">
              <a16:creationId xmlns:a16="http://schemas.microsoft.com/office/drawing/2014/main" xmlns="" id="{00000000-0008-0000-0700-000013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8" name="直線コネクタ 787">
          <a:extLst>
            <a:ext uri="{FF2B5EF4-FFF2-40B4-BE49-F238E27FC236}">
              <a16:creationId xmlns:a16="http://schemas.microsoft.com/office/drawing/2014/main" xmlns="" id="{00000000-0008-0000-0700-000014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9" name="直線コネクタ 788">
          <a:extLst>
            <a:ext uri="{FF2B5EF4-FFF2-40B4-BE49-F238E27FC236}">
              <a16:creationId xmlns:a16="http://schemas.microsoft.com/office/drawing/2014/main" xmlns="" id="{00000000-0008-0000-0700-000015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0" name="前年度繰上充用金平均値テキスト">
          <a:extLst>
            <a:ext uri="{FF2B5EF4-FFF2-40B4-BE49-F238E27FC236}">
              <a16:creationId xmlns:a16="http://schemas.microsoft.com/office/drawing/2014/main" xmlns="" id="{00000000-0008-0000-0700-000016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1" name="フローチャート: 判断 790">
          <a:extLst>
            <a:ext uri="{FF2B5EF4-FFF2-40B4-BE49-F238E27FC236}">
              <a16:creationId xmlns:a16="http://schemas.microsoft.com/office/drawing/2014/main" xmlns="" id="{00000000-0008-0000-0700-000017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2" name="直線コネクタ 791">
          <a:extLst>
            <a:ext uri="{FF2B5EF4-FFF2-40B4-BE49-F238E27FC236}">
              <a16:creationId xmlns:a16="http://schemas.microsoft.com/office/drawing/2014/main" xmlns="" id="{00000000-0008-0000-0700-000018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3" name="フローチャート: 判断 792">
          <a:extLst>
            <a:ext uri="{FF2B5EF4-FFF2-40B4-BE49-F238E27FC236}">
              <a16:creationId xmlns:a16="http://schemas.microsoft.com/office/drawing/2014/main" xmlns="" id="{00000000-0008-0000-0700-000019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4" name="テキスト ボックス 793">
          <a:extLst>
            <a:ext uri="{FF2B5EF4-FFF2-40B4-BE49-F238E27FC236}">
              <a16:creationId xmlns:a16="http://schemas.microsoft.com/office/drawing/2014/main" xmlns="" id="{00000000-0008-0000-0700-00001A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5" name="直線コネクタ 794">
          <a:extLst>
            <a:ext uri="{FF2B5EF4-FFF2-40B4-BE49-F238E27FC236}">
              <a16:creationId xmlns:a16="http://schemas.microsoft.com/office/drawing/2014/main" xmlns="" id="{00000000-0008-0000-0700-00001B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6" name="フローチャート: 判断 795">
          <a:extLst>
            <a:ext uri="{FF2B5EF4-FFF2-40B4-BE49-F238E27FC236}">
              <a16:creationId xmlns:a16="http://schemas.microsoft.com/office/drawing/2014/main" xmlns="" id="{00000000-0008-0000-0700-00001C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7" name="テキスト ボックス 796">
          <a:extLst>
            <a:ext uri="{FF2B5EF4-FFF2-40B4-BE49-F238E27FC236}">
              <a16:creationId xmlns:a16="http://schemas.microsoft.com/office/drawing/2014/main" xmlns="" id="{00000000-0008-0000-0700-00001D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8" name="直線コネクタ 797">
          <a:extLst>
            <a:ext uri="{FF2B5EF4-FFF2-40B4-BE49-F238E27FC236}">
              <a16:creationId xmlns:a16="http://schemas.microsoft.com/office/drawing/2014/main" xmlns="" id="{00000000-0008-0000-0700-00001E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9" name="フローチャート: 判断 798">
          <a:extLst>
            <a:ext uri="{FF2B5EF4-FFF2-40B4-BE49-F238E27FC236}">
              <a16:creationId xmlns:a16="http://schemas.microsoft.com/office/drawing/2014/main" xmlns="" id="{00000000-0008-0000-0700-00001F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0" name="テキスト ボックス 799">
          <a:extLst>
            <a:ext uri="{FF2B5EF4-FFF2-40B4-BE49-F238E27FC236}">
              <a16:creationId xmlns:a16="http://schemas.microsoft.com/office/drawing/2014/main" xmlns="" id="{00000000-0008-0000-0700-000020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1" name="フローチャート: 判断 800">
          <a:extLst>
            <a:ext uri="{FF2B5EF4-FFF2-40B4-BE49-F238E27FC236}">
              <a16:creationId xmlns:a16="http://schemas.microsoft.com/office/drawing/2014/main" xmlns="" id="{00000000-0008-0000-0700-000021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xmlns="" id="{00000000-0008-0000-0700-000022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xmlns="" id="{00000000-0008-0000-0700-00002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xmlns="" id="{00000000-0008-0000-0700-00002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xmlns="" id="{00000000-0008-0000-0700-00002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xmlns="" id="{00000000-0008-0000-0700-00002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xmlns="" id="{00000000-0008-0000-0700-00002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8" name="楕円 807">
          <a:extLst>
            <a:ext uri="{FF2B5EF4-FFF2-40B4-BE49-F238E27FC236}">
              <a16:creationId xmlns:a16="http://schemas.microsoft.com/office/drawing/2014/main" xmlns="" id="{00000000-0008-0000-0700-000028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9" name="前年度繰上充用金該当値テキスト">
          <a:extLst>
            <a:ext uri="{FF2B5EF4-FFF2-40B4-BE49-F238E27FC236}">
              <a16:creationId xmlns:a16="http://schemas.microsoft.com/office/drawing/2014/main" xmlns="" id="{00000000-0008-0000-0700-000029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0" name="楕円 809">
          <a:extLst>
            <a:ext uri="{FF2B5EF4-FFF2-40B4-BE49-F238E27FC236}">
              <a16:creationId xmlns:a16="http://schemas.microsoft.com/office/drawing/2014/main" xmlns="" id="{00000000-0008-0000-0700-00002A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1" name="テキスト ボックス 810">
          <a:extLst>
            <a:ext uri="{FF2B5EF4-FFF2-40B4-BE49-F238E27FC236}">
              <a16:creationId xmlns:a16="http://schemas.microsoft.com/office/drawing/2014/main" xmlns="" id="{00000000-0008-0000-0700-00002B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2" name="楕円 811">
          <a:extLst>
            <a:ext uri="{FF2B5EF4-FFF2-40B4-BE49-F238E27FC236}">
              <a16:creationId xmlns:a16="http://schemas.microsoft.com/office/drawing/2014/main" xmlns="" id="{00000000-0008-0000-0700-00002C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3" name="テキスト ボックス 812">
          <a:extLst>
            <a:ext uri="{FF2B5EF4-FFF2-40B4-BE49-F238E27FC236}">
              <a16:creationId xmlns:a16="http://schemas.microsoft.com/office/drawing/2014/main" xmlns="" id="{00000000-0008-0000-0700-00002D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4" name="楕円 813">
          <a:extLst>
            <a:ext uri="{FF2B5EF4-FFF2-40B4-BE49-F238E27FC236}">
              <a16:creationId xmlns:a16="http://schemas.microsoft.com/office/drawing/2014/main" xmlns="" id="{00000000-0008-0000-0700-00002E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5" name="テキスト ボックス 814">
          <a:extLst>
            <a:ext uri="{FF2B5EF4-FFF2-40B4-BE49-F238E27FC236}">
              <a16:creationId xmlns:a16="http://schemas.microsoft.com/office/drawing/2014/main" xmlns="" id="{00000000-0008-0000-0700-00002F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6" name="楕円 815">
          <a:extLst>
            <a:ext uri="{FF2B5EF4-FFF2-40B4-BE49-F238E27FC236}">
              <a16:creationId xmlns:a16="http://schemas.microsoft.com/office/drawing/2014/main" xmlns="" id="{00000000-0008-0000-0700-000030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7" name="テキスト ボックス 816">
          <a:extLst>
            <a:ext uri="{FF2B5EF4-FFF2-40B4-BE49-F238E27FC236}">
              <a16:creationId xmlns:a16="http://schemas.microsoft.com/office/drawing/2014/main" xmlns="" id="{00000000-0008-0000-0700-000031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8" name="正方形/長方形 817">
          <a:extLst>
            <a:ext uri="{FF2B5EF4-FFF2-40B4-BE49-F238E27FC236}">
              <a16:creationId xmlns:a16="http://schemas.microsoft.com/office/drawing/2014/main" xmlns="" id="{00000000-0008-0000-0700-00003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9" name="正方形/長方形 818">
          <a:extLst>
            <a:ext uri="{FF2B5EF4-FFF2-40B4-BE49-F238E27FC236}">
              <a16:creationId xmlns:a16="http://schemas.microsoft.com/office/drawing/2014/main" xmlns="" id="{00000000-0008-0000-0700-00003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0" name="テキスト ボックス 819">
          <a:extLst>
            <a:ext uri="{FF2B5EF4-FFF2-40B4-BE49-F238E27FC236}">
              <a16:creationId xmlns:a16="http://schemas.microsoft.com/office/drawing/2014/main" xmlns="" id="{00000000-0008-0000-0700-00003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ペーパーレス導入等により議会費が類似団体平均を上回った。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また、土木費についても大規模な法面工事を実施したことにより、類似団体平均を上回った。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住民の高齢化がさらに進む中で、民生費が依然と右肩上がりの状況が続いており、当分この状況が続くと思われる。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今後も全体のコスト削減に向けて、投資的経費を中心に抑制に努める。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福岡県小竹町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新型コロナウイルス感染症等が前年度より緩急されたため、税収増となったことや、地方交付税の伸びや令和２年度に臨時的に行った事業があったことから実質収支額は前年度より増加した。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また、財政調整基金については、剰余金を積むことで残額が増加した。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今後は、第７次行政改革に基づき取り組みを行い、歳入の確保と経費削減に努める。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福岡県小竹町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町立病院事業特別会計において赤字が生じているが、連結実質赤字比率はマイナスとなった。一般会計においては、前年度と比べると一般会計の実質収支の増加に伴い黒字額も</a:t>
          </a:r>
          <a:r>
            <a:rPr kumimoji="1" lang="en-US" altLang="ja-JP" sz="1400">
              <a:latin typeface="ＭＳ ゴシック" pitchFamily="49" charset="-128"/>
              <a:ea typeface="ＭＳ ゴシック" pitchFamily="49" charset="-128"/>
            </a:rPr>
            <a:t>3.41</a:t>
          </a:r>
          <a:r>
            <a:rPr kumimoji="1" lang="ja-JP" altLang="en-US" sz="1400">
              <a:latin typeface="ＭＳ ゴシック" pitchFamily="49" charset="-128"/>
              <a:ea typeface="ＭＳ ゴシック" pitchFamily="49" charset="-128"/>
            </a:rPr>
            <a:t>％の増加となった。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国民健康保険特別会計においても昨年度に比べ実質収支の増加に伴い黒字額も</a:t>
          </a:r>
          <a:r>
            <a:rPr kumimoji="1" lang="en-US" altLang="ja-JP" sz="1400">
              <a:latin typeface="ＭＳ ゴシック" pitchFamily="49" charset="-128"/>
              <a:ea typeface="ＭＳ ゴシック" pitchFamily="49" charset="-128"/>
            </a:rPr>
            <a:t>1.79</a:t>
          </a:r>
          <a:r>
            <a:rPr kumimoji="1" lang="ja-JP" altLang="en-US" sz="1400">
              <a:latin typeface="ＭＳ ゴシック" pitchFamily="49" charset="-128"/>
              <a:ea typeface="ＭＳ ゴシック" pitchFamily="49" charset="-128"/>
            </a:rPr>
            <a:t>％の増加となっている。今後も収入を確保し、健全な財政運営に努める。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水道事業においては経営状況の悪化から剰余額が年々減少し、黒字幅に余裕を持てない状況が迫っているため、一般会計だけでなく、特別会計における収支についても細心の注意を払っていく必要がある。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xmlns=""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xmlns=""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xmlns=""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xmlns=""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xmlns=""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xmlns=""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xmlns=""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xmlns=""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xmlns=""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cols>
    <col min="1" max="11" width="2.125" style="171" customWidth="1"/>
    <col min="12" max="12" width="2.25" style="171" customWidth="1"/>
    <col min="13" max="17" width="2.375" style="171" customWidth="1"/>
    <col min="18" max="119" width="2.125" style="171" customWidth="1"/>
    <col min="120" max="16384" width="0" style="171" hidden="1"/>
  </cols>
  <sheetData>
    <row r="1" spans="1:119" ht="33" customHeight="1">
      <c r="B1" s="389" t="s">
        <v>80</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c r="BR1" s="389"/>
      <c r="BS1" s="389"/>
      <c r="BT1" s="389"/>
      <c r="BU1" s="389"/>
      <c r="BV1" s="389"/>
      <c r="BW1" s="389"/>
      <c r="BX1" s="389"/>
      <c r="BY1" s="389"/>
      <c r="BZ1" s="389"/>
      <c r="CA1" s="389"/>
      <c r="CB1" s="389"/>
      <c r="CC1" s="389"/>
      <c r="CD1" s="389"/>
      <c r="CE1" s="389"/>
      <c r="CF1" s="389"/>
      <c r="CG1" s="389"/>
      <c r="CH1" s="389"/>
      <c r="CI1" s="389"/>
      <c r="CJ1" s="389"/>
      <c r="CK1" s="389"/>
      <c r="CL1" s="389"/>
      <c r="CM1" s="389"/>
      <c r="CN1" s="389"/>
      <c r="CO1" s="389"/>
      <c r="CP1" s="389"/>
      <c r="CQ1" s="389"/>
      <c r="CR1" s="389"/>
      <c r="CS1" s="389"/>
      <c r="CT1" s="389"/>
      <c r="CU1" s="389"/>
      <c r="CV1" s="389"/>
      <c r="CW1" s="389"/>
      <c r="CX1" s="389"/>
      <c r="CY1" s="389"/>
      <c r="CZ1" s="389"/>
      <c r="DA1" s="389"/>
      <c r="DB1" s="389"/>
      <c r="DC1" s="389"/>
      <c r="DD1" s="389"/>
      <c r="DE1" s="389"/>
      <c r="DF1" s="389"/>
      <c r="DG1" s="389"/>
      <c r="DH1" s="389"/>
      <c r="DI1" s="389"/>
      <c r="DJ1" s="172"/>
      <c r="DK1" s="172"/>
      <c r="DL1" s="172"/>
      <c r="DM1" s="172"/>
      <c r="DN1" s="172"/>
      <c r="DO1" s="172"/>
    </row>
    <row r="2" spans="1:119" ht="24.75" thickBot="1">
      <c r="B2" s="173" t="s">
        <v>81</v>
      </c>
      <c r="C2" s="173"/>
      <c r="D2" s="174"/>
    </row>
    <row r="3" spans="1:119" ht="18.75" customHeight="1" thickBot="1">
      <c r="A3" s="172"/>
      <c r="B3" s="390" t="s">
        <v>82</v>
      </c>
      <c r="C3" s="391"/>
      <c r="D3" s="391"/>
      <c r="E3" s="392"/>
      <c r="F3" s="392"/>
      <c r="G3" s="392"/>
      <c r="H3" s="392"/>
      <c r="I3" s="392"/>
      <c r="J3" s="392"/>
      <c r="K3" s="392"/>
      <c r="L3" s="392" t="s">
        <v>83</v>
      </c>
      <c r="M3" s="392"/>
      <c r="N3" s="392"/>
      <c r="O3" s="392"/>
      <c r="P3" s="392"/>
      <c r="Q3" s="392"/>
      <c r="R3" s="399"/>
      <c r="S3" s="399"/>
      <c r="T3" s="399"/>
      <c r="U3" s="399"/>
      <c r="V3" s="400"/>
      <c r="W3" s="374" t="s">
        <v>84</v>
      </c>
      <c r="X3" s="375"/>
      <c r="Y3" s="375"/>
      <c r="Z3" s="375"/>
      <c r="AA3" s="375"/>
      <c r="AB3" s="391"/>
      <c r="AC3" s="399" t="s">
        <v>85</v>
      </c>
      <c r="AD3" s="375"/>
      <c r="AE3" s="375"/>
      <c r="AF3" s="375"/>
      <c r="AG3" s="375"/>
      <c r="AH3" s="375"/>
      <c r="AI3" s="375"/>
      <c r="AJ3" s="375"/>
      <c r="AK3" s="375"/>
      <c r="AL3" s="376"/>
      <c r="AM3" s="374" t="s">
        <v>86</v>
      </c>
      <c r="AN3" s="375"/>
      <c r="AO3" s="375"/>
      <c r="AP3" s="375"/>
      <c r="AQ3" s="375"/>
      <c r="AR3" s="375"/>
      <c r="AS3" s="375"/>
      <c r="AT3" s="375"/>
      <c r="AU3" s="375"/>
      <c r="AV3" s="375"/>
      <c r="AW3" s="375"/>
      <c r="AX3" s="376"/>
      <c r="AY3" s="411" t="s">
        <v>1</v>
      </c>
      <c r="AZ3" s="412"/>
      <c r="BA3" s="412"/>
      <c r="BB3" s="412"/>
      <c r="BC3" s="412"/>
      <c r="BD3" s="412"/>
      <c r="BE3" s="412"/>
      <c r="BF3" s="412"/>
      <c r="BG3" s="412"/>
      <c r="BH3" s="412"/>
      <c r="BI3" s="412"/>
      <c r="BJ3" s="412"/>
      <c r="BK3" s="412"/>
      <c r="BL3" s="412"/>
      <c r="BM3" s="413"/>
      <c r="BN3" s="374" t="s">
        <v>87</v>
      </c>
      <c r="BO3" s="375"/>
      <c r="BP3" s="375"/>
      <c r="BQ3" s="375"/>
      <c r="BR3" s="375"/>
      <c r="BS3" s="375"/>
      <c r="BT3" s="375"/>
      <c r="BU3" s="376"/>
      <c r="BV3" s="374" t="s">
        <v>88</v>
      </c>
      <c r="BW3" s="375"/>
      <c r="BX3" s="375"/>
      <c r="BY3" s="375"/>
      <c r="BZ3" s="375"/>
      <c r="CA3" s="375"/>
      <c r="CB3" s="375"/>
      <c r="CC3" s="376"/>
      <c r="CD3" s="411" t="s">
        <v>1</v>
      </c>
      <c r="CE3" s="412"/>
      <c r="CF3" s="412"/>
      <c r="CG3" s="412"/>
      <c r="CH3" s="412"/>
      <c r="CI3" s="412"/>
      <c r="CJ3" s="412"/>
      <c r="CK3" s="412"/>
      <c r="CL3" s="412"/>
      <c r="CM3" s="412"/>
      <c r="CN3" s="412"/>
      <c r="CO3" s="412"/>
      <c r="CP3" s="412"/>
      <c r="CQ3" s="412"/>
      <c r="CR3" s="412"/>
      <c r="CS3" s="413"/>
      <c r="CT3" s="374" t="s">
        <v>89</v>
      </c>
      <c r="CU3" s="375"/>
      <c r="CV3" s="375"/>
      <c r="CW3" s="375"/>
      <c r="CX3" s="375"/>
      <c r="CY3" s="375"/>
      <c r="CZ3" s="375"/>
      <c r="DA3" s="376"/>
      <c r="DB3" s="374" t="s">
        <v>90</v>
      </c>
      <c r="DC3" s="375"/>
      <c r="DD3" s="375"/>
      <c r="DE3" s="375"/>
      <c r="DF3" s="375"/>
      <c r="DG3" s="375"/>
      <c r="DH3" s="375"/>
      <c r="DI3" s="376"/>
    </row>
    <row r="4" spans="1:119" ht="18.75" customHeight="1">
      <c r="A4" s="172"/>
      <c r="B4" s="393"/>
      <c r="C4" s="394"/>
      <c r="D4" s="394"/>
      <c r="E4" s="395"/>
      <c r="F4" s="395"/>
      <c r="G4" s="395"/>
      <c r="H4" s="395"/>
      <c r="I4" s="395"/>
      <c r="J4" s="395"/>
      <c r="K4" s="395"/>
      <c r="L4" s="395"/>
      <c r="M4" s="395"/>
      <c r="N4" s="395"/>
      <c r="O4" s="395"/>
      <c r="P4" s="395"/>
      <c r="Q4" s="395"/>
      <c r="R4" s="401"/>
      <c r="S4" s="401"/>
      <c r="T4" s="401"/>
      <c r="U4" s="401"/>
      <c r="V4" s="402"/>
      <c r="W4" s="405"/>
      <c r="X4" s="406"/>
      <c r="Y4" s="406"/>
      <c r="Z4" s="406"/>
      <c r="AA4" s="406"/>
      <c r="AB4" s="394"/>
      <c r="AC4" s="401"/>
      <c r="AD4" s="406"/>
      <c r="AE4" s="406"/>
      <c r="AF4" s="406"/>
      <c r="AG4" s="406"/>
      <c r="AH4" s="406"/>
      <c r="AI4" s="406"/>
      <c r="AJ4" s="406"/>
      <c r="AK4" s="406"/>
      <c r="AL4" s="409"/>
      <c r="AM4" s="407"/>
      <c r="AN4" s="408"/>
      <c r="AO4" s="408"/>
      <c r="AP4" s="408"/>
      <c r="AQ4" s="408"/>
      <c r="AR4" s="408"/>
      <c r="AS4" s="408"/>
      <c r="AT4" s="408"/>
      <c r="AU4" s="408"/>
      <c r="AV4" s="408"/>
      <c r="AW4" s="408"/>
      <c r="AX4" s="410"/>
      <c r="AY4" s="377" t="s">
        <v>91</v>
      </c>
      <c r="AZ4" s="378"/>
      <c r="BA4" s="378"/>
      <c r="BB4" s="378"/>
      <c r="BC4" s="378"/>
      <c r="BD4" s="378"/>
      <c r="BE4" s="378"/>
      <c r="BF4" s="378"/>
      <c r="BG4" s="378"/>
      <c r="BH4" s="378"/>
      <c r="BI4" s="378"/>
      <c r="BJ4" s="378"/>
      <c r="BK4" s="378"/>
      <c r="BL4" s="378"/>
      <c r="BM4" s="379"/>
      <c r="BN4" s="380">
        <v>5654263</v>
      </c>
      <c r="BO4" s="381"/>
      <c r="BP4" s="381"/>
      <c r="BQ4" s="381"/>
      <c r="BR4" s="381"/>
      <c r="BS4" s="381"/>
      <c r="BT4" s="381"/>
      <c r="BU4" s="382"/>
      <c r="BV4" s="380">
        <v>5603708</v>
      </c>
      <c r="BW4" s="381"/>
      <c r="BX4" s="381"/>
      <c r="BY4" s="381"/>
      <c r="BZ4" s="381"/>
      <c r="CA4" s="381"/>
      <c r="CB4" s="381"/>
      <c r="CC4" s="382"/>
      <c r="CD4" s="383" t="s">
        <v>92</v>
      </c>
      <c r="CE4" s="384"/>
      <c r="CF4" s="384"/>
      <c r="CG4" s="384"/>
      <c r="CH4" s="384"/>
      <c r="CI4" s="384"/>
      <c r="CJ4" s="384"/>
      <c r="CK4" s="384"/>
      <c r="CL4" s="384"/>
      <c r="CM4" s="384"/>
      <c r="CN4" s="384"/>
      <c r="CO4" s="384"/>
      <c r="CP4" s="384"/>
      <c r="CQ4" s="384"/>
      <c r="CR4" s="384"/>
      <c r="CS4" s="385"/>
      <c r="CT4" s="386">
        <v>7.8</v>
      </c>
      <c r="CU4" s="387"/>
      <c r="CV4" s="387"/>
      <c r="CW4" s="387"/>
      <c r="CX4" s="387"/>
      <c r="CY4" s="387"/>
      <c r="CZ4" s="387"/>
      <c r="DA4" s="388"/>
      <c r="DB4" s="386">
        <v>4.4000000000000004</v>
      </c>
      <c r="DC4" s="387"/>
      <c r="DD4" s="387"/>
      <c r="DE4" s="387"/>
      <c r="DF4" s="387"/>
      <c r="DG4" s="387"/>
      <c r="DH4" s="387"/>
      <c r="DI4" s="388"/>
    </row>
    <row r="5" spans="1:119" ht="18.75" customHeight="1">
      <c r="A5" s="172"/>
      <c r="B5" s="396"/>
      <c r="C5" s="397"/>
      <c r="D5" s="397"/>
      <c r="E5" s="398"/>
      <c r="F5" s="398"/>
      <c r="G5" s="398"/>
      <c r="H5" s="398"/>
      <c r="I5" s="398"/>
      <c r="J5" s="398"/>
      <c r="K5" s="398"/>
      <c r="L5" s="398"/>
      <c r="M5" s="398"/>
      <c r="N5" s="398"/>
      <c r="O5" s="398"/>
      <c r="P5" s="398"/>
      <c r="Q5" s="398"/>
      <c r="R5" s="403"/>
      <c r="S5" s="403"/>
      <c r="T5" s="403"/>
      <c r="U5" s="403"/>
      <c r="V5" s="404"/>
      <c r="W5" s="407"/>
      <c r="X5" s="408"/>
      <c r="Y5" s="408"/>
      <c r="Z5" s="408"/>
      <c r="AA5" s="408"/>
      <c r="AB5" s="397"/>
      <c r="AC5" s="403"/>
      <c r="AD5" s="408"/>
      <c r="AE5" s="408"/>
      <c r="AF5" s="408"/>
      <c r="AG5" s="408"/>
      <c r="AH5" s="408"/>
      <c r="AI5" s="408"/>
      <c r="AJ5" s="408"/>
      <c r="AK5" s="408"/>
      <c r="AL5" s="410"/>
      <c r="AM5" s="446" t="s">
        <v>93</v>
      </c>
      <c r="AN5" s="447"/>
      <c r="AO5" s="447"/>
      <c r="AP5" s="447"/>
      <c r="AQ5" s="447"/>
      <c r="AR5" s="447"/>
      <c r="AS5" s="447"/>
      <c r="AT5" s="448"/>
      <c r="AU5" s="449" t="s">
        <v>94</v>
      </c>
      <c r="AV5" s="450"/>
      <c r="AW5" s="450"/>
      <c r="AX5" s="450"/>
      <c r="AY5" s="451" t="s">
        <v>95</v>
      </c>
      <c r="AZ5" s="452"/>
      <c r="BA5" s="452"/>
      <c r="BB5" s="452"/>
      <c r="BC5" s="452"/>
      <c r="BD5" s="452"/>
      <c r="BE5" s="452"/>
      <c r="BF5" s="452"/>
      <c r="BG5" s="452"/>
      <c r="BH5" s="452"/>
      <c r="BI5" s="452"/>
      <c r="BJ5" s="452"/>
      <c r="BK5" s="452"/>
      <c r="BL5" s="452"/>
      <c r="BM5" s="453"/>
      <c r="BN5" s="417">
        <v>5390412</v>
      </c>
      <c r="BO5" s="418"/>
      <c r="BP5" s="418"/>
      <c r="BQ5" s="418"/>
      <c r="BR5" s="418"/>
      <c r="BS5" s="418"/>
      <c r="BT5" s="418"/>
      <c r="BU5" s="419"/>
      <c r="BV5" s="417">
        <v>5461125</v>
      </c>
      <c r="BW5" s="418"/>
      <c r="BX5" s="418"/>
      <c r="BY5" s="418"/>
      <c r="BZ5" s="418"/>
      <c r="CA5" s="418"/>
      <c r="CB5" s="418"/>
      <c r="CC5" s="419"/>
      <c r="CD5" s="420" t="s">
        <v>96</v>
      </c>
      <c r="CE5" s="421"/>
      <c r="CF5" s="421"/>
      <c r="CG5" s="421"/>
      <c r="CH5" s="421"/>
      <c r="CI5" s="421"/>
      <c r="CJ5" s="421"/>
      <c r="CK5" s="421"/>
      <c r="CL5" s="421"/>
      <c r="CM5" s="421"/>
      <c r="CN5" s="421"/>
      <c r="CO5" s="421"/>
      <c r="CP5" s="421"/>
      <c r="CQ5" s="421"/>
      <c r="CR5" s="421"/>
      <c r="CS5" s="422"/>
      <c r="CT5" s="414">
        <v>90</v>
      </c>
      <c r="CU5" s="415"/>
      <c r="CV5" s="415"/>
      <c r="CW5" s="415"/>
      <c r="CX5" s="415"/>
      <c r="CY5" s="415"/>
      <c r="CZ5" s="415"/>
      <c r="DA5" s="416"/>
      <c r="DB5" s="414">
        <v>98</v>
      </c>
      <c r="DC5" s="415"/>
      <c r="DD5" s="415"/>
      <c r="DE5" s="415"/>
      <c r="DF5" s="415"/>
      <c r="DG5" s="415"/>
      <c r="DH5" s="415"/>
      <c r="DI5" s="416"/>
    </row>
    <row r="6" spans="1:119" ht="18.75" customHeight="1">
      <c r="A6" s="172"/>
      <c r="B6" s="423" t="s">
        <v>97</v>
      </c>
      <c r="C6" s="424"/>
      <c r="D6" s="424"/>
      <c r="E6" s="425"/>
      <c r="F6" s="425"/>
      <c r="G6" s="425"/>
      <c r="H6" s="425"/>
      <c r="I6" s="425"/>
      <c r="J6" s="425"/>
      <c r="K6" s="425"/>
      <c r="L6" s="425" t="s">
        <v>98</v>
      </c>
      <c r="M6" s="425"/>
      <c r="N6" s="425"/>
      <c r="O6" s="425"/>
      <c r="P6" s="425"/>
      <c r="Q6" s="425"/>
      <c r="R6" s="429"/>
      <c r="S6" s="429"/>
      <c r="T6" s="429"/>
      <c r="U6" s="429"/>
      <c r="V6" s="430"/>
      <c r="W6" s="433" t="s">
        <v>99</v>
      </c>
      <c r="X6" s="434"/>
      <c r="Y6" s="434"/>
      <c r="Z6" s="434"/>
      <c r="AA6" s="434"/>
      <c r="AB6" s="424"/>
      <c r="AC6" s="437" t="s">
        <v>100</v>
      </c>
      <c r="AD6" s="438"/>
      <c r="AE6" s="438"/>
      <c r="AF6" s="438"/>
      <c r="AG6" s="438"/>
      <c r="AH6" s="438"/>
      <c r="AI6" s="438"/>
      <c r="AJ6" s="438"/>
      <c r="AK6" s="438"/>
      <c r="AL6" s="439"/>
      <c r="AM6" s="446" t="s">
        <v>101</v>
      </c>
      <c r="AN6" s="447"/>
      <c r="AO6" s="447"/>
      <c r="AP6" s="447"/>
      <c r="AQ6" s="447"/>
      <c r="AR6" s="447"/>
      <c r="AS6" s="447"/>
      <c r="AT6" s="448"/>
      <c r="AU6" s="449" t="s">
        <v>102</v>
      </c>
      <c r="AV6" s="450"/>
      <c r="AW6" s="450"/>
      <c r="AX6" s="450"/>
      <c r="AY6" s="451" t="s">
        <v>103</v>
      </c>
      <c r="AZ6" s="452"/>
      <c r="BA6" s="452"/>
      <c r="BB6" s="452"/>
      <c r="BC6" s="452"/>
      <c r="BD6" s="452"/>
      <c r="BE6" s="452"/>
      <c r="BF6" s="452"/>
      <c r="BG6" s="452"/>
      <c r="BH6" s="452"/>
      <c r="BI6" s="452"/>
      <c r="BJ6" s="452"/>
      <c r="BK6" s="452"/>
      <c r="BL6" s="452"/>
      <c r="BM6" s="453"/>
      <c r="BN6" s="417">
        <v>263851</v>
      </c>
      <c r="BO6" s="418"/>
      <c r="BP6" s="418"/>
      <c r="BQ6" s="418"/>
      <c r="BR6" s="418"/>
      <c r="BS6" s="418"/>
      <c r="BT6" s="418"/>
      <c r="BU6" s="419"/>
      <c r="BV6" s="417">
        <v>142583</v>
      </c>
      <c r="BW6" s="418"/>
      <c r="BX6" s="418"/>
      <c r="BY6" s="418"/>
      <c r="BZ6" s="418"/>
      <c r="CA6" s="418"/>
      <c r="CB6" s="418"/>
      <c r="CC6" s="419"/>
      <c r="CD6" s="420" t="s">
        <v>104</v>
      </c>
      <c r="CE6" s="421"/>
      <c r="CF6" s="421"/>
      <c r="CG6" s="421"/>
      <c r="CH6" s="421"/>
      <c r="CI6" s="421"/>
      <c r="CJ6" s="421"/>
      <c r="CK6" s="421"/>
      <c r="CL6" s="421"/>
      <c r="CM6" s="421"/>
      <c r="CN6" s="421"/>
      <c r="CO6" s="421"/>
      <c r="CP6" s="421"/>
      <c r="CQ6" s="421"/>
      <c r="CR6" s="421"/>
      <c r="CS6" s="422"/>
      <c r="CT6" s="454">
        <v>92.8</v>
      </c>
      <c r="CU6" s="455"/>
      <c r="CV6" s="455"/>
      <c r="CW6" s="455"/>
      <c r="CX6" s="455"/>
      <c r="CY6" s="455"/>
      <c r="CZ6" s="455"/>
      <c r="DA6" s="456"/>
      <c r="DB6" s="454">
        <v>101.4</v>
      </c>
      <c r="DC6" s="455"/>
      <c r="DD6" s="455"/>
      <c r="DE6" s="455"/>
      <c r="DF6" s="455"/>
      <c r="DG6" s="455"/>
      <c r="DH6" s="455"/>
      <c r="DI6" s="456"/>
    </row>
    <row r="7" spans="1:119" ht="18.75" customHeight="1">
      <c r="A7" s="172"/>
      <c r="B7" s="393"/>
      <c r="C7" s="394"/>
      <c r="D7" s="394"/>
      <c r="E7" s="395"/>
      <c r="F7" s="395"/>
      <c r="G7" s="395"/>
      <c r="H7" s="395"/>
      <c r="I7" s="395"/>
      <c r="J7" s="395"/>
      <c r="K7" s="395"/>
      <c r="L7" s="395"/>
      <c r="M7" s="395"/>
      <c r="N7" s="395"/>
      <c r="O7" s="395"/>
      <c r="P7" s="395"/>
      <c r="Q7" s="395"/>
      <c r="R7" s="401"/>
      <c r="S7" s="401"/>
      <c r="T7" s="401"/>
      <c r="U7" s="401"/>
      <c r="V7" s="402"/>
      <c r="W7" s="405"/>
      <c r="X7" s="406"/>
      <c r="Y7" s="406"/>
      <c r="Z7" s="406"/>
      <c r="AA7" s="406"/>
      <c r="AB7" s="394"/>
      <c r="AC7" s="440"/>
      <c r="AD7" s="441"/>
      <c r="AE7" s="441"/>
      <c r="AF7" s="441"/>
      <c r="AG7" s="441"/>
      <c r="AH7" s="441"/>
      <c r="AI7" s="441"/>
      <c r="AJ7" s="441"/>
      <c r="AK7" s="441"/>
      <c r="AL7" s="442"/>
      <c r="AM7" s="446" t="s">
        <v>105</v>
      </c>
      <c r="AN7" s="447"/>
      <c r="AO7" s="447"/>
      <c r="AP7" s="447"/>
      <c r="AQ7" s="447"/>
      <c r="AR7" s="447"/>
      <c r="AS7" s="447"/>
      <c r="AT7" s="448"/>
      <c r="AU7" s="449" t="s">
        <v>94</v>
      </c>
      <c r="AV7" s="450"/>
      <c r="AW7" s="450"/>
      <c r="AX7" s="450"/>
      <c r="AY7" s="451" t="s">
        <v>106</v>
      </c>
      <c r="AZ7" s="452"/>
      <c r="BA7" s="452"/>
      <c r="BB7" s="452"/>
      <c r="BC7" s="452"/>
      <c r="BD7" s="452"/>
      <c r="BE7" s="452"/>
      <c r="BF7" s="452"/>
      <c r="BG7" s="452"/>
      <c r="BH7" s="452"/>
      <c r="BI7" s="452"/>
      <c r="BJ7" s="452"/>
      <c r="BK7" s="452"/>
      <c r="BL7" s="452"/>
      <c r="BM7" s="453"/>
      <c r="BN7" s="417">
        <v>33549</v>
      </c>
      <c r="BO7" s="418"/>
      <c r="BP7" s="418"/>
      <c r="BQ7" s="418"/>
      <c r="BR7" s="418"/>
      <c r="BS7" s="418"/>
      <c r="BT7" s="418"/>
      <c r="BU7" s="419"/>
      <c r="BV7" s="417">
        <v>19232</v>
      </c>
      <c r="BW7" s="418"/>
      <c r="BX7" s="418"/>
      <c r="BY7" s="418"/>
      <c r="BZ7" s="418"/>
      <c r="CA7" s="418"/>
      <c r="CB7" s="418"/>
      <c r="CC7" s="419"/>
      <c r="CD7" s="420" t="s">
        <v>107</v>
      </c>
      <c r="CE7" s="421"/>
      <c r="CF7" s="421"/>
      <c r="CG7" s="421"/>
      <c r="CH7" s="421"/>
      <c r="CI7" s="421"/>
      <c r="CJ7" s="421"/>
      <c r="CK7" s="421"/>
      <c r="CL7" s="421"/>
      <c r="CM7" s="421"/>
      <c r="CN7" s="421"/>
      <c r="CO7" s="421"/>
      <c r="CP7" s="421"/>
      <c r="CQ7" s="421"/>
      <c r="CR7" s="421"/>
      <c r="CS7" s="422"/>
      <c r="CT7" s="417">
        <v>2942098</v>
      </c>
      <c r="CU7" s="418"/>
      <c r="CV7" s="418"/>
      <c r="CW7" s="418"/>
      <c r="CX7" s="418"/>
      <c r="CY7" s="418"/>
      <c r="CZ7" s="418"/>
      <c r="DA7" s="419"/>
      <c r="DB7" s="417">
        <v>2794186</v>
      </c>
      <c r="DC7" s="418"/>
      <c r="DD7" s="418"/>
      <c r="DE7" s="418"/>
      <c r="DF7" s="418"/>
      <c r="DG7" s="418"/>
      <c r="DH7" s="418"/>
      <c r="DI7" s="419"/>
    </row>
    <row r="8" spans="1:119" ht="18.75" customHeight="1" thickBot="1">
      <c r="A8" s="172"/>
      <c r="B8" s="426"/>
      <c r="C8" s="427"/>
      <c r="D8" s="427"/>
      <c r="E8" s="428"/>
      <c r="F8" s="428"/>
      <c r="G8" s="428"/>
      <c r="H8" s="428"/>
      <c r="I8" s="428"/>
      <c r="J8" s="428"/>
      <c r="K8" s="428"/>
      <c r="L8" s="428"/>
      <c r="M8" s="428"/>
      <c r="N8" s="428"/>
      <c r="O8" s="428"/>
      <c r="P8" s="428"/>
      <c r="Q8" s="428"/>
      <c r="R8" s="431"/>
      <c r="S8" s="431"/>
      <c r="T8" s="431"/>
      <c r="U8" s="431"/>
      <c r="V8" s="432"/>
      <c r="W8" s="435"/>
      <c r="X8" s="436"/>
      <c r="Y8" s="436"/>
      <c r="Z8" s="436"/>
      <c r="AA8" s="436"/>
      <c r="AB8" s="427"/>
      <c r="AC8" s="443"/>
      <c r="AD8" s="444"/>
      <c r="AE8" s="444"/>
      <c r="AF8" s="444"/>
      <c r="AG8" s="444"/>
      <c r="AH8" s="444"/>
      <c r="AI8" s="444"/>
      <c r="AJ8" s="444"/>
      <c r="AK8" s="444"/>
      <c r="AL8" s="445"/>
      <c r="AM8" s="446" t="s">
        <v>108</v>
      </c>
      <c r="AN8" s="447"/>
      <c r="AO8" s="447"/>
      <c r="AP8" s="447"/>
      <c r="AQ8" s="447"/>
      <c r="AR8" s="447"/>
      <c r="AS8" s="447"/>
      <c r="AT8" s="448"/>
      <c r="AU8" s="449" t="s">
        <v>109</v>
      </c>
      <c r="AV8" s="450"/>
      <c r="AW8" s="450"/>
      <c r="AX8" s="450"/>
      <c r="AY8" s="451" t="s">
        <v>110</v>
      </c>
      <c r="AZ8" s="452"/>
      <c r="BA8" s="452"/>
      <c r="BB8" s="452"/>
      <c r="BC8" s="452"/>
      <c r="BD8" s="452"/>
      <c r="BE8" s="452"/>
      <c r="BF8" s="452"/>
      <c r="BG8" s="452"/>
      <c r="BH8" s="452"/>
      <c r="BI8" s="452"/>
      <c r="BJ8" s="452"/>
      <c r="BK8" s="452"/>
      <c r="BL8" s="452"/>
      <c r="BM8" s="453"/>
      <c r="BN8" s="417">
        <v>230302</v>
      </c>
      <c r="BO8" s="418"/>
      <c r="BP8" s="418"/>
      <c r="BQ8" s="418"/>
      <c r="BR8" s="418"/>
      <c r="BS8" s="418"/>
      <c r="BT8" s="418"/>
      <c r="BU8" s="419"/>
      <c r="BV8" s="417">
        <v>123351</v>
      </c>
      <c r="BW8" s="418"/>
      <c r="BX8" s="418"/>
      <c r="BY8" s="418"/>
      <c r="BZ8" s="418"/>
      <c r="CA8" s="418"/>
      <c r="CB8" s="418"/>
      <c r="CC8" s="419"/>
      <c r="CD8" s="420" t="s">
        <v>111</v>
      </c>
      <c r="CE8" s="421"/>
      <c r="CF8" s="421"/>
      <c r="CG8" s="421"/>
      <c r="CH8" s="421"/>
      <c r="CI8" s="421"/>
      <c r="CJ8" s="421"/>
      <c r="CK8" s="421"/>
      <c r="CL8" s="421"/>
      <c r="CM8" s="421"/>
      <c r="CN8" s="421"/>
      <c r="CO8" s="421"/>
      <c r="CP8" s="421"/>
      <c r="CQ8" s="421"/>
      <c r="CR8" s="421"/>
      <c r="CS8" s="422"/>
      <c r="CT8" s="457">
        <v>0.33</v>
      </c>
      <c r="CU8" s="458"/>
      <c r="CV8" s="458"/>
      <c r="CW8" s="458"/>
      <c r="CX8" s="458"/>
      <c r="CY8" s="458"/>
      <c r="CZ8" s="458"/>
      <c r="DA8" s="459"/>
      <c r="DB8" s="457">
        <v>0.34</v>
      </c>
      <c r="DC8" s="458"/>
      <c r="DD8" s="458"/>
      <c r="DE8" s="458"/>
      <c r="DF8" s="458"/>
      <c r="DG8" s="458"/>
      <c r="DH8" s="458"/>
      <c r="DI8" s="459"/>
    </row>
    <row r="9" spans="1:119" ht="18.75" customHeight="1" thickBot="1">
      <c r="A9" s="172"/>
      <c r="B9" s="411" t="s">
        <v>112</v>
      </c>
      <c r="C9" s="412"/>
      <c r="D9" s="412"/>
      <c r="E9" s="412"/>
      <c r="F9" s="412"/>
      <c r="G9" s="412"/>
      <c r="H9" s="412"/>
      <c r="I9" s="412"/>
      <c r="J9" s="412"/>
      <c r="K9" s="460"/>
      <c r="L9" s="461" t="s">
        <v>113</v>
      </c>
      <c r="M9" s="462"/>
      <c r="N9" s="462"/>
      <c r="O9" s="462"/>
      <c r="P9" s="462"/>
      <c r="Q9" s="463"/>
      <c r="R9" s="464">
        <v>7151</v>
      </c>
      <c r="S9" s="465"/>
      <c r="T9" s="465"/>
      <c r="U9" s="465"/>
      <c r="V9" s="466"/>
      <c r="W9" s="374" t="s">
        <v>114</v>
      </c>
      <c r="X9" s="375"/>
      <c r="Y9" s="375"/>
      <c r="Z9" s="375"/>
      <c r="AA9" s="375"/>
      <c r="AB9" s="375"/>
      <c r="AC9" s="375"/>
      <c r="AD9" s="375"/>
      <c r="AE9" s="375"/>
      <c r="AF9" s="375"/>
      <c r="AG9" s="375"/>
      <c r="AH9" s="375"/>
      <c r="AI9" s="375"/>
      <c r="AJ9" s="375"/>
      <c r="AK9" s="375"/>
      <c r="AL9" s="376"/>
      <c r="AM9" s="446" t="s">
        <v>115</v>
      </c>
      <c r="AN9" s="447"/>
      <c r="AO9" s="447"/>
      <c r="AP9" s="447"/>
      <c r="AQ9" s="447"/>
      <c r="AR9" s="447"/>
      <c r="AS9" s="447"/>
      <c r="AT9" s="448"/>
      <c r="AU9" s="449" t="s">
        <v>109</v>
      </c>
      <c r="AV9" s="450"/>
      <c r="AW9" s="450"/>
      <c r="AX9" s="450"/>
      <c r="AY9" s="451" t="s">
        <v>116</v>
      </c>
      <c r="AZ9" s="452"/>
      <c r="BA9" s="452"/>
      <c r="BB9" s="452"/>
      <c r="BC9" s="452"/>
      <c r="BD9" s="452"/>
      <c r="BE9" s="452"/>
      <c r="BF9" s="452"/>
      <c r="BG9" s="452"/>
      <c r="BH9" s="452"/>
      <c r="BI9" s="452"/>
      <c r="BJ9" s="452"/>
      <c r="BK9" s="452"/>
      <c r="BL9" s="452"/>
      <c r="BM9" s="453"/>
      <c r="BN9" s="417">
        <v>106951</v>
      </c>
      <c r="BO9" s="418"/>
      <c r="BP9" s="418"/>
      <c r="BQ9" s="418"/>
      <c r="BR9" s="418"/>
      <c r="BS9" s="418"/>
      <c r="BT9" s="418"/>
      <c r="BU9" s="419"/>
      <c r="BV9" s="417">
        <v>60537</v>
      </c>
      <c r="BW9" s="418"/>
      <c r="BX9" s="418"/>
      <c r="BY9" s="418"/>
      <c r="BZ9" s="418"/>
      <c r="CA9" s="418"/>
      <c r="CB9" s="418"/>
      <c r="CC9" s="419"/>
      <c r="CD9" s="420" t="s">
        <v>117</v>
      </c>
      <c r="CE9" s="421"/>
      <c r="CF9" s="421"/>
      <c r="CG9" s="421"/>
      <c r="CH9" s="421"/>
      <c r="CI9" s="421"/>
      <c r="CJ9" s="421"/>
      <c r="CK9" s="421"/>
      <c r="CL9" s="421"/>
      <c r="CM9" s="421"/>
      <c r="CN9" s="421"/>
      <c r="CO9" s="421"/>
      <c r="CP9" s="421"/>
      <c r="CQ9" s="421"/>
      <c r="CR9" s="421"/>
      <c r="CS9" s="422"/>
      <c r="CT9" s="414">
        <v>13.9</v>
      </c>
      <c r="CU9" s="415"/>
      <c r="CV9" s="415"/>
      <c r="CW9" s="415"/>
      <c r="CX9" s="415"/>
      <c r="CY9" s="415"/>
      <c r="CZ9" s="415"/>
      <c r="DA9" s="416"/>
      <c r="DB9" s="414">
        <v>14</v>
      </c>
      <c r="DC9" s="415"/>
      <c r="DD9" s="415"/>
      <c r="DE9" s="415"/>
      <c r="DF9" s="415"/>
      <c r="DG9" s="415"/>
      <c r="DH9" s="415"/>
      <c r="DI9" s="416"/>
    </row>
    <row r="10" spans="1:119" ht="18.75" customHeight="1" thickBot="1">
      <c r="A10" s="172"/>
      <c r="B10" s="411"/>
      <c r="C10" s="412"/>
      <c r="D10" s="412"/>
      <c r="E10" s="412"/>
      <c r="F10" s="412"/>
      <c r="G10" s="412"/>
      <c r="H10" s="412"/>
      <c r="I10" s="412"/>
      <c r="J10" s="412"/>
      <c r="K10" s="460"/>
      <c r="L10" s="467" t="s">
        <v>118</v>
      </c>
      <c r="M10" s="447"/>
      <c r="N10" s="447"/>
      <c r="O10" s="447"/>
      <c r="P10" s="447"/>
      <c r="Q10" s="448"/>
      <c r="R10" s="468">
        <v>7810</v>
      </c>
      <c r="S10" s="469"/>
      <c r="T10" s="469"/>
      <c r="U10" s="469"/>
      <c r="V10" s="470"/>
      <c r="W10" s="405"/>
      <c r="X10" s="406"/>
      <c r="Y10" s="406"/>
      <c r="Z10" s="406"/>
      <c r="AA10" s="406"/>
      <c r="AB10" s="406"/>
      <c r="AC10" s="406"/>
      <c r="AD10" s="406"/>
      <c r="AE10" s="406"/>
      <c r="AF10" s="406"/>
      <c r="AG10" s="406"/>
      <c r="AH10" s="406"/>
      <c r="AI10" s="406"/>
      <c r="AJ10" s="406"/>
      <c r="AK10" s="406"/>
      <c r="AL10" s="409"/>
      <c r="AM10" s="446" t="s">
        <v>119</v>
      </c>
      <c r="AN10" s="447"/>
      <c r="AO10" s="447"/>
      <c r="AP10" s="447"/>
      <c r="AQ10" s="447"/>
      <c r="AR10" s="447"/>
      <c r="AS10" s="447"/>
      <c r="AT10" s="448"/>
      <c r="AU10" s="449" t="s">
        <v>120</v>
      </c>
      <c r="AV10" s="450"/>
      <c r="AW10" s="450"/>
      <c r="AX10" s="450"/>
      <c r="AY10" s="451" t="s">
        <v>121</v>
      </c>
      <c r="AZ10" s="452"/>
      <c r="BA10" s="452"/>
      <c r="BB10" s="452"/>
      <c r="BC10" s="452"/>
      <c r="BD10" s="452"/>
      <c r="BE10" s="452"/>
      <c r="BF10" s="452"/>
      <c r="BG10" s="452"/>
      <c r="BH10" s="452"/>
      <c r="BI10" s="452"/>
      <c r="BJ10" s="452"/>
      <c r="BK10" s="452"/>
      <c r="BL10" s="452"/>
      <c r="BM10" s="453"/>
      <c r="BN10" s="417">
        <v>0</v>
      </c>
      <c r="BO10" s="418"/>
      <c r="BP10" s="418"/>
      <c r="BQ10" s="418"/>
      <c r="BR10" s="418"/>
      <c r="BS10" s="418"/>
      <c r="BT10" s="418"/>
      <c r="BU10" s="419"/>
      <c r="BV10" s="417">
        <v>5</v>
      </c>
      <c r="BW10" s="418"/>
      <c r="BX10" s="418"/>
      <c r="BY10" s="418"/>
      <c r="BZ10" s="418"/>
      <c r="CA10" s="418"/>
      <c r="CB10" s="418"/>
      <c r="CC10" s="419"/>
      <c r="CD10" s="175" t="s">
        <v>122</v>
      </c>
      <c r="CE10" s="176"/>
      <c r="CF10" s="176"/>
      <c r="CG10" s="176"/>
      <c r="CH10" s="176"/>
      <c r="CI10" s="176"/>
      <c r="CJ10" s="176"/>
      <c r="CK10" s="176"/>
      <c r="CL10" s="176"/>
      <c r="CM10" s="176"/>
      <c r="CN10" s="176"/>
      <c r="CO10" s="176"/>
      <c r="CP10" s="176"/>
      <c r="CQ10" s="176"/>
      <c r="CR10" s="176"/>
      <c r="CS10" s="177"/>
      <c r="CT10" s="178"/>
      <c r="CU10" s="179"/>
      <c r="CV10" s="179"/>
      <c r="CW10" s="179"/>
      <c r="CX10" s="179"/>
      <c r="CY10" s="179"/>
      <c r="CZ10" s="179"/>
      <c r="DA10" s="180"/>
      <c r="DB10" s="178"/>
      <c r="DC10" s="179"/>
      <c r="DD10" s="179"/>
      <c r="DE10" s="179"/>
      <c r="DF10" s="179"/>
      <c r="DG10" s="179"/>
      <c r="DH10" s="179"/>
      <c r="DI10" s="180"/>
    </row>
    <row r="11" spans="1:119" ht="18.75" customHeight="1" thickBot="1">
      <c r="A11" s="172"/>
      <c r="B11" s="411"/>
      <c r="C11" s="412"/>
      <c r="D11" s="412"/>
      <c r="E11" s="412"/>
      <c r="F11" s="412"/>
      <c r="G11" s="412"/>
      <c r="H11" s="412"/>
      <c r="I11" s="412"/>
      <c r="J11" s="412"/>
      <c r="K11" s="460"/>
      <c r="L11" s="471" t="s">
        <v>123</v>
      </c>
      <c r="M11" s="472"/>
      <c r="N11" s="472"/>
      <c r="O11" s="472"/>
      <c r="P11" s="472"/>
      <c r="Q11" s="473"/>
      <c r="R11" s="474" t="s">
        <v>124</v>
      </c>
      <c r="S11" s="475"/>
      <c r="T11" s="475"/>
      <c r="U11" s="475"/>
      <c r="V11" s="476"/>
      <c r="W11" s="405"/>
      <c r="X11" s="406"/>
      <c r="Y11" s="406"/>
      <c r="Z11" s="406"/>
      <c r="AA11" s="406"/>
      <c r="AB11" s="406"/>
      <c r="AC11" s="406"/>
      <c r="AD11" s="406"/>
      <c r="AE11" s="406"/>
      <c r="AF11" s="406"/>
      <c r="AG11" s="406"/>
      <c r="AH11" s="406"/>
      <c r="AI11" s="406"/>
      <c r="AJ11" s="406"/>
      <c r="AK11" s="406"/>
      <c r="AL11" s="409"/>
      <c r="AM11" s="446" t="s">
        <v>125</v>
      </c>
      <c r="AN11" s="447"/>
      <c r="AO11" s="447"/>
      <c r="AP11" s="447"/>
      <c r="AQ11" s="447"/>
      <c r="AR11" s="447"/>
      <c r="AS11" s="447"/>
      <c r="AT11" s="448"/>
      <c r="AU11" s="449" t="s">
        <v>126</v>
      </c>
      <c r="AV11" s="450"/>
      <c r="AW11" s="450"/>
      <c r="AX11" s="450"/>
      <c r="AY11" s="451" t="s">
        <v>127</v>
      </c>
      <c r="AZ11" s="452"/>
      <c r="BA11" s="452"/>
      <c r="BB11" s="452"/>
      <c r="BC11" s="452"/>
      <c r="BD11" s="452"/>
      <c r="BE11" s="452"/>
      <c r="BF11" s="452"/>
      <c r="BG11" s="452"/>
      <c r="BH11" s="452"/>
      <c r="BI11" s="452"/>
      <c r="BJ11" s="452"/>
      <c r="BK11" s="452"/>
      <c r="BL11" s="452"/>
      <c r="BM11" s="453"/>
      <c r="BN11" s="417">
        <v>0</v>
      </c>
      <c r="BO11" s="418"/>
      <c r="BP11" s="418"/>
      <c r="BQ11" s="418"/>
      <c r="BR11" s="418"/>
      <c r="BS11" s="418"/>
      <c r="BT11" s="418"/>
      <c r="BU11" s="419"/>
      <c r="BV11" s="417">
        <v>0</v>
      </c>
      <c r="BW11" s="418"/>
      <c r="BX11" s="418"/>
      <c r="BY11" s="418"/>
      <c r="BZ11" s="418"/>
      <c r="CA11" s="418"/>
      <c r="CB11" s="418"/>
      <c r="CC11" s="419"/>
      <c r="CD11" s="420" t="s">
        <v>128</v>
      </c>
      <c r="CE11" s="421"/>
      <c r="CF11" s="421"/>
      <c r="CG11" s="421"/>
      <c r="CH11" s="421"/>
      <c r="CI11" s="421"/>
      <c r="CJ11" s="421"/>
      <c r="CK11" s="421"/>
      <c r="CL11" s="421"/>
      <c r="CM11" s="421"/>
      <c r="CN11" s="421"/>
      <c r="CO11" s="421"/>
      <c r="CP11" s="421"/>
      <c r="CQ11" s="421"/>
      <c r="CR11" s="421"/>
      <c r="CS11" s="422"/>
      <c r="CT11" s="457" t="s">
        <v>129</v>
      </c>
      <c r="CU11" s="458"/>
      <c r="CV11" s="458"/>
      <c r="CW11" s="458"/>
      <c r="CX11" s="458"/>
      <c r="CY11" s="458"/>
      <c r="CZ11" s="458"/>
      <c r="DA11" s="459"/>
      <c r="DB11" s="457" t="s">
        <v>130</v>
      </c>
      <c r="DC11" s="458"/>
      <c r="DD11" s="458"/>
      <c r="DE11" s="458"/>
      <c r="DF11" s="458"/>
      <c r="DG11" s="458"/>
      <c r="DH11" s="458"/>
      <c r="DI11" s="459"/>
    </row>
    <row r="12" spans="1:119" ht="18.75" customHeight="1">
      <c r="A12" s="172"/>
      <c r="B12" s="477" t="s">
        <v>131</v>
      </c>
      <c r="C12" s="478"/>
      <c r="D12" s="478"/>
      <c r="E12" s="478"/>
      <c r="F12" s="478"/>
      <c r="G12" s="478"/>
      <c r="H12" s="478"/>
      <c r="I12" s="478"/>
      <c r="J12" s="478"/>
      <c r="K12" s="479"/>
      <c r="L12" s="486" t="s">
        <v>132</v>
      </c>
      <c r="M12" s="487"/>
      <c r="N12" s="487"/>
      <c r="O12" s="487"/>
      <c r="P12" s="487"/>
      <c r="Q12" s="488"/>
      <c r="R12" s="489">
        <v>7281</v>
      </c>
      <c r="S12" s="490"/>
      <c r="T12" s="490"/>
      <c r="U12" s="490"/>
      <c r="V12" s="491"/>
      <c r="W12" s="492" t="s">
        <v>1</v>
      </c>
      <c r="X12" s="450"/>
      <c r="Y12" s="450"/>
      <c r="Z12" s="450"/>
      <c r="AA12" s="450"/>
      <c r="AB12" s="493"/>
      <c r="AC12" s="494" t="s">
        <v>133</v>
      </c>
      <c r="AD12" s="495"/>
      <c r="AE12" s="495"/>
      <c r="AF12" s="495"/>
      <c r="AG12" s="496"/>
      <c r="AH12" s="494" t="s">
        <v>134</v>
      </c>
      <c r="AI12" s="495"/>
      <c r="AJ12" s="495"/>
      <c r="AK12" s="495"/>
      <c r="AL12" s="497"/>
      <c r="AM12" s="446" t="s">
        <v>135</v>
      </c>
      <c r="AN12" s="447"/>
      <c r="AO12" s="447"/>
      <c r="AP12" s="447"/>
      <c r="AQ12" s="447"/>
      <c r="AR12" s="447"/>
      <c r="AS12" s="447"/>
      <c r="AT12" s="448"/>
      <c r="AU12" s="449" t="s">
        <v>94</v>
      </c>
      <c r="AV12" s="450"/>
      <c r="AW12" s="450"/>
      <c r="AX12" s="450"/>
      <c r="AY12" s="451" t="s">
        <v>136</v>
      </c>
      <c r="AZ12" s="452"/>
      <c r="BA12" s="452"/>
      <c r="BB12" s="452"/>
      <c r="BC12" s="452"/>
      <c r="BD12" s="452"/>
      <c r="BE12" s="452"/>
      <c r="BF12" s="452"/>
      <c r="BG12" s="452"/>
      <c r="BH12" s="452"/>
      <c r="BI12" s="452"/>
      <c r="BJ12" s="452"/>
      <c r="BK12" s="452"/>
      <c r="BL12" s="452"/>
      <c r="BM12" s="453"/>
      <c r="BN12" s="417">
        <v>0</v>
      </c>
      <c r="BO12" s="418"/>
      <c r="BP12" s="418"/>
      <c r="BQ12" s="418"/>
      <c r="BR12" s="418"/>
      <c r="BS12" s="418"/>
      <c r="BT12" s="418"/>
      <c r="BU12" s="419"/>
      <c r="BV12" s="417">
        <v>7100</v>
      </c>
      <c r="BW12" s="418"/>
      <c r="BX12" s="418"/>
      <c r="BY12" s="418"/>
      <c r="BZ12" s="418"/>
      <c r="CA12" s="418"/>
      <c r="CB12" s="418"/>
      <c r="CC12" s="419"/>
      <c r="CD12" s="420" t="s">
        <v>137</v>
      </c>
      <c r="CE12" s="421"/>
      <c r="CF12" s="421"/>
      <c r="CG12" s="421"/>
      <c r="CH12" s="421"/>
      <c r="CI12" s="421"/>
      <c r="CJ12" s="421"/>
      <c r="CK12" s="421"/>
      <c r="CL12" s="421"/>
      <c r="CM12" s="421"/>
      <c r="CN12" s="421"/>
      <c r="CO12" s="421"/>
      <c r="CP12" s="421"/>
      <c r="CQ12" s="421"/>
      <c r="CR12" s="421"/>
      <c r="CS12" s="422"/>
      <c r="CT12" s="457" t="s">
        <v>130</v>
      </c>
      <c r="CU12" s="458"/>
      <c r="CV12" s="458"/>
      <c r="CW12" s="458"/>
      <c r="CX12" s="458"/>
      <c r="CY12" s="458"/>
      <c r="CZ12" s="458"/>
      <c r="DA12" s="459"/>
      <c r="DB12" s="457" t="s">
        <v>130</v>
      </c>
      <c r="DC12" s="458"/>
      <c r="DD12" s="458"/>
      <c r="DE12" s="458"/>
      <c r="DF12" s="458"/>
      <c r="DG12" s="458"/>
      <c r="DH12" s="458"/>
      <c r="DI12" s="459"/>
    </row>
    <row r="13" spans="1:119" ht="18.75" customHeight="1">
      <c r="A13" s="172"/>
      <c r="B13" s="480"/>
      <c r="C13" s="481"/>
      <c r="D13" s="481"/>
      <c r="E13" s="481"/>
      <c r="F13" s="481"/>
      <c r="G13" s="481"/>
      <c r="H13" s="481"/>
      <c r="I13" s="481"/>
      <c r="J13" s="481"/>
      <c r="K13" s="482"/>
      <c r="L13" s="181"/>
      <c r="M13" s="508" t="s">
        <v>138</v>
      </c>
      <c r="N13" s="509"/>
      <c r="O13" s="509"/>
      <c r="P13" s="509"/>
      <c r="Q13" s="510"/>
      <c r="R13" s="501">
        <v>7053</v>
      </c>
      <c r="S13" s="502"/>
      <c r="T13" s="502"/>
      <c r="U13" s="502"/>
      <c r="V13" s="503"/>
      <c r="W13" s="433" t="s">
        <v>139</v>
      </c>
      <c r="X13" s="434"/>
      <c r="Y13" s="434"/>
      <c r="Z13" s="434"/>
      <c r="AA13" s="434"/>
      <c r="AB13" s="424"/>
      <c r="AC13" s="468">
        <v>48</v>
      </c>
      <c r="AD13" s="469"/>
      <c r="AE13" s="469"/>
      <c r="AF13" s="469"/>
      <c r="AG13" s="511"/>
      <c r="AH13" s="468">
        <v>67</v>
      </c>
      <c r="AI13" s="469"/>
      <c r="AJ13" s="469"/>
      <c r="AK13" s="469"/>
      <c r="AL13" s="470"/>
      <c r="AM13" s="446" t="s">
        <v>140</v>
      </c>
      <c r="AN13" s="447"/>
      <c r="AO13" s="447"/>
      <c r="AP13" s="447"/>
      <c r="AQ13" s="447"/>
      <c r="AR13" s="447"/>
      <c r="AS13" s="447"/>
      <c r="AT13" s="448"/>
      <c r="AU13" s="449" t="s">
        <v>141</v>
      </c>
      <c r="AV13" s="450"/>
      <c r="AW13" s="450"/>
      <c r="AX13" s="450"/>
      <c r="AY13" s="451" t="s">
        <v>142</v>
      </c>
      <c r="AZ13" s="452"/>
      <c r="BA13" s="452"/>
      <c r="BB13" s="452"/>
      <c r="BC13" s="452"/>
      <c r="BD13" s="452"/>
      <c r="BE13" s="452"/>
      <c r="BF13" s="452"/>
      <c r="BG13" s="452"/>
      <c r="BH13" s="452"/>
      <c r="BI13" s="452"/>
      <c r="BJ13" s="452"/>
      <c r="BK13" s="452"/>
      <c r="BL13" s="452"/>
      <c r="BM13" s="453"/>
      <c r="BN13" s="417">
        <v>106951</v>
      </c>
      <c r="BO13" s="418"/>
      <c r="BP13" s="418"/>
      <c r="BQ13" s="418"/>
      <c r="BR13" s="418"/>
      <c r="BS13" s="418"/>
      <c r="BT13" s="418"/>
      <c r="BU13" s="419"/>
      <c r="BV13" s="417">
        <v>53442</v>
      </c>
      <c r="BW13" s="418"/>
      <c r="BX13" s="418"/>
      <c r="BY13" s="418"/>
      <c r="BZ13" s="418"/>
      <c r="CA13" s="418"/>
      <c r="CB13" s="418"/>
      <c r="CC13" s="419"/>
      <c r="CD13" s="420" t="s">
        <v>143</v>
      </c>
      <c r="CE13" s="421"/>
      <c r="CF13" s="421"/>
      <c r="CG13" s="421"/>
      <c r="CH13" s="421"/>
      <c r="CI13" s="421"/>
      <c r="CJ13" s="421"/>
      <c r="CK13" s="421"/>
      <c r="CL13" s="421"/>
      <c r="CM13" s="421"/>
      <c r="CN13" s="421"/>
      <c r="CO13" s="421"/>
      <c r="CP13" s="421"/>
      <c r="CQ13" s="421"/>
      <c r="CR13" s="421"/>
      <c r="CS13" s="422"/>
      <c r="CT13" s="414">
        <v>8</v>
      </c>
      <c r="CU13" s="415"/>
      <c r="CV13" s="415"/>
      <c r="CW13" s="415"/>
      <c r="CX13" s="415"/>
      <c r="CY13" s="415"/>
      <c r="CZ13" s="415"/>
      <c r="DA13" s="416"/>
      <c r="DB13" s="414">
        <v>8.5</v>
      </c>
      <c r="DC13" s="415"/>
      <c r="DD13" s="415"/>
      <c r="DE13" s="415"/>
      <c r="DF13" s="415"/>
      <c r="DG13" s="415"/>
      <c r="DH13" s="415"/>
      <c r="DI13" s="416"/>
    </row>
    <row r="14" spans="1:119" ht="18.75" customHeight="1" thickBot="1">
      <c r="A14" s="172"/>
      <c r="B14" s="480"/>
      <c r="C14" s="481"/>
      <c r="D14" s="481"/>
      <c r="E14" s="481"/>
      <c r="F14" s="481"/>
      <c r="G14" s="481"/>
      <c r="H14" s="481"/>
      <c r="I14" s="481"/>
      <c r="J14" s="481"/>
      <c r="K14" s="482"/>
      <c r="L14" s="498" t="s">
        <v>144</v>
      </c>
      <c r="M14" s="499"/>
      <c r="N14" s="499"/>
      <c r="O14" s="499"/>
      <c r="P14" s="499"/>
      <c r="Q14" s="500"/>
      <c r="R14" s="501">
        <v>7416</v>
      </c>
      <c r="S14" s="502"/>
      <c r="T14" s="502"/>
      <c r="U14" s="502"/>
      <c r="V14" s="503"/>
      <c r="W14" s="407"/>
      <c r="X14" s="408"/>
      <c r="Y14" s="408"/>
      <c r="Z14" s="408"/>
      <c r="AA14" s="408"/>
      <c r="AB14" s="397"/>
      <c r="AC14" s="504">
        <v>1.6</v>
      </c>
      <c r="AD14" s="505"/>
      <c r="AE14" s="505"/>
      <c r="AF14" s="505"/>
      <c r="AG14" s="506"/>
      <c r="AH14" s="504">
        <v>2.2000000000000002</v>
      </c>
      <c r="AI14" s="505"/>
      <c r="AJ14" s="505"/>
      <c r="AK14" s="505"/>
      <c r="AL14" s="507"/>
      <c r="AM14" s="446"/>
      <c r="AN14" s="447"/>
      <c r="AO14" s="447"/>
      <c r="AP14" s="447"/>
      <c r="AQ14" s="447"/>
      <c r="AR14" s="447"/>
      <c r="AS14" s="447"/>
      <c r="AT14" s="448"/>
      <c r="AU14" s="449"/>
      <c r="AV14" s="450"/>
      <c r="AW14" s="450"/>
      <c r="AX14" s="450"/>
      <c r="AY14" s="451"/>
      <c r="AZ14" s="452"/>
      <c r="BA14" s="452"/>
      <c r="BB14" s="452"/>
      <c r="BC14" s="452"/>
      <c r="BD14" s="452"/>
      <c r="BE14" s="452"/>
      <c r="BF14" s="452"/>
      <c r="BG14" s="452"/>
      <c r="BH14" s="452"/>
      <c r="BI14" s="452"/>
      <c r="BJ14" s="452"/>
      <c r="BK14" s="452"/>
      <c r="BL14" s="452"/>
      <c r="BM14" s="453"/>
      <c r="BN14" s="417"/>
      <c r="BO14" s="418"/>
      <c r="BP14" s="418"/>
      <c r="BQ14" s="418"/>
      <c r="BR14" s="418"/>
      <c r="BS14" s="418"/>
      <c r="BT14" s="418"/>
      <c r="BU14" s="419"/>
      <c r="BV14" s="417"/>
      <c r="BW14" s="418"/>
      <c r="BX14" s="418"/>
      <c r="BY14" s="418"/>
      <c r="BZ14" s="418"/>
      <c r="CA14" s="418"/>
      <c r="CB14" s="418"/>
      <c r="CC14" s="419"/>
      <c r="CD14" s="512" t="s">
        <v>145</v>
      </c>
      <c r="CE14" s="513"/>
      <c r="CF14" s="513"/>
      <c r="CG14" s="513"/>
      <c r="CH14" s="513"/>
      <c r="CI14" s="513"/>
      <c r="CJ14" s="513"/>
      <c r="CK14" s="513"/>
      <c r="CL14" s="513"/>
      <c r="CM14" s="513"/>
      <c r="CN14" s="513"/>
      <c r="CO14" s="513"/>
      <c r="CP14" s="513"/>
      <c r="CQ14" s="513"/>
      <c r="CR14" s="513"/>
      <c r="CS14" s="514"/>
      <c r="CT14" s="515">
        <v>85.1</v>
      </c>
      <c r="CU14" s="516"/>
      <c r="CV14" s="516"/>
      <c r="CW14" s="516"/>
      <c r="CX14" s="516"/>
      <c r="CY14" s="516"/>
      <c r="CZ14" s="516"/>
      <c r="DA14" s="517"/>
      <c r="DB14" s="515">
        <v>100.7</v>
      </c>
      <c r="DC14" s="516"/>
      <c r="DD14" s="516"/>
      <c r="DE14" s="516"/>
      <c r="DF14" s="516"/>
      <c r="DG14" s="516"/>
      <c r="DH14" s="516"/>
      <c r="DI14" s="517"/>
    </row>
    <row r="15" spans="1:119" ht="18.75" customHeight="1">
      <c r="A15" s="172"/>
      <c r="B15" s="480"/>
      <c r="C15" s="481"/>
      <c r="D15" s="481"/>
      <c r="E15" s="481"/>
      <c r="F15" s="481"/>
      <c r="G15" s="481"/>
      <c r="H15" s="481"/>
      <c r="I15" s="481"/>
      <c r="J15" s="481"/>
      <c r="K15" s="482"/>
      <c r="L15" s="181"/>
      <c r="M15" s="508" t="s">
        <v>138</v>
      </c>
      <c r="N15" s="509"/>
      <c r="O15" s="509"/>
      <c r="P15" s="509"/>
      <c r="Q15" s="510"/>
      <c r="R15" s="501">
        <v>7206</v>
      </c>
      <c r="S15" s="502"/>
      <c r="T15" s="502"/>
      <c r="U15" s="502"/>
      <c r="V15" s="503"/>
      <c r="W15" s="433" t="s">
        <v>146</v>
      </c>
      <c r="X15" s="434"/>
      <c r="Y15" s="434"/>
      <c r="Z15" s="434"/>
      <c r="AA15" s="434"/>
      <c r="AB15" s="424"/>
      <c r="AC15" s="468">
        <v>968</v>
      </c>
      <c r="AD15" s="469"/>
      <c r="AE15" s="469"/>
      <c r="AF15" s="469"/>
      <c r="AG15" s="511"/>
      <c r="AH15" s="468">
        <v>944</v>
      </c>
      <c r="AI15" s="469"/>
      <c r="AJ15" s="469"/>
      <c r="AK15" s="469"/>
      <c r="AL15" s="470"/>
      <c r="AM15" s="446"/>
      <c r="AN15" s="447"/>
      <c r="AO15" s="447"/>
      <c r="AP15" s="447"/>
      <c r="AQ15" s="447"/>
      <c r="AR15" s="447"/>
      <c r="AS15" s="447"/>
      <c r="AT15" s="448"/>
      <c r="AU15" s="449"/>
      <c r="AV15" s="450"/>
      <c r="AW15" s="450"/>
      <c r="AX15" s="450"/>
      <c r="AY15" s="377" t="s">
        <v>147</v>
      </c>
      <c r="AZ15" s="378"/>
      <c r="BA15" s="378"/>
      <c r="BB15" s="378"/>
      <c r="BC15" s="378"/>
      <c r="BD15" s="378"/>
      <c r="BE15" s="378"/>
      <c r="BF15" s="378"/>
      <c r="BG15" s="378"/>
      <c r="BH15" s="378"/>
      <c r="BI15" s="378"/>
      <c r="BJ15" s="378"/>
      <c r="BK15" s="378"/>
      <c r="BL15" s="378"/>
      <c r="BM15" s="379"/>
      <c r="BN15" s="380">
        <v>801471</v>
      </c>
      <c r="BO15" s="381"/>
      <c r="BP15" s="381"/>
      <c r="BQ15" s="381"/>
      <c r="BR15" s="381"/>
      <c r="BS15" s="381"/>
      <c r="BT15" s="381"/>
      <c r="BU15" s="382"/>
      <c r="BV15" s="380">
        <v>855560</v>
      </c>
      <c r="BW15" s="381"/>
      <c r="BX15" s="381"/>
      <c r="BY15" s="381"/>
      <c r="BZ15" s="381"/>
      <c r="CA15" s="381"/>
      <c r="CB15" s="381"/>
      <c r="CC15" s="382"/>
      <c r="CD15" s="518" t="s">
        <v>148</v>
      </c>
      <c r="CE15" s="519"/>
      <c r="CF15" s="519"/>
      <c r="CG15" s="519"/>
      <c r="CH15" s="519"/>
      <c r="CI15" s="519"/>
      <c r="CJ15" s="519"/>
      <c r="CK15" s="519"/>
      <c r="CL15" s="519"/>
      <c r="CM15" s="519"/>
      <c r="CN15" s="519"/>
      <c r="CO15" s="519"/>
      <c r="CP15" s="519"/>
      <c r="CQ15" s="519"/>
      <c r="CR15" s="519"/>
      <c r="CS15" s="520"/>
      <c r="CT15" s="182"/>
      <c r="CU15" s="183"/>
      <c r="CV15" s="183"/>
      <c r="CW15" s="183"/>
      <c r="CX15" s="183"/>
      <c r="CY15" s="183"/>
      <c r="CZ15" s="183"/>
      <c r="DA15" s="184"/>
      <c r="DB15" s="182"/>
      <c r="DC15" s="183"/>
      <c r="DD15" s="183"/>
      <c r="DE15" s="183"/>
      <c r="DF15" s="183"/>
      <c r="DG15" s="183"/>
      <c r="DH15" s="183"/>
      <c r="DI15" s="184"/>
    </row>
    <row r="16" spans="1:119" ht="18.75" customHeight="1">
      <c r="A16" s="172"/>
      <c r="B16" s="480"/>
      <c r="C16" s="481"/>
      <c r="D16" s="481"/>
      <c r="E16" s="481"/>
      <c r="F16" s="481"/>
      <c r="G16" s="481"/>
      <c r="H16" s="481"/>
      <c r="I16" s="481"/>
      <c r="J16" s="481"/>
      <c r="K16" s="482"/>
      <c r="L16" s="498" t="s">
        <v>149</v>
      </c>
      <c r="M16" s="521"/>
      <c r="N16" s="521"/>
      <c r="O16" s="521"/>
      <c r="P16" s="521"/>
      <c r="Q16" s="522"/>
      <c r="R16" s="523" t="s">
        <v>150</v>
      </c>
      <c r="S16" s="524"/>
      <c r="T16" s="524"/>
      <c r="U16" s="524"/>
      <c r="V16" s="525"/>
      <c r="W16" s="407"/>
      <c r="X16" s="408"/>
      <c r="Y16" s="408"/>
      <c r="Z16" s="408"/>
      <c r="AA16" s="408"/>
      <c r="AB16" s="397"/>
      <c r="AC16" s="504">
        <v>31.7</v>
      </c>
      <c r="AD16" s="505"/>
      <c r="AE16" s="505"/>
      <c r="AF16" s="505"/>
      <c r="AG16" s="506"/>
      <c r="AH16" s="504">
        <v>31.1</v>
      </c>
      <c r="AI16" s="505"/>
      <c r="AJ16" s="505"/>
      <c r="AK16" s="505"/>
      <c r="AL16" s="507"/>
      <c r="AM16" s="446"/>
      <c r="AN16" s="447"/>
      <c r="AO16" s="447"/>
      <c r="AP16" s="447"/>
      <c r="AQ16" s="447"/>
      <c r="AR16" s="447"/>
      <c r="AS16" s="447"/>
      <c r="AT16" s="448"/>
      <c r="AU16" s="449"/>
      <c r="AV16" s="450"/>
      <c r="AW16" s="450"/>
      <c r="AX16" s="450"/>
      <c r="AY16" s="451" t="s">
        <v>151</v>
      </c>
      <c r="AZ16" s="452"/>
      <c r="BA16" s="452"/>
      <c r="BB16" s="452"/>
      <c r="BC16" s="452"/>
      <c r="BD16" s="452"/>
      <c r="BE16" s="452"/>
      <c r="BF16" s="452"/>
      <c r="BG16" s="452"/>
      <c r="BH16" s="452"/>
      <c r="BI16" s="452"/>
      <c r="BJ16" s="452"/>
      <c r="BK16" s="452"/>
      <c r="BL16" s="452"/>
      <c r="BM16" s="453"/>
      <c r="BN16" s="417">
        <v>2615570</v>
      </c>
      <c r="BO16" s="418"/>
      <c r="BP16" s="418"/>
      <c r="BQ16" s="418"/>
      <c r="BR16" s="418"/>
      <c r="BS16" s="418"/>
      <c r="BT16" s="418"/>
      <c r="BU16" s="419"/>
      <c r="BV16" s="417">
        <v>2482188</v>
      </c>
      <c r="BW16" s="418"/>
      <c r="BX16" s="418"/>
      <c r="BY16" s="418"/>
      <c r="BZ16" s="418"/>
      <c r="CA16" s="418"/>
      <c r="CB16" s="418"/>
      <c r="CC16" s="419"/>
      <c r="CD16" s="185"/>
      <c r="CE16" s="531" t="s">
        <v>152</v>
      </c>
      <c r="CF16" s="531"/>
      <c r="CG16" s="531"/>
      <c r="CH16" s="531"/>
      <c r="CI16" s="531"/>
      <c r="CJ16" s="531"/>
      <c r="CK16" s="531"/>
      <c r="CL16" s="531"/>
      <c r="CM16" s="531"/>
      <c r="CN16" s="531"/>
      <c r="CO16" s="531"/>
      <c r="CP16" s="531"/>
      <c r="CQ16" s="531"/>
      <c r="CR16" s="531"/>
      <c r="CS16" s="532"/>
      <c r="CT16" s="414">
        <v>14.9</v>
      </c>
      <c r="CU16" s="415"/>
      <c r="CV16" s="415"/>
      <c r="CW16" s="415"/>
      <c r="CX16" s="415"/>
      <c r="CY16" s="415"/>
      <c r="CZ16" s="415"/>
      <c r="DA16" s="416"/>
      <c r="DB16" s="414">
        <v>26.5</v>
      </c>
      <c r="DC16" s="415"/>
      <c r="DD16" s="415"/>
      <c r="DE16" s="415"/>
      <c r="DF16" s="415"/>
      <c r="DG16" s="415"/>
      <c r="DH16" s="415"/>
      <c r="DI16" s="416"/>
    </row>
    <row r="17" spans="1:113" ht="18.75" customHeight="1" thickBot="1">
      <c r="A17" s="172"/>
      <c r="B17" s="483"/>
      <c r="C17" s="484"/>
      <c r="D17" s="484"/>
      <c r="E17" s="484"/>
      <c r="F17" s="484"/>
      <c r="G17" s="484"/>
      <c r="H17" s="484"/>
      <c r="I17" s="484"/>
      <c r="J17" s="484"/>
      <c r="K17" s="485"/>
      <c r="L17" s="186"/>
      <c r="M17" s="528" t="s">
        <v>153</v>
      </c>
      <c r="N17" s="529"/>
      <c r="O17" s="529"/>
      <c r="P17" s="529"/>
      <c r="Q17" s="530"/>
      <c r="R17" s="523" t="s">
        <v>154</v>
      </c>
      <c r="S17" s="524"/>
      <c r="T17" s="524"/>
      <c r="U17" s="524"/>
      <c r="V17" s="525"/>
      <c r="W17" s="433" t="s">
        <v>155</v>
      </c>
      <c r="X17" s="434"/>
      <c r="Y17" s="434"/>
      <c r="Z17" s="434"/>
      <c r="AA17" s="434"/>
      <c r="AB17" s="424"/>
      <c r="AC17" s="468">
        <v>2035</v>
      </c>
      <c r="AD17" s="469"/>
      <c r="AE17" s="469"/>
      <c r="AF17" s="469"/>
      <c r="AG17" s="511"/>
      <c r="AH17" s="468">
        <v>2027</v>
      </c>
      <c r="AI17" s="469"/>
      <c r="AJ17" s="469"/>
      <c r="AK17" s="469"/>
      <c r="AL17" s="470"/>
      <c r="AM17" s="446"/>
      <c r="AN17" s="447"/>
      <c r="AO17" s="447"/>
      <c r="AP17" s="447"/>
      <c r="AQ17" s="447"/>
      <c r="AR17" s="447"/>
      <c r="AS17" s="447"/>
      <c r="AT17" s="448"/>
      <c r="AU17" s="449"/>
      <c r="AV17" s="450"/>
      <c r="AW17" s="450"/>
      <c r="AX17" s="450"/>
      <c r="AY17" s="451" t="s">
        <v>156</v>
      </c>
      <c r="AZ17" s="452"/>
      <c r="BA17" s="452"/>
      <c r="BB17" s="452"/>
      <c r="BC17" s="452"/>
      <c r="BD17" s="452"/>
      <c r="BE17" s="452"/>
      <c r="BF17" s="452"/>
      <c r="BG17" s="452"/>
      <c r="BH17" s="452"/>
      <c r="BI17" s="452"/>
      <c r="BJ17" s="452"/>
      <c r="BK17" s="452"/>
      <c r="BL17" s="452"/>
      <c r="BM17" s="453"/>
      <c r="BN17" s="417">
        <v>1003382</v>
      </c>
      <c r="BO17" s="418"/>
      <c r="BP17" s="418"/>
      <c r="BQ17" s="418"/>
      <c r="BR17" s="418"/>
      <c r="BS17" s="418"/>
      <c r="BT17" s="418"/>
      <c r="BU17" s="419"/>
      <c r="BV17" s="417">
        <v>1075068</v>
      </c>
      <c r="BW17" s="418"/>
      <c r="BX17" s="418"/>
      <c r="BY17" s="418"/>
      <c r="BZ17" s="418"/>
      <c r="CA17" s="418"/>
      <c r="CB17" s="418"/>
      <c r="CC17" s="419"/>
      <c r="CD17" s="185"/>
      <c r="CE17" s="531"/>
      <c r="CF17" s="531"/>
      <c r="CG17" s="531"/>
      <c r="CH17" s="531"/>
      <c r="CI17" s="531"/>
      <c r="CJ17" s="531"/>
      <c r="CK17" s="531"/>
      <c r="CL17" s="531"/>
      <c r="CM17" s="531"/>
      <c r="CN17" s="531"/>
      <c r="CO17" s="531"/>
      <c r="CP17" s="531"/>
      <c r="CQ17" s="531"/>
      <c r="CR17" s="531"/>
      <c r="CS17" s="532"/>
      <c r="CT17" s="414"/>
      <c r="CU17" s="415"/>
      <c r="CV17" s="415"/>
      <c r="CW17" s="415"/>
      <c r="CX17" s="415"/>
      <c r="CY17" s="415"/>
      <c r="CZ17" s="415"/>
      <c r="DA17" s="416"/>
      <c r="DB17" s="414"/>
      <c r="DC17" s="415"/>
      <c r="DD17" s="415"/>
      <c r="DE17" s="415"/>
      <c r="DF17" s="415"/>
      <c r="DG17" s="415"/>
      <c r="DH17" s="415"/>
      <c r="DI17" s="416"/>
    </row>
    <row r="18" spans="1:113" ht="18.75" customHeight="1" thickBot="1">
      <c r="A18" s="172"/>
      <c r="B18" s="539" t="s">
        <v>157</v>
      </c>
      <c r="C18" s="460"/>
      <c r="D18" s="460"/>
      <c r="E18" s="540"/>
      <c r="F18" s="540"/>
      <c r="G18" s="540"/>
      <c r="H18" s="540"/>
      <c r="I18" s="540"/>
      <c r="J18" s="540"/>
      <c r="K18" s="540"/>
      <c r="L18" s="541">
        <v>14.28</v>
      </c>
      <c r="M18" s="541"/>
      <c r="N18" s="541"/>
      <c r="O18" s="541"/>
      <c r="P18" s="541"/>
      <c r="Q18" s="541"/>
      <c r="R18" s="542"/>
      <c r="S18" s="542"/>
      <c r="T18" s="542"/>
      <c r="U18" s="542"/>
      <c r="V18" s="543"/>
      <c r="W18" s="435"/>
      <c r="X18" s="436"/>
      <c r="Y18" s="436"/>
      <c r="Z18" s="436"/>
      <c r="AA18" s="436"/>
      <c r="AB18" s="427"/>
      <c r="AC18" s="544">
        <v>66.7</v>
      </c>
      <c r="AD18" s="545"/>
      <c r="AE18" s="545"/>
      <c r="AF18" s="545"/>
      <c r="AG18" s="546"/>
      <c r="AH18" s="544">
        <v>66.7</v>
      </c>
      <c r="AI18" s="545"/>
      <c r="AJ18" s="545"/>
      <c r="AK18" s="545"/>
      <c r="AL18" s="547"/>
      <c r="AM18" s="446"/>
      <c r="AN18" s="447"/>
      <c r="AO18" s="447"/>
      <c r="AP18" s="447"/>
      <c r="AQ18" s="447"/>
      <c r="AR18" s="447"/>
      <c r="AS18" s="447"/>
      <c r="AT18" s="448"/>
      <c r="AU18" s="449"/>
      <c r="AV18" s="450"/>
      <c r="AW18" s="450"/>
      <c r="AX18" s="450"/>
      <c r="AY18" s="451" t="s">
        <v>158</v>
      </c>
      <c r="AZ18" s="452"/>
      <c r="BA18" s="452"/>
      <c r="BB18" s="452"/>
      <c r="BC18" s="452"/>
      <c r="BD18" s="452"/>
      <c r="BE18" s="452"/>
      <c r="BF18" s="452"/>
      <c r="BG18" s="452"/>
      <c r="BH18" s="452"/>
      <c r="BI18" s="452"/>
      <c r="BJ18" s="452"/>
      <c r="BK18" s="452"/>
      <c r="BL18" s="452"/>
      <c r="BM18" s="453"/>
      <c r="BN18" s="417">
        <v>2714936</v>
      </c>
      <c r="BO18" s="418"/>
      <c r="BP18" s="418"/>
      <c r="BQ18" s="418"/>
      <c r="BR18" s="418"/>
      <c r="BS18" s="418"/>
      <c r="BT18" s="418"/>
      <c r="BU18" s="419"/>
      <c r="BV18" s="417">
        <v>2745460</v>
      </c>
      <c r="BW18" s="418"/>
      <c r="BX18" s="418"/>
      <c r="BY18" s="418"/>
      <c r="BZ18" s="418"/>
      <c r="CA18" s="418"/>
      <c r="CB18" s="418"/>
      <c r="CC18" s="419"/>
      <c r="CD18" s="185"/>
      <c r="CE18" s="531"/>
      <c r="CF18" s="531"/>
      <c r="CG18" s="531"/>
      <c r="CH18" s="531"/>
      <c r="CI18" s="531"/>
      <c r="CJ18" s="531"/>
      <c r="CK18" s="531"/>
      <c r="CL18" s="531"/>
      <c r="CM18" s="531"/>
      <c r="CN18" s="531"/>
      <c r="CO18" s="531"/>
      <c r="CP18" s="531"/>
      <c r="CQ18" s="531"/>
      <c r="CR18" s="531"/>
      <c r="CS18" s="532"/>
      <c r="CT18" s="414"/>
      <c r="CU18" s="415"/>
      <c r="CV18" s="415"/>
      <c r="CW18" s="415"/>
      <c r="CX18" s="415"/>
      <c r="CY18" s="415"/>
      <c r="CZ18" s="415"/>
      <c r="DA18" s="416"/>
      <c r="DB18" s="414"/>
      <c r="DC18" s="415"/>
      <c r="DD18" s="415"/>
      <c r="DE18" s="415"/>
      <c r="DF18" s="415"/>
      <c r="DG18" s="415"/>
      <c r="DH18" s="415"/>
      <c r="DI18" s="416"/>
    </row>
    <row r="19" spans="1:113" ht="18.75" customHeight="1" thickBot="1">
      <c r="A19" s="172"/>
      <c r="B19" s="539" t="s">
        <v>159</v>
      </c>
      <c r="C19" s="460"/>
      <c r="D19" s="460"/>
      <c r="E19" s="540"/>
      <c r="F19" s="540"/>
      <c r="G19" s="540"/>
      <c r="H19" s="540"/>
      <c r="I19" s="540"/>
      <c r="J19" s="540"/>
      <c r="K19" s="540"/>
      <c r="L19" s="548">
        <v>501</v>
      </c>
      <c r="M19" s="548"/>
      <c r="N19" s="548"/>
      <c r="O19" s="548"/>
      <c r="P19" s="548"/>
      <c r="Q19" s="548"/>
      <c r="R19" s="549"/>
      <c r="S19" s="549"/>
      <c r="T19" s="549"/>
      <c r="U19" s="549"/>
      <c r="V19" s="550"/>
      <c r="W19" s="374"/>
      <c r="X19" s="375"/>
      <c r="Y19" s="375"/>
      <c r="Z19" s="375"/>
      <c r="AA19" s="375"/>
      <c r="AB19" s="375"/>
      <c r="AC19" s="526"/>
      <c r="AD19" s="526"/>
      <c r="AE19" s="526"/>
      <c r="AF19" s="526"/>
      <c r="AG19" s="526"/>
      <c r="AH19" s="526"/>
      <c r="AI19" s="526"/>
      <c r="AJ19" s="526"/>
      <c r="AK19" s="526"/>
      <c r="AL19" s="527"/>
      <c r="AM19" s="446"/>
      <c r="AN19" s="447"/>
      <c r="AO19" s="447"/>
      <c r="AP19" s="447"/>
      <c r="AQ19" s="447"/>
      <c r="AR19" s="447"/>
      <c r="AS19" s="447"/>
      <c r="AT19" s="448"/>
      <c r="AU19" s="449"/>
      <c r="AV19" s="450"/>
      <c r="AW19" s="450"/>
      <c r="AX19" s="450"/>
      <c r="AY19" s="451" t="s">
        <v>160</v>
      </c>
      <c r="AZ19" s="452"/>
      <c r="BA19" s="452"/>
      <c r="BB19" s="452"/>
      <c r="BC19" s="452"/>
      <c r="BD19" s="452"/>
      <c r="BE19" s="452"/>
      <c r="BF19" s="452"/>
      <c r="BG19" s="452"/>
      <c r="BH19" s="452"/>
      <c r="BI19" s="452"/>
      <c r="BJ19" s="452"/>
      <c r="BK19" s="452"/>
      <c r="BL19" s="452"/>
      <c r="BM19" s="453"/>
      <c r="BN19" s="417">
        <v>3638426</v>
      </c>
      <c r="BO19" s="418"/>
      <c r="BP19" s="418"/>
      <c r="BQ19" s="418"/>
      <c r="BR19" s="418"/>
      <c r="BS19" s="418"/>
      <c r="BT19" s="418"/>
      <c r="BU19" s="419"/>
      <c r="BV19" s="417">
        <v>3524947</v>
      </c>
      <c r="BW19" s="418"/>
      <c r="BX19" s="418"/>
      <c r="BY19" s="418"/>
      <c r="BZ19" s="418"/>
      <c r="CA19" s="418"/>
      <c r="CB19" s="418"/>
      <c r="CC19" s="419"/>
      <c r="CD19" s="185"/>
      <c r="CE19" s="531"/>
      <c r="CF19" s="531"/>
      <c r="CG19" s="531"/>
      <c r="CH19" s="531"/>
      <c r="CI19" s="531"/>
      <c r="CJ19" s="531"/>
      <c r="CK19" s="531"/>
      <c r="CL19" s="531"/>
      <c r="CM19" s="531"/>
      <c r="CN19" s="531"/>
      <c r="CO19" s="531"/>
      <c r="CP19" s="531"/>
      <c r="CQ19" s="531"/>
      <c r="CR19" s="531"/>
      <c r="CS19" s="532"/>
      <c r="CT19" s="414"/>
      <c r="CU19" s="415"/>
      <c r="CV19" s="415"/>
      <c r="CW19" s="415"/>
      <c r="CX19" s="415"/>
      <c r="CY19" s="415"/>
      <c r="CZ19" s="415"/>
      <c r="DA19" s="416"/>
      <c r="DB19" s="414"/>
      <c r="DC19" s="415"/>
      <c r="DD19" s="415"/>
      <c r="DE19" s="415"/>
      <c r="DF19" s="415"/>
      <c r="DG19" s="415"/>
      <c r="DH19" s="415"/>
      <c r="DI19" s="416"/>
    </row>
    <row r="20" spans="1:113" ht="18.75" customHeight="1" thickBot="1">
      <c r="A20" s="172"/>
      <c r="B20" s="539" t="s">
        <v>161</v>
      </c>
      <c r="C20" s="460"/>
      <c r="D20" s="460"/>
      <c r="E20" s="540"/>
      <c r="F20" s="540"/>
      <c r="G20" s="540"/>
      <c r="H20" s="540"/>
      <c r="I20" s="540"/>
      <c r="J20" s="540"/>
      <c r="K20" s="540"/>
      <c r="L20" s="548">
        <v>3210</v>
      </c>
      <c r="M20" s="548"/>
      <c r="N20" s="548"/>
      <c r="O20" s="548"/>
      <c r="P20" s="548"/>
      <c r="Q20" s="548"/>
      <c r="R20" s="549"/>
      <c r="S20" s="549"/>
      <c r="T20" s="549"/>
      <c r="U20" s="549"/>
      <c r="V20" s="550"/>
      <c r="W20" s="435"/>
      <c r="X20" s="436"/>
      <c r="Y20" s="436"/>
      <c r="Z20" s="436"/>
      <c r="AA20" s="436"/>
      <c r="AB20" s="436"/>
      <c r="AC20" s="551"/>
      <c r="AD20" s="551"/>
      <c r="AE20" s="551"/>
      <c r="AF20" s="551"/>
      <c r="AG20" s="551"/>
      <c r="AH20" s="551"/>
      <c r="AI20" s="551"/>
      <c r="AJ20" s="551"/>
      <c r="AK20" s="551"/>
      <c r="AL20" s="552"/>
      <c r="AM20" s="553"/>
      <c r="AN20" s="472"/>
      <c r="AO20" s="472"/>
      <c r="AP20" s="472"/>
      <c r="AQ20" s="472"/>
      <c r="AR20" s="472"/>
      <c r="AS20" s="472"/>
      <c r="AT20" s="473"/>
      <c r="AU20" s="554"/>
      <c r="AV20" s="555"/>
      <c r="AW20" s="555"/>
      <c r="AX20" s="556"/>
      <c r="AY20" s="451"/>
      <c r="AZ20" s="452"/>
      <c r="BA20" s="452"/>
      <c r="BB20" s="452"/>
      <c r="BC20" s="452"/>
      <c r="BD20" s="452"/>
      <c r="BE20" s="452"/>
      <c r="BF20" s="452"/>
      <c r="BG20" s="452"/>
      <c r="BH20" s="452"/>
      <c r="BI20" s="452"/>
      <c r="BJ20" s="452"/>
      <c r="BK20" s="452"/>
      <c r="BL20" s="452"/>
      <c r="BM20" s="453"/>
      <c r="BN20" s="417"/>
      <c r="BO20" s="418"/>
      <c r="BP20" s="418"/>
      <c r="BQ20" s="418"/>
      <c r="BR20" s="418"/>
      <c r="BS20" s="418"/>
      <c r="BT20" s="418"/>
      <c r="BU20" s="419"/>
      <c r="BV20" s="417"/>
      <c r="BW20" s="418"/>
      <c r="BX20" s="418"/>
      <c r="BY20" s="418"/>
      <c r="BZ20" s="418"/>
      <c r="CA20" s="418"/>
      <c r="CB20" s="418"/>
      <c r="CC20" s="419"/>
      <c r="CD20" s="185"/>
      <c r="CE20" s="531"/>
      <c r="CF20" s="531"/>
      <c r="CG20" s="531"/>
      <c r="CH20" s="531"/>
      <c r="CI20" s="531"/>
      <c r="CJ20" s="531"/>
      <c r="CK20" s="531"/>
      <c r="CL20" s="531"/>
      <c r="CM20" s="531"/>
      <c r="CN20" s="531"/>
      <c r="CO20" s="531"/>
      <c r="CP20" s="531"/>
      <c r="CQ20" s="531"/>
      <c r="CR20" s="531"/>
      <c r="CS20" s="532"/>
      <c r="CT20" s="414"/>
      <c r="CU20" s="415"/>
      <c r="CV20" s="415"/>
      <c r="CW20" s="415"/>
      <c r="CX20" s="415"/>
      <c r="CY20" s="415"/>
      <c r="CZ20" s="415"/>
      <c r="DA20" s="416"/>
      <c r="DB20" s="414"/>
      <c r="DC20" s="415"/>
      <c r="DD20" s="415"/>
      <c r="DE20" s="415"/>
      <c r="DF20" s="415"/>
      <c r="DG20" s="415"/>
      <c r="DH20" s="415"/>
      <c r="DI20" s="416"/>
    </row>
    <row r="21" spans="1:113" ht="18.75" customHeight="1" thickBot="1">
      <c r="A21" s="172"/>
      <c r="B21" s="557" t="s">
        <v>162</v>
      </c>
      <c r="C21" s="558"/>
      <c r="D21" s="558"/>
      <c r="E21" s="558"/>
      <c r="F21" s="558"/>
      <c r="G21" s="558"/>
      <c r="H21" s="558"/>
      <c r="I21" s="558"/>
      <c r="J21" s="558"/>
      <c r="K21" s="558"/>
      <c r="L21" s="558"/>
      <c r="M21" s="558"/>
      <c r="N21" s="558"/>
      <c r="O21" s="558"/>
      <c r="P21" s="558"/>
      <c r="Q21" s="558"/>
      <c r="R21" s="558"/>
      <c r="S21" s="558"/>
      <c r="T21" s="558"/>
      <c r="U21" s="558"/>
      <c r="V21" s="558"/>
      <c r="W21" s="558"/>
      <c r="X21" s="558"/>
      <c r="Y21" s="558"/>
      <c r="Z21" s="558"/>
      <c r="AA21" s="558"/>
      <c r="AB21" s="558"/>
      <c r="AC21" s="558"/>
      <c r="AD21" s="558"/>
      <c r="AE21" s="558"/>
      <c r="AF21" s="558"/>
      <c r="AG21" s="558"/>
      <c r="AH21" s="558"/>
      <c r="AI21" s="558"/>
      <c r="AJ21" s="558"/>
      <c r="AK21" s="558"/>
      <c r="AL21" s="558"/>
      <c r="AM21" s="558"/>
      <c r="AN21" s="558"/>
      <c r="AO21" s="558"/>
      <c r="AP21" s="558"/>
      <c r="AQ21" s="558"/>
      <c r="AR21" s="558"/>
      <c r="AS21" s="558"/>
      <c r="AT21" s="558"/>
      <c r="AU21" s="558"/>
      <c r="AV21" s="558"/>
      <c r="AW21" s="558"/>
      <c r="AX21" s="559"/>
      <c r="AY21" s="533"/>
      <c r="AZ21" s="534"/>
      <c r="BA21" s="534"/>
      <c r="BB21" s="534"/>
      <c r="BC21" s="534"/>
      <c r="BD21" s="534"/>
      <c r="BE21" s="534"/>
      <c r="BF21" s="534"/>
      <c r="BG21" s="534"/>
      <c r="BH21" s="534"/>
      <c r="BI21" s="534"/>
      <c r="BJ21" s="534"/>
      <c r="BK21" s="534"/>
      <c r="BL21" s="534"/>
      <c r="BM21" s="535"/>
      <c r="BN21" s="536"/>
      <c r="BO21" s="537"/>
      <c r="BP21" s="537"/>
      <c r="BQ21" s="537"/>
      <c r="BR21" s="537"/>
      <c r="BS21" s="537"/>
      <c r="BT21" s="537"/>
      <c r="BU21" s="538"/>
      <c r="BV21" s="536"/>
      <c r="BW21" s="537"/>
      <c r="BX21" s="537"/>
      <c r="BY21" s="537"/>
      <c r="BZ21" s="537"/>
      <c r="CA21" s="537"/>
      <c r="CB21" s="537"/>
      <c r="CC21" s="538"/>
      <c r="CD21" s="185"/>
      <c r="CE21" s="531"/>
      <c r="CF21" s="531"/>
      <c r="CG21" s="531"/>
      <c r="CH21" s="531"/>
      <c r="CI21" s="531"/>
      <c r="CJ21" s="531"/>
      <c r="CK21" s="531"/>
      <c r="CL21" s="531"/>
      <c r="CM21" s="531"/>
      <c r="CN21" s="531"/>
      <c r="CO21" s="531"/>
      <c r="CP21" s="531"/>
      <c r="CQ21" s="531"/>
      <c r="CR21" s="531"/>
      <c r="CS21" s="532"/>
      <c r="CT21" s="414"/>
      <c r="CU21" s="415"/>
      <c r="CV21" s="415"/>
      <c r="CW21" s="415"/>
      <c r="CX21" s="415"/>
      <c r="CY21" s="415"/>
      <c r="CZ21" s="415"/>
      <c r="DA21" s="416"/>
      <c r="DB21" s="414"/>
      <c r="DC21" s="415"/>
      <c r="DD21" s="415"/>
      <c r="DE21" s="415"/>
      <c r="DF21" s="415"/>
      <c r="DG21" s="415"/>
      <c r="DH21" s="415"/>
      <c r="DI21" s="416"/>
    </row>
    <row r="22" spans="1:113" ht="18.75" customHeight="1">
      <c r="A22" s="172"/>
      <c r="B22" s="587" t="s">
        <v>163</v>
      </c>
      <c r="C22" s="561"/>
      <c r="D22" s="562"/>
      <c r="E22" s="429" t="s">
        <v>1</v>
      </c>
      <c r="F22" s="434"/>
      <c r="G22" s="434"/>
      <c r="H22" s="434"/>
      <c r="I22" s="434"/>
      <c r="J22" s="434"/>
      <c r="K22" s="424"/>
      <c r="L22" s="429" t="s">
        <v>164</v>
      </c>
      <c r="M22" s="434"/>
      <c r="N22" s="434"/>
      <c r="O22" s="434"/>
      <c r="P22" s="424"/>
      <c r="Q22" s="592" t="s">
        <v>165</v>
      </c>
      <c r="R22" s="593"/>
      <c r="S22" s="593"/>
      <c r="T22" s="593"/>
      <c r="U22" s="593"/>
      <c r="V22" s="594"/>
      <c r="W22" s="560" t="s">
        <v>166</v>
      </c>
      <c r="X22" s="561"/>
      <c r="Y22" s="562"/>
      <c r="Z22" s="429" t="s">
        <v>1</v>
      </c>
      <c r="AA22" s="434"/>
      <c r="AB22" s="434"/>
      <c r="AC22" s="434"/>
      <c r="AD22" s="434"/>
      <c r="AE22" s="434"/>
      <c r="AF22" s="434"/>
      <c r="AG22" s="424"/>
      <c r="AH22" s="598" t="s">
        <v>167</v>
      </c>
      <c r="AI22" s="434"/>
      <c r="AJ22" s="434"/>
      <c r="AK22" s="434"/>
      <c r="AL22" s="424"/>
      <c r="AM22" s="598" t="s">
        <v>168</v>
      </c>
      <c r="AN22" s="599"/>
      <c r="AO22" s="599"/>
      <c r="AP22" s="599"/>
      <c r="AQ22" s="599"/>
      <c r="AR22" s="600"/>
      <c r="AS22" s="592" t="s">
        <v>165</v>
      </c>
      <c r="AT22" s="593"/>
      <c r="AU22" s="593"/>
      <c r="AV22" s="593"/>
      <c r="AW22" s="593"/>
      <c r="AX22" s="604"/>
      <c r="AY22" s="377" t="s">
        <v>169</v>
      </c>
      <c r="AZ22" s="378"/>
      <c r="BA22" s="378"/>
      <c r="BB22" s="378"/>
      <c r="BC22" s="378"/>
      <c r="BD22" s="378"/>
      <c r="BE22" s="378"/>
      <c r="BF22" s="378"/>
      <c r="BG22" s="378"/>
      <c r="BH22" s="378"/>
      <c r="BI22" s="378"/>
      <c r="BJ22" s="378"/>
      <c r="BK22" s="378"/>
      <c r="BL22" s="378"/>
      <c r="BM22" s="379"/>
      <c r="BN22" s="380">
        <v>5830764</v>
      </c>
      <c r="BO22" s="381"/>
      <c r="BP22" s="381"/>
      <c r="BQ22" s="381"/>
      <c r="BR22" s="381"/>
      <c r="BS22" s="381"/>
      <c r="BT22" s="381"/>
      <c r="BU22" s="382"/>
      <c r="BV22" s="380">
        <v>5948585</v>
      </c>
      <c r="BW22" s="381"/>
      <c r="BX22" s="381"/>
      <c r="BY22" s="381"/>
      <c r="BZ22" s="381"/>
      <c r="CA22" s="381"/>
      <c r="CB22" s="381"/>
      <c r="CC22" s="382"/>
      <c r="CD22" s="185"/>
      <c r="CE22" s="531"/>
      <c r="CF22" s="531"/>
      <c r="CG22" s="531"/>
      <c r="CH22" s="531"/>
      <c r="CI22" s="531"/>
      <c r="CJ22" s="531"/>
      <c r="CK22" s="531"/>
      <c r="CL22" s="531"/>
      <c r="CM22" s="531"/>
      <c r="CN22" s="531"/>
      <c r="CO22" s="531"/>
      <c r="CP22" s="531"/>
      <c r="CQ22" s="531"/>
      <c r="CR22" s="531"/>
      <c r="CS22" s="532"/>
      <c r="CT22" s="414"/>
      <c r="CU22" s="415"/>
      <c r="CV22" s="415"/>
      <c r="CW22" s="415"/>
      <c r="CX22" s="415"/>
      <c r="CY22" s="415"/>
      <c r="CZ22" s="415"/>
      <c r="DA22" s="416"/>
      <c r="DB22" s="414"/>
      <c r="DC22" s="415"/>
      <c r="DD22" s="415"/>
      <c r="DE22" s="415"/>
      <c r="DF22" s="415"/>
      <c r="DG22" s="415"/>
      <c r="DH22" s="415"/>
      <c r="DI22" s="416"/>
    </row>
    <row r="23" spans="1:113" ht="18.75" customHeight="1">
      <c r="A23" s="172"/>
      <c r="B23" s="588"/>
      <c r="C23" s="564"/>
      <c r="D23" s="565"/>
      <c r="E23" s="403"/>
      <c r="F23" s="408"/>
      <c r="G23" s="408"/>
      <c r="H23" s="408"/>
      <c r="I23" s="408"/>
      <c r="J23" s="408"/>
      <c r="K23" s="397"/>
      <c r="L23" s="403"/>
      <c r="M23" s="408"/>
      <c r="N23" s="408"/>
      <c r="O23" s="408"/>
      <c r="P23" s="397"/>
      <c r="Q23" s="595"/>
      <c r="R23" s="596"/>
      <c r="S23" s="596"/>
      <c r="T23" s="596"/>
      <c r="U23" s="596"/>
      <c r="V23" s="597"/>
      <c r="W23" s="563"/>
      <c r="X23" s="564"/>
      <c r="Y23" s="565"/>
      <c r="Z23" s="403"/>
      <c r="AA23" s="408"/>
      <c r="AB23" s="408"/>
      <c r="AC23" s="408"/>
      <c r="AD23" s="408"/>
      <c r="AE23" s="408"/>
      <c r="AF23" s="408"/>
      <c r="AG23" s="397"/>
      <c r="AH23" s="403"/>
      <c r="AI23" s="408"/>
      <c r="AJ23" s="408"/>
      <c r="AK23" s="408"/>
      <c r="AL23" s="397"/>
      <c r="AM23" s="601"/>
      <c r="AN23" s="602"/>
      <c r="AO23" s="602"/>
      <c r="AP23" s="602"/>
      <c r="AQ23" s="602"/>
      <c r="AR23" s="603"/>
      <c r="AS23" s="595"/>
      <c r="AT23" s="596"/>
      <c r="AU23" s="596"/>
      <c r="AV23" s="596"/>
      <c r="AW23" s="596"/>
      <c r="AX23" s="605"/>
      <c r="AY23" s="451" t="s">
        <v>170</v>
      </c>
      <c r="AZ23" s="452"/>
      <c r="BA23" s="452"/>
      <c r="BB23" s="452"/>
      <c r="BC23" s="452"/>
      <c r="BD23" s="452"/>
      <c r="BE23" s="452"/>
      <c r="BF23" s="452"/>
      <c r="BG23" s="452"/>
      <c r="BH23" s="452"/>
      <c r="BI23" s="452"/>
      <c r="BJ23" s="452"/>
      <c r="BK23" s="452"/>
      <c r="BL23" s="452"/>
      <c r="BM23" s="453"/>
      <c r="BN23" s="417">
        <v>4475509</v>
      </c>
      <c r="BO23" s="418"/>
      <c r="BP23" s="418"/>
      <c r="BQ23" s="418"/>
      <c r="BR23" s="418"/>
      <c r="BS23" s="418"/>
      <c r="BT23" s="418"/>
      <c r="BU23" s="419"/>
      <c r="BV23" s="417">
        <v>4553932</v>
      </c>
      <c r="BW23" s="418"/>
      <c r="BX23" s="418"/>
      <c r="BY23" s="418"/>
      <c r="BZ23" s="418"/>
      <c r="CA23" s="418"/>
      <c r="CB23" s="418"/>
      <c r="CC23" s="419"/>
      <c r="CD23" s="185"/>
      <c r="CE23" s="531"/>
      <c r="CF23" s="531"/>
      <c r="CG23" s="531"/>
      <c r="CH23" s="531"/>
      <c r="CI23" s="531"/>
      <c r="CJ23" s="531"/>
      <c r="CK23" s="531"/>
      <c r="CL23" s="531"/>
      <c r="CM23" s="531"/>
      <c r="CN23" s="531"/>
      <c r="CO23" s="531"/>
      <c r="CP23" s="531"/>
      <c r="CQ23" s="531"/>
      <c r="CR23" s="531"/>
      <c r="CS23" s="532"/>
      <c r="CT23" s="414"/>
      <c r="CU23" s="415"/>
      <c r="CV23" s="415"/>
      <c r="CW23" s="415"/>
      <c r="CX23" s="415"/>
      <c r="CY23" s="415"/>
      <c r="CZ23" s="415"/>
      <c r="DA23" s="416"/>
      <c r="DB23" s="414"/>
      <c r="DC23" s="415"/>
      <c r="DD23" s="415"/>
      <c r="DE23" s="415"/>
      <c r="DF23" s="415"/>
      <c r="DG23" s="415"/>
      <c r="DH23" s="415"/>
      <c r="DI23" s="416"/>
    </row>
    <row r="24" spans="1:113" ht="18.75" customHeight="1" thickBot="1">
      <c r="A24" s="172"/>
      <c r="B24" s="588"/>
      <c r="C24" s="564"/>
      <c r="D24" s="565"/>
      <c r="E24" s="467" t="s">
        <v>171</v>
      </c>
      <c r="F24" s="447"/>
      <c r="G24" s="447"/>
      <c r="H24" s="447"/>
      <c r="I24" s="447"/>
      <c r="J24" s="447"/>
      <c r="K24" s="448"/>
      <c r="L24" s="468">
        <v>1</v>
      </c>
      <c r="M24" s="469"/>
      <c r="N24" s="469"/>
      <c r="O24" s="469"/>
      <c r="P24" s="511"/>
      <c r="Q24" s="468">
        <v>6340</v>
      </c>
      <c r="R24" s="469"/>
      <c r="S24" s="469"/>
      <c r="T24" s="469"/>
      <c r="U24" s="469"/>
      <c r="V24" s="511"/>
      <c r="W24" s="563"/>
      <c r="X24" s="564"/>
      <c r="Y24" s="565"/>
      <c r="Z24" s="467" t="s">
        <v>172</v>
      </c>
      <c r="AA24" s="447"/>
      <c r="AB24" s="447"/>
      <c r="AC24" s="447"/>
      <c r="AD24" s="447"/>
      <c r="AE24" s="447"/>
      <c r="AF24" s="447"/>
      <c r="AG24" s="448"/>
      <c r="AH24" s="468">
        <v>91</v>
      </c>
      <c r="AI24" s="469"/>
      <c r="AJ24" s="469"/>
      <c r="AK24" s="469"/>
      <c r="AL24" s="511"/>
      <c r="AM24" s="468">
        <v>262262</v>
      </c>
      <c r="AN24" s="469"/>
      <c r="AO24" s="469"/>
      <c r="AP24" s="469"/>
      <c r="AQ24" s="469"/>
      <c r="AR24" s="511"/>
      <c r="AS24" s="468">
        <v>2882</v>
      </c>
      <c r="AT24" s="469"/>
      <c r="AU24" s="469"/>
      <c r="AV24" s="469"/>
      <c r="AW24" s="469"/>
      <c r="AX24" s="470"/>
      <c r="AY24" s="533" t="s">
        <v>173</v>
      </c>
      <c r="AZ24" s="534"/>
      <c r="BA24" s="534"/>
      <c r="BB24" s="534"/>
      <c r="BC24" s="534"/>
      <c r="BD24" s="534"/>
      <c r="BE24" s="534"/>
      <c r="BF24" s="534"/>
      <c r="BG24" s="534"/>
      <c r="BH24" s="534"/>
      <c r="BI24" s="534"/>
      <c r="BJ24" s="534"/>
      <c r="BK24" s="534"/>
      <c r="BL24" s="534"/>
      <c r="BM24" s="535"/>
      <c r="BN24" s="417">
        <v>4183104</v>
      </c>
      <c r="BO24" s="418"/>
      <c r="BP24" s="418"/>
      <c r="BQ24" s="418"/>
      <c r="BR24" s="418"/>
      <c r="BS24" s="418"/>
      <c r="BT24" s="418"/>
      <c r="BU24" s="419"/>
      <c r="BV24" s="417">
        <v>4222471</v>
      </c>
      <c r="BW24" s="418"/>
      <c r="BX24" s="418"/>
      <c r="BY24" s="418"/>
      <c r="BZ24" s="418"/>
      <c r="CA24" s="418"/>
      <c r="CB24" s="418"/>
      <c r="CC24" s="419"/>
      <c r="CD24" s="185"/>
      <c r="CE24" s="531"/>
      <c r="CF24" s="531"/>
      <c r="CG24" s="531"/>
      <c r="CH24" s="531"/>
      <c r="CI24" s="531"/>
      <c r="CJ24" s="531"/>
      <c r="CK24" s="531"/>
      <c r="CL24" s="531"/>
      <c r="CM24" s="531"/>
      <c r="CN24" s="531"/>
      <c r="CO24" s="531"/>
      <c r="CP24" s="531"/>
      <c r="CQ24" s="531"/>
      <c r="CR24" s="531"/>
      <c r="CS24" s="532"/>
      <c r="CT24" s="414"/>
      <c r="CU24" s="415"/>
      <c r="CV24" s="415"/>
      <c r="CW24" s="415"/>
      <c r="CX24" s="415"/>
      <c r="CY24" s="415"/>
      <c r="CZ24" s="415"/>
      <c r="DA24" s="416"/>
      <c r="DB24" s="414"/>
      <c r="DC24" s="415"/>
      <c r="DD24" s="415"/>
      <c r="DE24" s="415"/>
      <c r="DF24" s="415"/>
      <c r="DG24" s="415"/>
      <c r="DH24" s="415"/>
      <c r="DI24" s="416"/>
    </row>
    <row r="25" spans="1:113" ht="18.75" customHeight="1">
      <c r="A25" s="172"/>
      <c r="B25" s="588"/>
      <c r="C25" s="564"/>
      <c r="D25" s="565"/>
      <c r="E25" s="467" t="s">
        <v>174</v>
      </c>
      <c r="F25" s="447"/>
      <c r="G25" s="447"/>
      <c r="H25" s="447"/>
      <c r="I25" s="447"/>
      <c r="J25" s="447"/>
      <c r="K25" s="448"/>
      <c r="L25" s="468">
        <v>1</v>
      </c>
      <c r="M25" s="469"/>
      <c r="N25" s="469"/>
      <c r="O25" s="469"/>
      <c r="P25" s="511"/>
      <c r="Q25" s="468">
        <v>5460</v>
      </c>
      <c r="R25" s="469"/>
      <c r="S25" s="469"/>
      <c r="T25" s="469"/>
      <c r="U25" s="469"/>
      <c r="V25" s="511"/>
      <c r="W25" s="563"/>
      <c r="X25" s="564"/>
      <c r="Y25" s="565"/>
      <c r="Z25" s="467" t="s">
        <v>175</v>
      </c>
      <c r="AA25" s="447"/>
      <c r="AB25" s="447"/>
      <c r="AC25" s="447"/>
      <c r="AD25" s="447"/>
      <c r="AE25" s="447"/>
      <c r="AF25" s="447"/>
      <c r="AG25" s="448"/>
      <c r="AH25" s="468" t="s">
        <v>176</v>
      </c>
      <c r="AI25" s="469"/>
      <c r="AJ25" s="469"/>
      <c r="AK25" s="469"/>
      <c r="AL25" s="511"/>
      <c r="AM25" s="468" t="s">
        <v>130</v>
      </c>
      <c r="AN25" s="469"/>
      <c r="AO25" s="469"/>
      <c r="AP25" s="469"/>
      <c r="AQ25" s="469"/>
      <c r="AR25" s="511"/>
      <c r="AS25" s="468" t="s">
        <v>176</v>
      </c>
      <c r="AT25" s="469"/>
      <c r="AU25" s="469"/>
      <c r="AV25" s="469"/>
      <c r="AW25" s="469"/>
      <c r="AX25" s="470"/>
      <c r="AY25" s="377" t="s">
        <v>177</v>
      </c>
      <c r="AZ25" s="378"/>
      <c r="BA25" s="378"/>
      <c r="BB25" s="378"/>
      <c r="BC25" s="378"/>
      <c r="BD25" s="378"/>
      <c r="BE25" s="378"/>
      <c r="BF25" s="378"/>
      <c r="BG25" s="378"/>
      <c r="BH25" s="378"/>
      <c r="BI25" s="378"/>
      <c r="BJ25" s="378"/>
      <c r="BK25" s="378"/>
      <c r="BL25" s="378"/>
      <c r="BM25" s="379"/>
      <c r="BN25" s="380">
        <v>1525225</v>
      </c>
      <c r="BO25" s="381"/>
      <c r="BP25" s="381"/>
      <c r="BQ25" s="381"/>
      <c r="BR25" s="381"/>
      <c r="BS25" s="381"/>
      <c r="BT25" s="381"/>
      <c r="BU25" s="382"/>
      <c r="BV25" s="380">
        <v>1638541</v>
      </c>
      <c r="BW25" s="381"/>
      <c r="BX25" s="381"/>
      <c r="BY25" s="381"/>
      <c r="BZ25" s="381"/>
      <c r="CA25" s="381"/>
      <c r="CB25" s="381"/>
      <c r="CC25" s="382"/>
      <c r="CD25" s="185"/>
      <c r="CE25" s="531"/>
      <c r="CF25" s="531"/>
      <c r="CG25" s="531"/>
      <c r="CH25" s="531"/>
      <c r="CI25" s="531"/>
      <c r="CJ25" s="531"/>
      <c r="CK25" s="531"/>
      <c r="CL25" s="531"/>
      <c r="CM25" s="531"/>
      <c r="CN25" s="531"/>
      <c r="CO25" s="531"/>
      <c r="CP25" s="531"/>
      <c r="CQ25" s="531"/>
      <c r="CR25" s="531"/>
      <c r="CS25" s="532"/>
      <c r="CT25" s="414"/>
      <c r="CU25" s="415"/>
      <c r="CV25" s="415"/>
      <c r="CW25" s="415"/>
      <c r="CX25" s="415"/>
      <c r="CY25" s="415"/>
      <c r="CZ25" s="415"/>
      <c r="DA25" s="416"/>
      <c r="DB25" s="414"/>
      <c r="DC25" s="415"/>
      <c r="DD25" s="415"/>
      <c r="DE25" s="415"/>
      <c r="DF25" s="415"/>
      <c r="DG25" s="415"/>
      <c r="DH25" s="415"/>
      <c r="DI25" s="416"/>
    </row>
    <row r="26" spans="1:113" ht="18.75" customHeight="1">
      <c r="A26" s="172"/>
      <c r="B26" s="588"/>
      <c r="C26" s="564"/>
      <c r="D26" s="565"/>
      <c r="E26" s="467" t="s">
        <v>178</v>
      </c>
      <c r="F26" s="447"/>
      <c r="G26" s="447"/>
      <c r="H26" s="447"/>
      <c r="I26" s="447"/>
      <c r="J26" s="447"/>
      <c r="K26" s="448"/>
      <c r="L26" s="468">
        <v>1</v>
      </c>
      <c r="M26" s="469"/>
      <c r="N26" s="469"/>
      <c r="O26" s="469"/>
      <c r="P26" s="511"/>
      <c r="Q26" s="468">
        <v>5210</v>
      </c>
      <c r="R26" s="469"/>
      <c r="S26" s="469"/>
      <c r="T26" s="469"/>
      <c r="U26" s="469"/>
      <c r="V26" s="511"/>
      <c r="W26" s="563"/>
      <c r="X26" s="564"/>
      <c r="Y26" s="565"/>
      <c r="Z26" s="467" t="s">
        <v>179</v>
      </c>
      <c r="AA26" s="569"/>
      <c r="AB26" s="569"/>
      <c r="AC26" s="569"/>
      <c r="AD26" s="569"/>
      <c r="AE26" s="569"/>
      <c r="AF26" s="569"/>
      <c r="AG26" s="570"/>
      <c r="AH26" s="468">
        <v>4</v>
      </c>
      <c r="AI26" s="469"/>
      <c r="AJ26" s="469"/>
      <c r="AK26" s="469"/>
      <c r="AL26" s="511"/>
      <c r="AM26" s="468">
        <v>9984</v>
      </c>
      <c r="AN26" s="469"/>
      <c r="AO26" s="469"/>
      <c r="AP26" s="469"/>
      <c r="AQ26" s="469"/>
      <c r="AR26" s="511"/>
      <c r="AS26" s="468">
        <v>2496</v>
      </c>
      <c r="AT26" s="469"/>
      <c r="AU26" s="469"/>
      <c r="AV26" s="469"/>
      <c r="AW26" s="469"/>
      <c r="AX26" s="470"/>
      <c r="AY26" s="420" t="s">
        <v>180</v>
      </c>
      <c r="AZ26" s="421"/>
      <c r="BA26" s="421"/>
      <c r="BB26" s="421"/>
      <c r="BC26" s="421"/>
      <c r="BD26" s="421"/>
      <c r="BE26" s="421"/>
      <c r="BF26" s="421"/>
      <c r="BG26" s="421"/>
      <c r="BH26" s="421"/>
      <c r="BI26" s="421"/>
      <c r="BJ26" s="421"/>
      <c r="BK26" s="421"/>
      <c r="BL26" s="421"/>
      <c r="BM26" s="422"/>
      <c r="BN26" s="417" t="s">
        <v>130</v>
      </c>
      <c r="BO26" s="418"/>
      <c r="BP26" s="418"/>
      <c r="BQ26" s="418"/>
      <c r="BR26" s="418"/>
      <c r="BS26" s="418"/>
      <c r="BT26" s="418"/>
      <c r="BU26" s="419"/>
      <c r="BV26" s="417" t="s">
        <v>130</v>
      </c>
      <c r="BW26" s="418"/>
      <c r="BX26" s="418"/>
      <c r="BY26" s="418"/>
      <c r="BZ26" s="418"/>
      <c r="CA26" s="418"/>
      <c r="CB26" s="418"/>
      <c r="CC26" s="419"/>
      <c r="CD26" s="185"/>
      <c r="CE26" s="531"/>
      <c r="CF26" s="531"/>
      <c r="CG26" s="531"/>
      <c r="CH26" s="531"/>
      <c r="CI26" s="531"/>
      <c r="CJ26" s="531"/>
      <c r="CK26" s="531"/>
      <c r="CL26" s="531"/>
      <c r="CM26" s="531"/>
      <c r="CN26" s="531"/>
      <c r="CO26" s="531"/>
      <c r="CP26" s="531"/>
      <c r="CQ26" s="531"/>
      <c r="CR26" s="531"/>
      <c r="CS26" s="532"/>
      <c r="CT26" s="414"/>
      <c r="CU26" s="415"/>
      <c r="CV26" s="415"/>
      <c r="CW26" s="415"/>
      <c r="CX26" s="415"/>
      <c r="CY26" s="415"/>
      <c r="CZ26" s="415"/>
      <c r="DA26" s="416"/>
      <c r="DB26" s="414"/>
      <c r="DC26" s="415"/>
      <c r="DD26" s="415"/>
      <c r="DE26" s="415"/>
      <c r="DF26" s="415"/>
      <c r="DG26" s="415"/>
      <c r="DH26" s="415"/>
      <c r="DI26" s="416"/>
    </row>
    <row r="27" spans="1:113" ht="18.75" customHeight="1" thickBot="1">
      <c r="A27" s="172"/>
      <c r="B27" s="588"/>
      <c r="C27" s="564"/>
      <c r="D27" s="565"/>
      <c r="E27" s="467" t="s">
        <v>181</v>
      </c>
      <c r="F27" s="447"/>
      <c r="G27" s="447"/>
      <c r="H27" s="447"/>
      <c r="I27" s="447"/>
      <c r="J27" s="447"/>
      <c r="K27" s="448"/>
      <c r="L27" s="468">
        <v>1</v>
      </c>
      <c r="M27" s="469"/>
      <c r="N27" s="469"/>
      <c r="O27" s="469"/>
      <c r="P27" s="511"/>
      <c r="Q27" s="468">
        <v>2830</v>
      </c>
      <c r="R27" s="469"/>
      <c r="S27" s="469"/>
      <c r="T27" s="469"/>
      <c r="U27" s="469"/>
      <c r="V27" s="511"/>
      <c r="W27" s="563"/>
      <c r="X27" s="564"/>
      <c r="Y27" s="565"/>
      <c r="Z27" s="467" t="s">
        <v>182</v>
      </c>
      <c r="AA27" s="447"/>
      <c r="AB27" s="447"/>
      <c r="AC27" s="447"/>
      <c r="AD27" s="447"/>
      <c r="AE27" s="447"/>
      <c r="AF27" s="447"/>
      <c r="AG27" s="448"/>
      <c r="AH27" s="468">
        <v>8</v>
      </c>
      <c r="AI27" s="469"/>
      <c r="AJ27" s="469"/>
      <c r="AK27" s="469"/>
      <c r="AL27" s="511"/>
      <c r="AM27" s="468">
        <v>22944</v>
      </c>
      <c r="AN27" s="469"/>
      <c r="AO27" s="469"/>
      <c r="AP27" s="469"/>
      <c r="AQ27" s="469"/>
      <c r="AR27" s="511"/>
      <c r="AS27" s="468">
        <v>2868</v>
      </c>
      <c r="AT27" s="469"/>
      <c r="AU27" s="469"/>
      <c r="AV27" s="469"/>
      <c r="AW27" s="469"/>
      <c r="AX27" s="470"/>
      <c r="AY27" s="512" t="s">
        <v>183</v>
      </c>
      <c r="AZ27" s="513"/>
      <c r="BA27" s="513"/>
      <c r="BB27" s="513"/>
      <c r="BC27" s="513"/>
      <c r="BD27" s="513"/>
      <c r="BE27" s="513"/>
      <c r="BF27" s="513"/>
      <c r="BG27" s="513"/>
      <c r="BH27" s="513"/>
      <c r="BI27" s="513"/>
      <c r="BJ27" s="513"/>
      <c r="BK27" s="513"/>
      <c r="BL27" s="513"/>
      <c r="BM27" s="514"/>
      <c r="BN27" s="536" t="s">
        <v>176</v>
      </c>
      <c r="BO27" s="537"/>
      <c r="BP27" s="537"/>
      <c r="BQ27" s="537"/>
      <c r="BR27" s="537"/>
      <c r="BS27" s="537"/>
      <c r="BT27" s="537"/>
      <c r="BU27" s="538"/>
      <c r="BV27" s="536" t="s">
        <v>184</v>
      </c>
      <c r="BW27" s="537"/>
      <c r="BX27" s="537"/>
      <c r="BY27" s="537"/>
      <c r="BZ27" s="537"/>
      <c r="CA27" s="537"/>
      <c r="CB27" s="537"/>
      <c r="CC27" s="538"/>
      <c r="CD27" s="187"/>
      <c r="CE27" s="531"/>
      <c r="CF27" s="531"/>
      <c r="CG27" s="531"/>
      <c r="CH27" s="531"/>
      <c r="CI27" s="531"/>
      <c r="CJ27" s="531"/>
      <c r="CK27" s="531"/>
      <c r="CL27" s="531"/>
      <c r="CM27" s="531"/>
      <c r="CN27" s="531"/>
      <c r="CO27" s="531"/>
      <c r="CP27" s="531"/>
      <c r="CQ27" s="531"/>
      <c r="CR27" s="531"/>
      <c r="CS27" s="532"/>
      <c r="CT27" s="414"/>
      <c r="CU27" s="415"/>
      <c r="CV27" s="415"/>
      <c r="CW27" s="415"/>
      <c r="CX27" s="415"/>
      <c r="CY27" s="415"/>
      <c r="CZ27" s="415"/>
      <c r="DA27" s="416"/>
      <c r="DB27" s="414"/>
      <c r="DC27" s="415"/>
      <c r="DD27" s="415"/>
      <c r="DE27" s="415"/>
      <c r="DF27" s="415"/>
      <c r="DG27" s="415"/>
      <c r="DH27" s="415"/>
      <c r="DI27" s="416"/>
    </row>
    <row r="28" spans="1:113" ht="18.75" customHeight="1">
      <c r="A28" s="172"/>
      <c r="B28" s="588"/>
      <c r="C28" s="564"/>
      <c r="D28" s="565"/>
      <c r="E28" s="467" t="s">
        <v>185</v>
      </c>
      <c r="F28" s="447"/>
      <c r="G28" s="447"/>
      <c r="H28" s="447"/>
      <c r="I28" s="447"/>
      <c r="J28" s="447"/>
      <c r="K28" s="448"/>
      <c r="L28" s="468">
        <v>1</v>
      </c>
      <c r="M28" s="469"/>
      <c r="N28" s="469"/>
      <c r="O28" s="469"/>
      <c r="P28" s="511"/>
      <c r="Q28" s="468">
        <v>2410</v>
      </c>
      <c r="R28" s="469"/>
      <c r="S28" s="469"/>
      <c r="T28" s="469"/>
      <c r="U28" s="469"/>
      <c r="V28" s="511"/>
      <c r="W28" s="563"/>
      <c r="X28" s="564"/>
      <c r="Y28" s="565"/>
      <c r="Z28" s="467" t="s">
        <v>186</v>
      </c>
      <c r="AA28" s="447"/>
      <c r="AB28" s="447"/>
      <c r="AC28" s="447"/>
      <c r="AD28" s="447"/>
      <c r="AE28" s="447"/>
      <c r="AF28" s="447"/>
      <c r="AG28" s="448"/>
      <c r="AH28" s="468" t="s">
        <v>176</v>
      </c>
      <c r="AI28" s="469"/>
      <c r="AJ28" s="469"/>
      <c r="AK28" s="469"/>
      <c r="AL28" s="511"/>
      <c r="AM28" s="468" t="s">
        <v>130</v>
      </c>
      <c r="AN28" s="469"/>
      <c r="AO28" s="469"/>
      <c r="AP28" s="469"/>
      <c r="AQ28" s="469"/>
      <c r="AR28" s="511"/>
      <c r="AS28" s="468" t="s">
        <v>130</v>
      </c>
      <c r="AT28" s="469"/>
      <c r="AU28" s="469"/>
      <c r="AV28" s="469"/>
      <c r="AW28" s="469"/>
      <c r="AX28" s="470"/>
      <c r="AY28" s="571" t="s">
        <v>187</v>
      </c>
      <c r="AZ28" s="572"/>
      <c r="BA28" s="572"/>
      <c r="BB28" s="573"/>
      <c r="BC28" s="377" t="s">
        <v>48</v>
      </c>
      <c r="BD28" s="378"/>
      <c r="BE28" s="378"/>
      <c r="BF28" s="378"/>
      <c r="BG28" s="378"/>
      <c r="BH28" s="378"/>
      <c r="BI28" s="378"/>
      <c r="BJ28" s="378"/>
      <c r="BK28" s="378"/>
      <c r="BL28" s="378"/>
      <c r="BM28" s="379"/>
      <c r="BN28" s="380">
        <v>849292</v>
      </c>
      <c r="BO28" s="381"/>
      <c r="BP28" s="381"/>
      <c r="BQ28" s="381"/>
      <c r="BR28" s="381"/>
      <c r="BS28" s="381"/>
      <c r="BT28" s="381"/>
      <c r="BU28" s="382"/>
      <c r="BV28" s="380">
        <v>779292</v>
      </c>
      <c r="BW28" s="381"/>
      <c r="BX28" s="381"/>
      <c r="BY28" s="381"/>
      <c r="BZ28" s="381"/>
      <c r="CA28" s="381"/>
      <c r="CB28" s="381"/>
      <c r="CC28" s="382"/>
      <c r="CD28" s="185"/>
      <c r="CE28" s="531"/>
      <c r="CF28" s="531"/>
      <c r="CG28" s="531"/>
      <c r="CH28" s="531"/>
      <c r="CI28" s="531"/>
      <c r="CJ28" s="531"/>
      <c r="CK28" s="531"/>
      <c r="CL28" s="531"/>
      <c r="CM28" s="531"/>
      <c r="CN28" s="531"/>
      <c r="CO28" s="531"/>
      <c r="CP28" s="531"/>
      <c r="CQ28" s="531"/>
      <c r="CR28" s="531"/>
      <c r="CS28" s="532"/>
      <c r="CT28" s="414"/>
      <c r="CU28" s="415"/>
      <c r="CV28" s="415"/>
      <c r="CW28" s="415"/>
      <c r="CX28" s="415"/>
      <c r="CY28" s="415"/>
      <c r="CZ28" s="415"/>
      <c r="DA28" s="416"/>
      <c r="DB28" s="414"/>
      <c r="DC28" s="415"/>
      <c r="DD28" s="415"/>
      <c r="DE28" s="415"/>
      <c r="DF28" s="415"/>
      <c r="DG28" s="415"/>
      <c r="DH28" s="415"/>
      <c r="DI28" s="416"/>
    </row>
    <row r="29" spans="1:113" ht="18.75" customHeight="1">
      <c r="A29" s="172"/>
      <c r="B29" s="588"/>
      <c r="C29" s="564"/>
      <c r="D29" s="565"/>
      <c r="E29" s="467" t="s">
        <v>188</v>
      </c>
      <c r="F29" s="447"/>
      <c r="G29" s="447"/>
      <c r="H29" s="447"/>
      <c r="I29" s="447"/>
      <c r="J29" s="447"/>
      <c r="K29" s="448"/>
      <c r="L29" s="468">
        <v>10</v>
      </c>
      <c r="M29" s="469"/>
      <c r="N29" s="469"/>
      <c r="O29" s="469"/>
      <c r="P29" s="511"/>
      <c r="Q29" s="468">
        <v>2250</v>
      </c>
      <c r="R29" s="469"/>
      <c r="S29" s="469"/>
      <c r="T29" s="469"/>
      <c r="U29" s="469"/>
      <c r="V29" s="511"/>
      <c r="W29" s="566"/>
      <c r="X29" s="567"/>
      <c r="Y29" s="568"/>
      <c r="Z29" s="467" t="s">
        <v>189</v>
      </c>
      <c r="AA29" s="447"/>
      <c r="AB29" s="447"/>
      <c r="AC29" s="447"/>
      <c r="AD29" s="447"/>
      <c r="AE29" s="447"/>
      <c r="AF29" s="447"/>
      <c r="AG29" s="448"/>
      <c r="AH29" s="468">
        <v>99</v>
      </c>
      <c r="AI29" s="469"/>
      <c r="AJ29" s="469"/>
      <c r="AK29" s="469"/>
      <c r="AL29" s="511"/>
      <c r="AM29" s="468">
        <v>285206</v>
      </c>
      <c r="AN29" s="469"/>
      <c r="AO29" s="469"/>
      <c r="AP29" s="469"/>
      <c r="AQ29" s="469"/>
      <c r="AR29" s="511"/>
      <c r="AS29" s="468">
        <v>2881</v>
      </c>
      <c r="AT29" s="469"/>
      <c r="AU29" s="469"/>
      <c r="AV29" s="469"/>
      <c r="AW29" s="469"/>
      <c r="AX29" s="470"/>
      <c r="AY29" s="574"/>
      <c r="AZ29" s="575"/>
      <c r="BA29" s="575"/>
      <c r="BB29" s="576"/>
      <c r="BC29" s="451" t="s">
        <v>190</v>
      </c>
      <c r="BD29" s="452"/>
      <c r="BE29" s="452"/>
      <c r="BF29" s="452"/>
      <c r="BG29" s="452"/>
      <c r="BH29" s="452"/>
      <c r="BI29" s="452"/>
      <c r="BJ29" s="452"/>
      <c r="BK29" s="452"/>
      <c r="BL29" s="452"/>
      <c r="BM29" s="453"/>
      <c r="BN29" s="417">
        <v>100010</v>
      </c>
      <c r="BO29" s="418"/>
      <c r="BP29" s="418"/>
      <c r="BQ29" s="418"/>
      <c r="BR29" s="418"/>
      <c r="BS29" s="418"/>
      <c r="BT29" s="418"/>
      <c r="BU29" s="419"/>
      <c r="BV29" s="417">
        <v>10</v>
      </c>
      <c r="BW29" s="418"/>
      <c r="BX29" s="418"/>
      <c r="BY29" s="418"/>
      <c r="BZ29" s="418"/>
      <c r="CA29" s="418"/>
      <c r="CB29" s="418"/>
      <c r="CC29" s="419"/>
      <c r="CD29" s="187"/>
      <c r="CE29" s="531"/>
      <c r="CF29" s="531"/>
      <c r="CG29" s="531"/>
      <c r="CH29" s="531"/>
      <c r="CI29" s="531"/>
      <c r="CJ29" s="531"/>
      <c r="CK29" s="531"/>
      <c r="CL29" s="531"/>
      <c r="CM29" s="531"/>
      <c r="CN29" s="531"/>
      <c r="CO29" s="531"/>
      <c r="CP29" s="531"/>
      <c r="CQ29" s="531"/>
      <c r="CR29" s="531"/>
      <c r="CS29" s="532"/>
      <c r="CT29" s="414"/>
      <c r="CU29" s="415"/>
      <c r="CV29" s="415"/>
      <c r="CW29" s="415"/>
      <c r="CX29" s="415"/>
      <c r="CY29" s="415"/>
      <c r="CZ29" s="415"/>
      <c r="DA29" s="416"/>
      <c r="DB29" s="414"/>
      <c r="DC29" s="415"/>
      <c r="DD29" s="415"/>
      <c r="DE29" s="415"/>
      <c r="DF29" s="415"/>
      <c r="DG29" s="415"/>
      <c r="DH29" s="415"/>
      <c r="DI29" s="416"/>
    </row>
    <row r="30" spans="1:113" ht="18.75" customHeight="1" thickBot="1">
      <c r="A30" s="172"/>
      <c r="B30" s="589"/>
      <c r="C30" s="590"/>
      <c r="D30" s="591"/>
      <c r="E30" s="471"/>
      <c r="F30" s="472"/>
      <c r="G30" s="472"/>
      <c r="H30" s="472"/>
      <c r="I30" s="472"/>
      <c r="J30" s="472"/>
      <c r="K30" s="473"/>
      <c r="L30" s="581"/>
      <c r="M30" s="582"/>
      <c r="N30" s="582"/>
      <c r="O30" s="582"/>
      <c r="P30" s="583"/>
      <c r="Q30" s="581"/>
      <c r="R30" s="582"/>
      <c r="S30" s="582"/>
      <c r="T30" s="582"/>
      <c r="U30" s="582"/>
      <c r="V30" s="583"/>
      <c r="W30" s="584" t="s">
        <v>191</v>
      </c>
      <c r="X30" s="585"/>
      <c r="Y30" s="585"/>
      <c r="Z30" s="585"/>
      <c r="AA30" s="585"/>
      <c r="AB30" s="585"/>
      <c r="AC30" s="585"/>
      <c r="AD30" s="585"/>
      <c r="AE30" s="585"/>
      <c r="AF30" s="585"/>
      <c r="AG30" s="586"/>
      <c r="AH30" s="544">
        <v>96</v>
      </c>
      <c r="AI30" s="545"/>
      <c r="AJ30" s="545"/>
      <c r="AK30" s="545"/>
      <c r="AL30" s="545"/>
      <c r="AM30" s="545"/>
      <c r="AN30" s="545"/>
      <c r="AO30" s="545"/>
      <c r="AP30" s="545"/>
      <c r="AQ30" s="545"/>
      <c r="AR30" s="545"/>
      <c r="AS30" s="545"/>
      <c r="AT30" s="545"/>
      <c r="AU30" s="545"/>
      <c r="AV30" s="545"/>
      <c r="AW30" s="545"/>
      <c r="AX30" s="547"/>
      <c r="AY30" s="577"/>
      <c r="AZ30" s="578"/>
      <c r="BA30" s="578"/>
      <c r="BB30" s="579"/>
      <c r="BC30" s="533" t="s">
        <v>50</v>
      </c>
      <c r="BD30" s="534"/>
      <c r="BE30" s="534"/>
      <c r="BF30" s="534"/>
      <c r="BG30" s="534"/>
      <c r="BH30" s="534"/>
      <c r="BI30" s="534"/>
      <c r="BJ30" s="534"/>
      <c r="BK30" s="534"/>
      <c r="BL30" s="534"/>
      <c r="BM30" s="535"/>
      <c r="BN30" s="536">
        <v>938982</v>
      </c>
      <c r="BO30" s="537"/>
      <c r="BP30" s="537"/>
      <c r="BQ30" s="537"/>
      <c r="BR30" s="537"/>
      <c r="BS30" s="537"/>
      <c r="BT30" s="537"/>
      <c r="BU30" s="538"/>
      <c r="BV30" s="536">
        <v>639851</v>
      </c>
      <c r="BW30" s="537"/>
      <c r="BX30" s="537"/>
      <c r="BY30" s="537"/>
      <c r="BZ30" s="537"/>
      <c r="CA30" s="537"/>
      <c r="CB30" s="537"/>
      <c r="CC30" s="538"/>
      <c r="CD30" s="188"/>
      <c r="CE30" s="189"/>
      <c r="CF30" s="189"/>
      <c r="CG30" s="189"/>
      <c r="CH30" s="189"/>
      <c r="CI30" s="189"/>
      <c r="CJ30" s="189"/>
      <c r="CK30" s="189"/>
      <c r="CL30" s="189"/>
      <c r="CM30" s="189"/>
      <c r="CN30" s="189"/>
      <c r="CO30" s="189"/>
      <c r="CP30" s="189"/>
      <c r="CQ30" s="189"/>
      <c r="CR30" s="189"/>
      <c r="CS30" s="190"/>
      <c r="CT30" s="191"/>
      <c r="CU30" s="192"/>
      <c r="CV30" s="192"/>
      <c r="CW30" s="192"/>
      <c r="CX30" s="192"/>
      <c r="CY30" s="192"/>
      <c r="CZ30" s="192"/>
      <c r="DA30" s="193"/>
      <c r="DB30" s="191"/>
      <c r="DC30" s="192"/>
      <c r="DD30" s="192"/>
      <c r="DE30" s="192"/>
      <c r="DF30" s="192"/>
      <c r="DG30" s="192"/>
      <c r="DH30" s="192"/>
      <c r="DI30" s="193"/>
    </row>
    <row r="31" spans="1:113" ht="13.5" customHeight="1">
      <c r="A31" s="172"/>
      <c r="B31" s="194"/>
      <c r="DI31" s="195"/>
    </row>
    <row r="32" spans="1:113" ht="13.5" customHeight="1">
      <c r="A32" s="172"/>
      <c r="B32" s="196"/>
      <c r="C32" s="580" t="s">
        <v>192</v>
      </c>
      <c r="D32" s="580"/>
      <c r="E32" s="580"/>
      <c r="F32" s="580"/>
      <c r="G32" s="580"/>
      <c r="H32" s="580"/>
      <c r="I32" s="580"/>
      <c r="J32" s="580"/>
      <c r="K32" s="580"/>
      <c r="L32" s="580"/>
      <c r="M32" s="580"/>
      <c r="N32" s="580"/>
      <c r="O32" s="580"/>
      <c r="P32" s="580"/>
      <c r="Q32" s="580"/>
      <c r="R32" s="580"/>
      <c r="S32" s="580"/>
      <c r="U32" s="421" t="s">
        <v>193</v>
      </c>
      <c r="V32" s="421"/>
      <c r="W32" s="421"/>
      <c r="X32" s="421"/>
      <c r="Y32" s="421"/>
      <c r="Z32" s="421"/>
      <c r="AA32" s="421"/>
      <c r="AB32" s="421"/>
      <c r="AC32" s="421"/>
      <c r="AD32" s="421"/>
      <c r="AE32" s="421"/>
      <c r="AF32" s="421"/>
      <c r="AG32" s="421"/>
      <c r="AH32" s="421"/>
      <c r="AI32" s="421"/>
      <c r="AJ32" s="421"/>
      <c r="AK32" s="421"/>
      <c r="AM32" s="421" t="s">
        <v>194</v>
      </c>
      <c r="AN32" s="421"/>
      <c r="AO32" s="421"/>
      <c r="AP32" s="421"/>
      <c r="AQ32" s="421"/>
      <c r="AR32" s="421"/>
      <c r="AS32" s="421"/>
      <c r="AT32" s="421"/>
      <c r="AU32" s="421"/>
      <c r="AV32" s="421"/>
      <c r="AW32" s="421"/>
      <c r="AX32" s="421"/>
      <c r="AY32" s="421"/>
      <c r="AZ32" s="421"/>
      <c r="BA32" s="421"/>
      <c r="BB32" s="421"/>
      <c r="BC32" s="421"/>
      <c r="BE32" s="421" t="s">
        <v>195</v>
      </c>
      <c r="BF32" s="421"/>
      <c r="BG32" s="421"/>
      <c r="BH32" s="421"/>
      <c r="BI32" s="421"/>
      <c r="BJ32" s="421"/>
      <c r="BK32" s="421"/>
      <c r="BL32" s="421"/>
      <c r="BM32" s="421"/>
      <c r="BN32" s="421"/>
      <c r="BO32" s="421"/>
      <c r="BP32" s="421"/>
      <c r="BQ32" s="421"/>
      <c r="BR32" s="421"/>
      <c r="BS32" s="421"/>
      <c r="BT32" s="421"/>
      <c r="BU32" s="421"/>
      <c r="BW32" s="421" t="s">
        <v>196</v>
      </c>
      <c r="BX32" s="421"/>
      <c r="BY32" s="421"/>
      <c r="BZ32" s="421"/>
      <c r="CA32" s="421"/>
      <c r="CB32" s="421"/>
      <c r="CC32" s="421"/>
      <c r="CD32" s="421"/>
      <c r="CE32" s="421"/>
      <c r="CF32" s="421"/>
      <c r="CG32" s="421"/>
      <c r="CH32" s="421"/>
      <c r="CI32" s="421"/>
      <c r="CJ32" s="421"/>
      <c r="CK32" s="421"/>
      <c r="CL32" s="421"/>
      <c r="CM32" s="421"/>
      <c r="CO32" s="421" t="s">
        <v>197</v>
      </c>
      <c r="CP32" s="421"/>
      <c r="CQ32" s="421"/>
      <c r="CR32" s="421"/>
      <c r="CS32" s="421"/>
      <c r="CT32" s="421"/>
      <c r="CU32" s="421"/>
      <c r="CV32" s="421"/>
      <c r="CW32" s="421"/>
      <c r="CX32" s="421"/>
      <c r="CY32" s="421"/>
      <c r="CZ32" s="421"/>
      <c r="DA32" s="421"/>
      <c r="DB32" s="421"/>
      <c r="DC32" s="421"/>
      <c r="DD32" s="421"/>
      <c r="DE32" s="421"/>
      <c r="DI32" s="195"/>
    </row>
    <row r="33" spans="1:113" ht="13.5" customHeight="1">
      <c r="A33" s="172"/>
      <c r="B33" s="196"/>
      <c r="C33" s="441" t="s">
        <v>198</v>
      </c>
      <c r="D33" s="441"/>
      <c r="E33" s="406" t="s">
        <v>199</v>
      </c>
      <c r="F33" s="406"/>
      <c r="G33" s="406"/>
      <c r="H33" s="406"/>
      <c r="I33" s="406"/>
      <c r="J33" s="406"/>
      <c r="K33" s="406"/>
      <c r="L33" s="406"/>
      <c r="M33" s="406"/>
      <c r="N33" s="406"/>
      <c r="O33" s="406"/>
      <c r="P33" s="406"/>
      <c r="Q33" s="406"/>
      <c r="R33" s="406"/>
      <c r="S33" s="406"/>
      <c r="T33" s="197"/>
      <c r="U33" s="441" t="s">
        <v>200</v>
      </c>
      <c r="V33" s="441"/>
      <c r="W33" s="406" t="s">
        <v>201</v>
      </c>
      <c r="X33" s="406"/>
      <c r="Y33" s="406"/>
      <c r="Z33" s="406"/>
      <c r="AA33" s="406"/>
      <c r="AB33" s="406"/>
      <c r="AC33" s="406"/>
      <c r="AD33" s="406"/>
      <c r="AE33" s="406"/>
      <c r="AF33" s="406"/>
      <c r="AG33" s="406"/>
      <c r="AH33" s="406"/>
      <c r="AI33" s="406"/>
      <c r="AJ33" s="406"/>
      <c r="AK33" s="406"/>
      <c r="AL33" s="197"/>
      <c r="AM33" s="441" t="s">
        <v>200</v>
      </c>
      <c r="AN33" s="441"/>
      <c r="AO33" s="406" t="s">
        <v>201</v>
      </c>
      <c r="AP33" s="406"/>
      <c r="AQ33" s="406"/>
      <c r="AR33" s="406"/>
      <c r="AS33" s="406"/>
      <c r="AT33" s="406"/>
      <c r="AU33" s="406"/>
      <c r="AV33" s="406"/>
      <c r="AW33" s="406"/>
      <c r="AX33" s="406"/>
      <c r="AY33" s="406"/>
      <c r="AZ33" s="406"/>
      <c r="BA33" s="406"/>
      <c r="BB33" s="406"/>
      <c r="BC33" s="406"/>
      <c r="BD33" s="198"/>
      <c r="BE33" s="406" t="s">
        <v>202</v>
      </c>
      <c r="BF33" s="406"/>
      <c r="BG33" s="406" t="s">
        <v>203</v>
      </c>
      <c r="BH33" s="406"/>
      <c r="BI33" s="406"/>
      <c r="BJ33" s="406"/>
      <c r="BK33" s="406"/>
      <c r="BL33" s="406"/>
      <c r="BM33" s="406"/>
      <c r="BN33" s="406"/>
      <c r="BO33" s="406"/>
      <c r="BP33" s="406"/>
      <c r="BQ33" s="406"/>
      <c r="BR33" s="406"/>
      <c r="BS33" s="406"/>
      <c r="BT33" s="406"/>
      <c r="BU33" s="406"/>
      <c r="BV33" s="198"/>
      <c r="BW33" s="441" t="s">
        <v>202</v>
      </c>
      <c r="BX33" s="441"/>
      <c r="BY33" s="406" t="s">
        <v>204</v>
      </c>
      <c r="BZ33" s="406"/>
      <c r="CA33" s="406"/>
      <c r="CB33" s="406"/>
      <c r="CC33" s="406"/>
      <c r="CD33" s="406"/>
      <c r="CE33" s="406"/>
      <c r="CF33" s="406"/>
      <c r="CG33" s="406"/>
      <c r="CH33" s="406"/>
      <c r="CI33" s="406"/>
      <c r="CJ33" s="406"/>
      <c r="CK33" s="406"/>
      <c r="CL33" s="406"/>
      <c r="CM33" s="406"/>
      <c r="CN33" s="197"/>
      <c r="CO33" s="441" t="s">
        <v>200</v>
      </c>
      <c r="CP33" s="441"/>
      <c r="CQ33" s="406" t="s">
        <v>205</v>
      </c>
      <c r="CR33" s="406"/>
      <c r="CS33" s="406"/>
      <c r="CT33" s="406"/>
      <c r="CU33" s="406"/>
      <c r="CV33" s="406"/>
      <c r="CW33" s="406"/>
      <c r="CX33" s="406"/>
      <c r="CY33" s="406"/>
      <c r="CZ33" s="406"/>
      <c r="DA33" s="406"/>
      <c r="DB33" s="406"/>
      <c r="DC33" s="406"/>
      <c r="DD33" s="406"/>
      <c r="DE33" s="406"/>
      <c r="DF33" s="197"/>
      <c r="DG33" s="606" t="s">
        <v>206</v>
      </c>
      <c r="DH33" s="606"/>
      <c r="DI33" s="199"/>
    </row>
    <row r="34" spans="1:113" ht="32.25" customHeight="1">
      <c r="A34" s="172"/>
      <c r="B34" s="196"/>
      <c r="C34" s="607">
        <f>IF(E34="","",1)</f>
        <v>1</v>
      </c>
      <c r="D34" s="607"/>
      <c r="E34" s="608" t="str">
        <f>IF('各会計、関係団体の財政状況及び健全化判断比率'!B7="","",'各会計、関係団体の財政状況及び健全化判断比率'!B7)</f>
        <v>一般会計</v>
      </c>
      <c r="F34" s="608"/>
      <c r="G34" s="608"/>
      <c r="H34" s="608"/>
      <c r="I34" s="608"/>
      <c r="J34" s="608"/>
      <c r="K34" s="608"/>
      <c r="L34" s="608"/>
      <c r="M34" s="608"/>
      <c r="N34" s="608"/>
      <c r="O34" s="608"/>
      <c r="P34" s="608"/>
      <c r="Q34" s="608"/>
      <c r="R34" s="608"/>
      <c r="S34" s="608"/>
      <c r="T34" s="172"/>
      <c r="U34" s="607">
        <f>IF(W34="","",MAX(C34:D43)+1)</f>
        <v>2</v>
      </c>
      <c r="V34" s="607"/>
      <c r="W34" s="608" t="str">
        <f>IF('各会計、関係団体の財政状況及び健全化判断比率'!B28="","",'各会計、関係団体の財政状況及び健全化判断比率'!B28)</f>
        <v>小竹町国民健康保険特別会計</v>
      </c>
      <c r="X34" s="608"/>
      <c r="Y34" s="608"/>
      <c r="Z34" s="608"/>
      <c r="AA34" s="608"/>
      <c r="AB34" s="608"/>
      <c r="AC34" s="608"/>
      <c r="AD34" s="608"/>
      <c r="AE34" s="608"/>
      <c r="AF34" s="608"/>
      <c r="AG34" s="608"/>
      <c r="AH34" s="608"/>
      <c r="AI34" s="608"/>
      <c r="AJ34" s="608"/>
      <c r="AK34" s="608"/>
      <c r="AL34" s="172"/>
      <c r="AM34" s="607">
        <f>IF(AO34="","",MAX(C34:D43,U34:V43)+1)</f>
        <v>4</v>
      </c>
      <c r="AN34" s="607"/>
      <c r="AO34" s="608" t="str">
        <f>IF('各会計、関係団体の財政状況及び健全化判断比率'!B30="","",'各会計、関係団体の財政状況及び健全化判断比率'!B30)</f>
        <v>小竹町立病院事業特別会計</v>
      </c>
      <c r="AP34" s="608"/>
      <c r="AQ34" s="608"/>
      <c r="AR34" s="608"/>
      <c r="AS34" s="608"/>
      <c r="AT34" s="608"/>
      <c r="AU34" s="608"/>
      <c r="AV34" s="608"/>
      <c r="AW34" s="608"/>
      <c r="AX34" s="608"/>
      <c r="AY34" s="608"/>
      <c r="AZ34" s="608"/>
      <c r="BA34" s="608"/>
      <c r="BB34" s="608"/>
      <c r="BC34" s="608"/>
      <c r="BD34" s="172"/>
      <c r="BE34" s="607">
        <f>IF(BG34="","",MAX(C34:D43,U34:V43,AM34:AN43)+1)</f>
        <v>6</v>
      </c>
      <c r="BF34" s="607"/>
      <c r="BG34" s="608" t="str">
        <f>IF('各会計、関係団体の財政状況及び健全化判断比率'!B32="","",'各会計、関係団体の財政状況及び健全化判断比率'!B32)</f>
        <v>小竹町農業集落排水事業特別会計</v>
      </c>
      <c r="BH34" s="608"/>
      <c r="BI34" s="608"/>
      <c r="BJ34" s="608"/>
      <c r="BK34" s="608"/>
      <c r="BL34" s="608"/>
      <c r="BM34" s="608"/>
      <c r="BN34" s="608"/>
      <c r="BO34" s="608"/>
      <c r="BP34" s="608"/>
      <c r="BQ34" s="608"/>
      <c r="BR34" s="608"/>
      <c r="BS34" s="608"/>
      <c r="BT34" s="608"/>
      <c r="BU34" s="608"/>
      <c r="BV34" s="172"/>
      <c r="BW34" s="607">
        <f>IF(BY34="","",MAX(C34:D43,U34:V43,AM34:AN43,BE34:BF43)+1)</f>
        <v>8</v>
      </c>
      <c r="BX34" s="607"/>
      <c r="BY34" s="608" t="str">
        <f>IF('各会計、関係団体の財政状況及び健全化判断比率'!B68="","",'各会計、関係団体の財政状況及び健全化判断比率'!B68)</f>
        <v>福岡県市町村消防団員等公務災害補償組合</v>
      </c>
      <c r="BZ34" s="608"/>
      <c r="CA34" s="608"/>
      <c r="CB34" s="608"/>
      <c r="CC34" s="608"/>
      <c r="CD34" s="608"/>
      <c r="CE34" s="608"/>
      <c r="CF34" s="608"/>
      <c r="CG34" s="608"/>
      <c r="CH34" s="608"/>
      <c r="CI34" s="608"/>
      <c r="CJ34" s="608"/>
      <c r="CK34" s="608"/>
      <c r="CL34" s="608"/>
      <c r="CM34" s="608"/>
      <c r="CN34" s="172"/>
      <c r="CO34" s="607">
        <f>IF(CQ34="","",MAX(C34:D43,U34:V43,AM34:AN43,BE34:BF43,BW34:BX43)+1)</f>
        <v>18</v>
      </c>
      <c r="CP34" s="607"/>
      <c r="CQ34" s="608" t="str">
        <f>IF('各会計、関係団体の財政状況及び健全化判断比率'!BS7="","",'各会計、関係団体の財政状況及び健全化判断比率'!BS7)</f>
        <v>小竹町土地開発公社</v>
      </c>
      <c r="CR34" s="608"/>
      <c r="CS34" s="608"/>
      <c r="CT34" s="608"/>
      <c r="CU34" s="608"/>
      <c r="CV34" s="608"/>
      <c r="CW34" s="608"/>
      <c r="CX34" s="608"/>
      <c r="CY34" s="608"/>
      <c r="CZ34" s="608"/>
      <c r="DA34" s="608"/>
      <c r="DB34" s="608"/>
      <c r="DC34" s="608"/>
      <c r="DD34" s="608"/>
      <c r="DE34" s="608"/>
      <c r="DG34" s="609" t="str">
        <f>IF('各会計、関係団体の財政状況及び健全化判断比率'!BR7="","",'各会計、関係団体の財政状況及び健全化判断比率'!BR7)</f>
        <v>○</v>
      </c>
      <c r="DH34" s="609"/>
      <c r="DI34" s="199"/>
    </row>
    <row r="35" spans="1:113" ht="32.25" customHeight="1">
      <c r="A35" s="172"/>
      <c r="B35" s="196"/>
      <c r="C35" s="607" t="str">
        <f>IF(E35="","",C34+1)</f>
        <v/>
      </c>
      <c r="D35" s="607"/>
      <c r="E35" s="608" t="str">
        <f>IF('各会計、関係団体の財政状況及び健全化判断比率'!B8="","",'各会計、関係団体の財政状況及び健全化判断比率'!B8)</f>
        <v/>
      </c>
      <c r="F35" s="608"/>
      <c r="G35" s="608"/>
      <c r="H35" s="608"/>
      <c r="I35" s="608"/>
      <c r="J35" s="608"/>
      <c r="K35" s="608"/>
      <c r="L35" s="608"/>
      <c r="M35" s="608"/>
      <c r="N35" s="608"/>
      <c r="O35" s="608"/>
      <c r="P35" s="608"/>
      <c r="Q35" s="608"/>
      <c r="R35" s="608"/>
      <c r="S35" s="608"/>
      <c r="T35" s="172"/>
      <c r="U35" s="607">
        <f>IF(W35="","",U34+1)</f>
        <v>3</v>
      </c>
      <c r="V35" s="607"/>
      <c r="W35" s="608" t="str">
        <f>IF('各会計、関係団体の財政状況及び健全化判断比率'!B29="","",'各会計、関係団体の財政状況及び健全化判断比率'!B29)</f>
        <v>小竹町後期高齢者医療特別会計</v>
      </c>
      <c r="X35" s="608"/>
      <c r="Y35" s="608"/>
      <c r="Z35" s="608"/>
      <c r="AA35" s="608"/>
      <c r="AB35" s="608"/>
      <c r="AC35" s="608"/>
      <c r="AD35" s="608"/>
      <c r="AE35" s="608"/>
      <c r="AF35" s="608"/>
      <c r="AG35" s="608"/>
      <c r="AH35" s="608"/>
      <c r="AI35" s="608"/>
      <c r="AJ35" s="608"/>
      <c r="AK35" s="608"/>
      <c r="AL35" s="172"/>
      <c r="AM35" s="607">
        <f t="shared" ref="AM35:AM43" si="0">IF(AO35="","",AM34+1)</f>
        <v>5</v>
      </c>
      <c r="AN35" s="607"/>
      <c r="AO35" s="608" t="str">
        <f>IF('各会計、関係団体の財政状況及び健全化判断比率'!B31="","",'各会計、関係団体の財政状況及び健全化判断比率'!B31)</f>
        <v>小竹町水道事業特別会計</v>
      </c>
      <c r="AP35" s="608"/>
      <c r="AQ35" s="608"/>
      <c r="AR35" s="608"/>
      <c r="AS35" s="608"/>
      <c r="AT35" s="608"/>
      <c r="AU35" s="608"/>
      <c r="AV35" s="608"/>
      <c r="AW35" s="608"/>
      <c r="AX35" s="608"/>
      <c r="AY35" s="608"/>
      <c r="AZ35" s="608"/>
      <c r="BA35" s="608"/>
      <c r="BB35" s="608"/>
      <c r="BC35" s="608"/>
      <c r="BD35" s="172"/>
      <c r="BE35" s="607">
        <f t="shared" ref="BE35:BE43" si="1">IF(BG35="","",BE34+1)</f>
        <v>7</v>
      </c>
      <c r="BF35" s="607"/>
      <c r="BG35" s="608" t="str">
        <f>IF('各会計、関係団体の財政状況及び健全化判断比率'!B33="","",'各会計、関係団体の財政状況及び健全化判断比率'!B33)</f>
        <v>小竹町公共下水道事業特別会計</v>
      </c>
      <c r="BH35" s="608"/>
      <c r="BI35" s="608"/>
      <c r="BJ35" s="608"/>
      <c r="BK35" s="608"/>
      <c r="BL35" s="608"/>
      <c r="BM35" s="608"/>
      <c r="BN35" s="608"/>
      <c r="BO35" s="608"/>
      <c r="BP35" s="608"/>
      <c r="BQ35" s="608"/>
      <c r="BR35" s="608"/>
      <c r="BS35" s="608"/>
      <c r="BT35" s="608"/>
      <c r="BU35" s="608"/>
      <c r="BV35" s="172"/>
      <c r="BW35" s="607">
        <f t="shared" ref="BW35:BW43" si="2">IF(BY35="","",BW34+1)</f>
        <v>9</v>
      </c>
      <c r="BX35" s="607"/>
      <c r="BY35" s="608" t="str">
        <f>IF('各会計、関係団体の財政状況及び健全化判断比率'!B69="","",'各会計、関係団体の財政状況及び健全化判断比率'!B69)</f>
        <v>福岡県自治会館管理組合</v>
      </c>
      <c r="BZ35" s="608"/>
      <c r="CA35" s="608"/>
      <c r="CB35" s="608"/>
      <c r="CC35" s="608"/>
      <c r="CD35" s="608"/>
      <c r="CE35" s="608"/>
      <c r="CF35" s="608"/>
      <c r="CG35" s="608"/>
      <c r="CH35" s="608"/>
      <c r="CI35" s="608"/>
      <c r="CJ35" s="608"/>
      <c r="CK35" s="608"/>
      <c r="CL35" s="608"/>
      <c r="CM35" s="608"/>
      <c r="CN35" s="172"/>
      <c r="CO35" s="607" t="str">
        <f t="shared" ref="CO35:CO43" si="3">IF(CQ35="","",CO34+1)</f>
        <v/>
      </c>
      <c r="CP35" s="607"/>
      <c r="CQ35" s="608" t="str">
        <f>IF('各会計、関係団体の財政状況及び健全化判断比率'!BS8="","",'各会計、関係団体の財政状況及び健全化判断比率'!BS8)</f>
        <v/>
      </c>
      <c r="CR35" s="608"/>
      <c r="CS35" s="608"/>
      <c r="CT35" s="608"/>
      <c r="CU35" s="608"/>
      <c r="CV35" s="608"/>
      <c r="CW35" s="608"/>
      <c r="CX35" s="608"/>
      <c r="CY35" s="608"/>
      <c r="CZ35" s="608"/>
      <c r="DA35" s="608"/>
      <c r="DB35" s="608"/>
      <c r="DC35" s="608"/>
      <c r="DD35" s="608"/>
      <c r="DE35" s="608"/>
      <c r="DG35" s="609" t="str">
        <f>IF('各会計、関係団体の財政状況及び健全化判断比率'!BR8="","",'各会計、関係団体の財政状況及び健全化判断比率'!BR8)</f>
        <v/>
      </c>
      <c r="DH35" s="609"/>
      <c r="DI35" s="199"/>
    </row>
    <row r="36" spans="1:113" ht="32.25" customHeight="1">
      <c r="A36" s="172"/>
      <c r="B36" s="196"/>
      <c r="C36" s="607" t="str">
        <f>IF(E36="","",C35+1)</f>
        <v/>
      </c>
      <c r="D36" s="607"/>
      <c r="E36" s="608" t="str">
        <f>IF('各会計、関係団体の財政状況及び健全化判断比率'!B9="","",'各会計、関係団体の財政状況及び健全化判断比率'!B9)</f>
        <v/>
      </c>
      <c r="F36" s="608"/>
      <c r="G36" s="608"/>
      <c r="H36" s="608"/>
      <c r="I36" s="608"/>
      <c r="J36" s="608"/>
      <c r="K36" s="608"/>
      <c r="L36" s="608"/>
      <c r="M36" s="608"/>
      <c r="N36" s="608"/>
      <c r="O36" s="608"/>
      <c r="P36" s="608"/>
      <c r="Q36" s="608"/>
      <c r="R36" s="608"/>
      <c r="S36" s="608"/>
      <c r="T36" s="172"/>
      <c r="U36" s="607" t="str">
        <f t="shared" ref="U36:U43" si="4">IF(W36="","",U35+1)</f>
        <v/>
      </c>
      <c r="V36" s="607"/>
      <c r="W36" s="608"/>
      <c r="X36" s="608"/>
      <c r="Y36" s="608"/>
      <c r="Z36" s="608"/>
      <c r="AA36" s="608"/>
      <c r="AB36" s="608"/>
      <c r="AC36" s="608"/>
      <c r="AD36" s="608"/>
      <c r="AE36" s="608"/>
      <c r="AF36" s="608"/>
      <c r="AG36" s="608"/>
      <c r="AH36" s="608"/>
      <c r="AI36" s="608"/>
      <c r="AJ36" s="608"/>
      <c r="AK36" s="608"/>
      <c r="AL36" s="172"/>
      <c r="AM36" s="607" t="str">
        <f t="shared" si="0"/>
        <v/>
      </c>
      <c r="AN36" s="607"/>
      <c r="AO36" s="608"/>
      <c r="AP36" s="608"/>
      <c r="AQ36" s="608"/>
      <c r="AR36" s="608"/>
      <c r="AS36" s="608"/>
      <c r="AT36" s="608"/>
      <c r="AU36" s="608"/>
      <c r="AV36" s="608"/>
      <c r="AW36" s="608"/>
      <c r="AX36" s="608"/>
      <c r="AY36" s="608"/>
      <c r="AZ36" s="608"/>
      <c r="BA36" s="608"/>
      <c r="BB36" s="608"/>
      <c r="BC36" s="608"/>
      <c r="BD36" s="172"/>
      <c r="BE36" s="607" t="str">
        <f t="shared" si="1"/>
        <v/>
      </c>
      <c r="BF36" s="607"/>
      <c r="BG36" s="608"/>
      <c r="BH36" s="608"/>
      <c r="BI36" s="608"/>
      <c r="BJ36" s="608"/>
      <c r="BK36" s="608"/>
      <c r="BL36" s="608"/>
      <c r="BM36" s="608"/>
      <c r="BN36" s="608"/>
      <c r="BO36" s="608"/>
      <c r="BP36" s="608"/>
      <c r="BQ36" s="608"/>
      <c r="BR36" s="608"/>
      <c r="BS36" s="608"/>
      <c r="BT36" s="608"/>
      <c r="BU36" s="608"/>
      <c r="BV36" s="172"/>
      <c r="BW36" s="607">
        <f t="shared" si="2"/>
        <v>10</v>
      </c>
      <c r="BX36" s="607"/>
      <c r="BY36" s="608" t="str">
        <f>IF('各会計、関係団体の財政状況及び健全化判断比率'!B70="","",'各会計、関係団体の財政状況及び健全化判断比率'!B70)</f>
        <v>宮若市外二町じん芥処理施設組合</v>
      </c>
      <c r="BZ36" s="608"/>
      <c r="CA36" s="608"/>
      <c r="CB36" s="608"/>
      <c r="CC36" s="608"/>
      <c r="CD36" s="608"/>
      <c r="CE36" s="608"/>
      <c r="CF36" s="608"/>
      <c r="CG36" s="608"/>
      <c r="CH36" s="608"/>
      <c r="CI36" s="608"/>
      <c r="CJ36" s="608"/>
      <c r="CK36" s="608"/>
      <c r="CL36" s="608"/>
      <c r="CM36" s="608"/>
      <c r="CN36" s="172"/>
      <c r="CO36" s="607" t="str">
        <f t="shared" si="3"/>
        <v/>
      </c>
      <c r="CP36" s="607"/>
      <c r="CQ36" s="608" t="str">
        <f>IF('各会計、関係団体の財政状況及び健全化判断比率'!BS9="","",'各会計、関係団体の財政状況及び健全化判断比率'!BS9)</f>
        <v/>
      </c>
      <c r="CR36" s="608"/>
      <c r="CS36" s="608"/>
      <c r="CT36" s="608"/>
      <c r="CU36" s="608"/>
      <c r="CV36" s="608"/>
      <c r="CW36" s="608"/>
      <c r="CX36" s="608"/>
      <c r="CY36" s="608"/>
      <c r="CZ36" s="608"/>
      <c r="DA36" s="608"/>
      <c r="DB36" s="608"/>
      <c r="DC36" s="608"/>
      <c r="DD36" s="608"/>
      <c r="DE36" s="608"/>
      <c r="DG36" s="609" t="str">
        <f>IF('各会計、関係団体の財政状況及び健全化判断比率'!BR9="","",'各会計、関係団体の財政状況及び健全化判断比率'!BR9)</f>
        <v/>
      </c>
      <c r="DH36" s="609"/>
      <c r="DI36" s="199"/>
    </row>
    <row r="37" spans="1:113" ht="32.25" customHeight="1">
      <c r="A37" s="172"/>
      <c r="B37" s="196"/>
      <c r="C37" s="607" t="str">
        <f>IF(E37="","",C36+1)</f>
        <v/>
      </c>
      <c r="D37" s="607"/>
      <c r="E37" s="608" t="str">
        <f>IF('各会計、関係団体の財政状況及び健全化判断比率'!B10="","",'各会計、関係団体の財政状況及び健全化判断比率'!B10)</f>
        <v/>
      </c>
      <c r="F37" s="608"/>
      <c r="G37" s="608"/>
      <c r="H37" s="608"/>
      <c r="I37" s="608"/>
      <c r="J37" s="608"/>
      <c r="K37" s="608"/>
      <c r="L37" s="608"/>
      <c r="M37" s="608"/>
      <c r="N37" s="608"/>
      <c r="O37" s="608"/>
      <c r="P37" s="608"/>
      <c r="Q37" s="608"/>
      <c r="R37" s="608"/>
      <c r="S37" s="608"/>
      <c r="T37" s="172"/>
      <c r="U37" s="607" t="str">
        <f t="shared" si="4"/>
        <v/>
      </c>
      <c r="V37" s="607"/>
      <c r="W37" s="608"/>
      <c r="X37" s="608"/>
      <c r="Y37" s="608"/>
      <c r="Z37" s="608"/>
      <c r="AA37" s="608"/>
      <c r="AB37" s="608"/>
      <c r="AC37" s="608"/>
      <c r="AD37" s="608"/>
      <c r="AE37" s="608"/>
      <c r="AF37" s="608"/>
      <c r="AG37" s="608"/>
      <c r="AH37" s="608"/>
      <c r="AI37" s="608"/>
      <c r="AJ37" s="608"/>
      <c r="AK37" s="608"/>
      <c r="AL37" s="172"/>
      <c r="AM37" s="607" t="str">
        <f t="shared" si="0"/>
        <v/>
      </c>
      <c r="AN37" s="607"/>
      <c r="AO37" s="608"/>
      <c r="AP37" s="608"/>
      <c r="AQ37" s="608"/>
      <c r="AR37" s="608"/>
      <c r="AS37" s="608"/>
      <c r="AT37" s="608"/>
      <c r="AU37" s="608"/>
      <c r="AV37" s="608"/>
      <c r="AW37" s="608"/>
      <c r="AX37" s="608"/>
      <c r="AY37" s="608"/>
      <c r="AZ37" s="608"/>
      <c r="BA37" s="608"/>
      <c r="BB37" s="608"/>
      <c r="BC37" s="608"/>
      <c r="BD37" s="172"/>
      <c r="BE37" s="607" t="str">
        <f t="shared" si="1"/>
        <v/>
      </c>
      <c r="BF37" s="607"/>
      <c r="BG37" s="608"/>
      <c r="BH37" s="608"/>
      <c r="BI37" s="608"/>
      <c r="BJ37" s="608"/>
      <c r="BK37" s="608"/>
      <c r="BL37" s="608"/>
      <c r="BM37" s="608"/>
      <c r="BN37" s="608"/>
      <c r="BO37" s="608"/>
      <c r="BP37" s="608"/>
      <c r="BQ37" s="608"/>
      <c r="BR37" s="608"/>
      <c r="BS37" s="608"/>
      <c r="BT37" s="608"/>
      <c r="BU37" s="608"/>
      <c r="BV37" s="172"/>
      <c r="BW37" s="607">
        <f t="shared" si="2"/>
        <v>11</v>
      </c>
      <c r="BX37" s="607"/>
      <c r="BY37" s="608" t="str">
        <f>IF('各会計、関係団体の財政状況及び健全化判断比率'!B71="","",'各会計、関係団体の財政状況及び健全化判断比率'!B71)</f>
        <v>直方・鞍手広域市町村圏事務組合（一般会計）</v>
      </c>
      <c r="BZ37" s="608"/>
      <c r="CA37" s="608"/>
      <c r="CB37" s="608"/>
      <c r="CC37" s="608"/>
      <c r="CD37" s="608"/>
      <c r="CE37" s="608"/>
      <c r="CF37" s="608"/>
      <c r="CG37" s="608"/>
      <c r="CH37" s="608"/>
      <c r="CI37" s="608"/>
      <c r="CJ37" s="608"/>
      <c r="CK37" s="608"/>
      <c r="CL37" s="608"/>
      <c r="CM37" s="608"/>
      <c r="CN37" s="172"/>
      <c r="CO37" s="607" t="str">
        <f t="shared" si="3"/>
        <v/>
      </c>
      <c r="CP37" s="607"/>
      <c r="CQ37" s="608" t="str">
        <f>IF('各会計、関係団体の財政状況及び健全化判断比率'!BS10="","",'各会計、関係団体の財政状況及び健全化判断比率'!BS10)</f>
        <v/>
      </c>
      <c r="CR37" s="608"/>
      <c r="CS37" s="608"/>
      <c r="CT37" s="608"/>
      <c r="CU37" s="608"/>
      <c r="CV37" s="608"/>
      <c r="CW37" s="608"/>
      <c r="CX37" s="608"/>
      <c r="CY37" s="608"/>
      <c r="CZ37" s="608"/>
      <c r="DA37" s="608"/>
      <c r="DB37" s="608"/>
      <c r="DC37" s="608"/>
      <c r="DD37" s="608"/>
      <c r="DE37" s="608"/>
      <c r="DG37" s="609" t="str">
        <f>IF('各会計、関係団体の財政状況及び健全化判断比率'!BR10="","",'各会計、関係団体の財政状況及び健全化判断比率'!BR10)</f>
        <v/>
      </c>
      <c r="DH37" s="609"/>
      <c r="DI37" s="199"/>
    </row>
    <row r="38" spans="1:113" ht="32.25" customHeight="1">
      <c r="A38" s="172"/>
      <c r="B38" s="196"/>
      <c r="C38" s="607" t="str">
        <f t="shared" ref="C38:C43" si="5">IF(E38="","",C37+1)</f>
        <v/>
      </c>
      <c r="D38" s="607"/>
      <c r="E38" s="608" t="str">
        <f>IF('各会計、関係団体の財政状況及び健全化判断比率'!B11="","",'各会計、関係団体の財政状況及び健全化判断比率'!B11)</f>
        <v/>
      </c>
      <c r="F38" s="608"/>
      <c r="G38" s="608"/>
      <c r="H38" s="608"/>
      <c r="I38" s="608"/>
      <c r="J38" s="608"/>
      <c r="K38" s="608"/>
      <c r="L38" s="608"/>
      <c r="M38" s="608"/>
      <c r="N38" s="608"/>
      <c r="O38" s="608"/>
      <c r="P38" s="608"/>
      <c r="Q38" s="608"/>
      <c r="R38" s="608"/>
      <c r="S38" s="608"/>
      <c r="T38" s="172"/>
      <c r="U38" s="607" t="str">
        <f t="shared" si="4"/>
        <v/>
      </c>
      <c r="V38" s="607"/>
      <c r="W38" s="608"/>
      <c r="X38" s="608"/>
      <c r="Y38" s="608"/>
      <c r="Z38" s="608"/>
      <c r="AA38" s="608"/>
      <c r="AB38" s="608"/>
      <c r="AC38" s="608"/>
      <c r="AD38" s="608"/>
      <c r="AE38" s="608"/>
      <c r="AF38" s="608"/>
      <c r="AG38" s="608"/>
      <c r="AH38" s="608"/>
      <c r="AI38" s="608"/>
      <c r="AJ38" s="608"/>
      <c r="AK38" s="608"/>
      <c r="AL38" s="172"/>
      <c r="AM38" s="607" t="str">
        <f t="shared" si="0"/>
        <v/>
      </c>
      <c r="AN38" s="607"/>
      <c r="AO38" s="608"/>
      <c r="AP38" s="608"/>
      <c r="AQ38" s="608"/>
      <c r="AR38" s="608"/>
      <c r="AS38" s="608"/>
      <c r="AT38" s="608"/>
      <c r="AU38" s="608"/>
      <c r="AV38" s="608"/>
      <c r="AW38" s="608"/>
      <c r="AX38" s="608"/>
      <c r="AY38" s="608"/>
      <c r="AZ38" s="608"/>
      <c r="BA38" s="608"/>
      <c r="BB38" s="608"/>
      <c r="BC38" s="608"/>
      <c r="BD38" s="172"/>
      <c r="BE38" s="607" t="str">
        <f t="shared" si="1"/>
        <v/>
      </c>
      <c r="BF38" s="607"/>
      <c r="BG38" s="608"/>
      <c r="BH38" s="608"/>
      <c r="BI38" s="608"/>
      <c r="BJ38" s="608"/>
      <c r="BK38" s="608"/>
      <c r="BL38" s="608"/>
      <c r="BM38" s="608"/>
      <c r="BN38" s="608"/>
      <c r="BO38" s="608"/>
      <c r="BP38" s="608"/>
      <c r="BQ38" s="608"/>
      <c r="BR38" s="608"/>
      <c r="BS38" s="608"/>
      <c r="BT38" s="608"/>
      <c r="BU38" s="608"/>
      <c r="BV38" s="172"/>
      <c r="BW38" s="607">
        <f t="shared" si="2"/>
        <v>12</v>
      </c>
      <c r="BX38" s="607"/>
      <c r="BY38" s="608" t="str">
        <f>IF('各会計、関係団体の財政状況及び健全化判断比率'!B72="","",'各会計、関係団体の財政状況及び健全化判断比率'!B72)</f>
        <v>直方・鞍手広域市町村圏事務組合（休日等急患センター事業特別会計）</v>
      </c>
      <c r="BZ38" s="608"/>
      <c r="CA38" s="608"/>
      <c r="CB38" s="608"/>
      <c r="CC38" s="608"/>
      <c r="CD38" s="608"/>
      <c r="CE38" s="608"/>
      <c r="CF38" s="608"/>
      <c r="CG38" s="608"/>
      <c r="CH38" s="608"/>
      <c r="CI38" s="608"/>
      <c r="CJ38" s="608"/>
      <c r="CK38" s="608"/>
      <c r="CL38" s="608"/>
      <c r="CM38" s="608"/>
      <c r="CN38" s="172"/>
      <c r="CO38" s="607" t="str">
        <f t="shared" si="3"/>
        <v/>
      </c>
      <c r="CP38" s="607"/>
      <c r="CQ38" s="608" t="str">
        <f>IF('各会計、関係団体の財政状況及び健全化判断比率'!BS11="","",'各会計、関係団体の財政状況及び健全化判断比率'!BS11)</f>
        <v/>
      </c>
      <c r="CR38" s="608"/>
      <c r="CS38" s="608"/>
      <c r="CT38" s="608"/>
      <c r="CU38" s="608"/>
      <c r="CV38" s="608"/>
      <c r="CW38" s="608"/>
      <c r="CX38" s="608"/>
      <c r="CY38" s="608"/>
      <c r="CZ38" s="608"/>
      <c r="DA38" s="608"/>
      <c r="DB38" s="608"/>
      <c r="DC38" s="608"/>
      <c r="DD38" s="608"/>
      <c r="DE38" s="608"/>
      <c r="DG38" s="609" t="str">
        <f>IF('各会計、関係団体の財政状況及び健全化判断比率'!BR11="","",'各会計、関係団体の財政状況及び健全化判断比率'!BR11)</f>
        <v/>
      </c>
      <c r="DH38" s="609"/>
      <c r="DI38" s="199"/>
    </row>
    <row r="39" spans="1:113" ht="32.25" customHeight="1">
      <c r="A39" s="172"/>
      <c r="B39" s="196"/>
      <c r="C39" s="607" t="str">
        <f t="shared" si="5"/>
        <v/>
      </c>
      <c r="D39" s="607"/>
      <c r="E39" s="608" t="str">
        <f>IF('各会計、関係団体の財政状況及び健全化判断比率'!B12="","",'各会計、関係団体の財政状況及び健全化判断比率'!B12)</f>
        <v/>
      </c>
      <c r="F39" s="608"/>
      <c r="G39" s="608"/>
      <c r="H39" s="608"/>
      <c r="I39" s="608"/>
      <c r="J39" s="608"/>
      <c r="K39" s="608"/>
      <c r="L39" s="608"/>
      <c r="M39" s="608"/>
      <c r="N39" s="608"/>
      <c r="O39" s="608"/>
      <c r="P39" s="608"/>
      <c r="Q39" s="608"/>
      <c r="R39" s="608"/>
      <c r="S39" s="608"/>
      <c r="T39" s="172"/>
      <c r="U39" s="607" t="str">
        <f t="shared" si="4"/>
        <v/>
      </c>
      <c r="V39" s="607"/>
      <c r="W39" s="608"/>
      <c r="X39" s="608"/>
      <c r="Y39" s="608"/>
      <c r="Z39" s="608"/>
      <c r="AA39" s="608"/>
      <c r="AB39" s="608"/>
      <c r="AC39" s="608"/>
      <c r="AD39" s="608"/>
      <c r="AE39" s="608"/>
      <c r="AF39" s="608"/>
      <c r="AG39" s="608"/>
      <c r="AH39" s="608"/>
      <c r="AI39" s="608"/>
      <c r="AJ39" s="608"/>
      <c r="AK39" s="608"/>
      <c r="AL39" s="172"/>
      <c r="AM39" s="607" t="str">
        <f t="shared" si="0"/>
        <v/>
      </c>
      <c r="AN39" s="607"/>
      <c r="AO39" s="608"/>
      <c r="AP39" s="608"/>
      <c r="AQ39" s="608"/>
      <c r="AR39" s="608"/>
      <c r="AS39" s="608"/>
      <c r="AT39" s="608"/>
      <c r="AU39" s="608"/>
      <c r="AV39" s="608"/>
      <c r="AW39" s="608"/>
      <c r="AX39" s="608"/>
      <c r="AY39" s="608"/>
      <c r="AZ39" s="608"/>
      <c r="BA39" s="608"/>
      <c r="BB39" s="608"/>
      <c r="BC39" s="608"/>
      <c r="BD39" s="172"/>
      <c r="BE39" s="607" t="str">
        <f t="shared" si="1"/>
        <v/>
      </c>
      <c r="BF39" s="607"/>
      <c r="BG39" s="608"/>
      <c r="BH39" s="608"/>
      <c r="BI39" s="608"/>
      <c r="BJ39" s="608"/>
      <c r="BK39" s="608"/>
      <c r="BL39" s="608"/>
      <c r="BM39" s="608"/>
      <c r="BN39" s="608"/>
      <c r="BO39" s="608"/>
      <c r="BP39" s="608"/>
      <c r="BQ39" s="608"/>
      <c r="BR39" s="608"/>
      <c r="BS39" s="608"/>
      <c r="BT39" s="608"/>
      <c r="BU39" s="608"/>
      <c r="BV39" s="172"/>
      <c r="BW39" s="607">
        <f t="shared" si="2"/>
        <v>13</v>
      </c>
      <c r="BX39" s="607"/>
      <c r="BY39" s="608" t="str">
        <f>IF('各会計、関係団体の財政状況及び健全化判断比率'!B73="","",'各会計、関係団体の財政状況及び健全化判断比率'!B73)</f>
        <v>直方・鞍手広域市町村圏事務組合（消防事業特別会計）</v>
      </c>
      <c r="BZ39" s="608"/>
      <c r="CA39" s="608"/>
      <c r="CB39" s="608"/>
      <c r="CC39" s="608"/>
      <c r="CD39" s="608"/>
      <c r="CE39" s="608"/>
      <c r="CF39" s="608"/>
      <c r="CG39" s="608"/>
      <c r="CH39" s="608"/>
      <c r="CI39" s="608"/>
      <c r="CJ39" s="608"/>
      <c r="CK39" s="608"/>
      <c r="CL39" s="608"/>
      <c r="CM39" s="608"/>
      <c r="CN39" s="172"/>
      <c r="CO39" s="607" t="str">
        <f t="shared" si="3"/>
        <v/>
      </c>
      <c r="CP39" s="607"/>
      <c r="CQ39" s="608" t="str">
        <f>IF('各会計、関係団体の財政状況及び健全化判断比率'!BS12="","",'各会計、関係団体の財政状況及び健全化判断比率'!BS12)</f>
        <v/>
      </c>
      <c r="CR39" s="608"/>
      <c r="CS39" s="608"/>
      <c r="CT39" s="608"/>
      <c r="CU39" s="608"/>
      <c r="CV39" s="608"/>
      <c r="CW39" s="608"/>
      <c r="CX39" s="608"/>
      <c r="CY39" s="608"/>
      <c r="CZ39" s="608"/>
      <c r="DA39" s="608"/>
      <c r="DB39" s="608"/>
      <c r="DC39" s="608"/>
      <c r="DD39" s="608"/>
      <c r="DE39" s="608"/>
      <c r="DG39" s="609" t="str">
        <f>IF('各会計、関係団体の財政状況及び健全化判断比率'!BR12="","",'各会計、関係団体の財政状況及び健全化判断比率'!BR12)</f>
        <v/>
      </c>
      <c r="DH39" s="609"/>
      <c r="DI39" s="199"/>
    </row>
    <row r="40" spans="1:113" ht="32.25" customHeight="1">
      <c r="A40" s="172"/>
      <c r="B40" s="196"/>
      <c r="C40" s="607" t="str">
        <f t="shared" si="5"/>
        <v/>
      </c>
      <c r="D40" s="607"/>
      <c r="E40" s="608" t="str">
        <f>IF('各会計、関係団体の財政状況及び健全化判断比率'!B13="","",'各会計、関係団体の財政状況及び健全化判断比率'!B13)</f>
        <v/>
      </c>
      <c r="F40" s="608"/>
      <c r="G40" s="608"/>
      <c r="H40" s="608"/>
      <c r="I40" s="608"/>
      <c r="J40" s="608"/>
      <c r="K40" s="608"/>
      <c r="L40" s="608"/>
      <c r="M40" s="608"/>
      <c r="N40" s="608"/>
      <c r="O40" s="608"/>
      <c r="P40" s="608"/>
      <c r="Q40" s="608"/>
      <c r="R40" s="608"/>
      <c r="S40" s="608"/>
      <c r="T40" s="172"/>
      <c r="U40" s="607" t="str">
        <f t="shared" si="4"/>
        <v/>
      </c>
      <c r="V40" s="607"/>
      <c r="W40" s="608"/>
      <c r="X40" s="608"/>
      <c r="Y40" s="608"/>
      <c r="Z40" s="608"/>
      <c r="AA40" s="608"/>
      <c r="AB40" s="608"/>
      <c r="AC40" s="608"/>
      <c r="AD40" s="608"/>
      <c r="AE40" s="608"/>
      <c r="AF40" s="608"/>
      <c r="AG40" s="608"/>
      <c r="AH40" s="608"/>
      <c r="AI40" s="608"/>
      <c r="AJ40" s="608"/>
      <c r="AK40" s="608"/>
      <c r="AL40" s="172"/>
      <c r="AM40" s="607" t="str">
        <f t="shared" si="0"/>
        <v/>
      </c>
      <c r="AN40" s="607"/>
      <c r="AO40" s="608"/>
      <c r="AP40" s="608"/>
      <c r="AQ40" s="608"/>
      <c r="AR40" s="608"/>
      <c r="AS40" s="608"/>
      <c r="AT40" s="608"/>
      <c r="AU40" s="608"/>
      <c r="AV40" s="608"/>
      <c r="AW40" s="608"/>
      <c r="AX40" s="608"/>
      <c r="AY40" s="608"/>
      <c r="AZ40" s="608"/>
      <c r="BA40" s="608"/>
      <c r="BB40" s="608"/>
      <c r="BC40" s="608"/>
      <c r="BD40" s="172"/>
      <c r="BE40" s="607" t="str">
        <f t="shared" si="1"/>
        <v/>
      </c>
      <c r="BF40" s="607"/>
      <c r="BG40" s="608"/>
      <c r="BH40" s="608"/>
      <c r="BI40" s="608"/>
      <c r="BJ40" s="608"/>
      <c r="BK40" s="608"/>
      <c r="BL40" s="608"/>
      <c r="BM40" s="608"/>
      <c r="BN40" s="608"/>
      <c r="BO40" s="608"/>
      <c r="BP40" s="608"/>
      <c r="BQ40" s="608"/>
      <c r="BR40" s="608"/>
      <c r="BS40" s="608"/>
      <c r="BT40" s="608"/>
      <c r="BU40" s="608"/>
      <c r="BV40" s="172"/>
      <c r="BW40" s="607">
        <f t="shared" si="2"/>
        <v>14</v>
      </c>
      <c r="BX40" s="607"/>
      <c r="BY40" s="608" t="str">
        <f>IF('各会計、関係団体の財政状況及び健全化判断比率'!B74="","",'各会計、関係団体の財政状況及び健全化判断比率'!B74)</f>
        <v>ふくおか県央環境施設組合</v>
      </c>
      <c r="BZ40" s="608"/>
      <c r="CA40" s="608"/>
      <c r="CB40" s="608"/>
      <c r="CC40" s="608"/>
      <c r="CD40" s="608"/>
      <c r="CE40" s="608"/>
      <c r="CF40" s="608"/>
      <c r="CG40" s="608"/>
      <c r="CH40" s="608"/>
      <c r="CI40" s="608"/>
      <c r="CJ40" s="608"/>
      <c r="CK40" s="608"/>
      <c r="CL40" s="608"/>
      <c r="CM40" s="608"/>
      <c r="CN40" s="172"/>
      <c r="CO40" s="607" t="str">
        <f t="shared" si="3"/>
        <v/>
      </c>
      <c r="CP40" s="607"/>
      <c r="CQ40" s="608" t="str">
        <f>IF('各会計、関係団体の財政状況及び健全化判断比率'!BS13="","",'各会計、関係団体の財政状況及び健全化判断比率'!BS13)</f>
        <v/>
      </c>
      <c r="CR40" s="608"/>
      <c r="CS40" s="608"/>
      <c r="CT40" s="608"/>
      <c r="CU40" s="608"/>
      <c r="CV40" s="608"/>
      <c r="CW40" s="608"/>
      <c r="CX40" s="608"/>
      <c r="CY40" s="608"/>
      <c r="CZ40" s="608"/>
      <c r="DA40" s="608"/>
      <c r="DB40" s="608"/>
      <c r="DC40" s="608"/>
      <c r="DD40" s="608"/>
      <c r="DE40" s="608"/>
      <c r="DG40" s="609" t="str">
        <f>IF('各会計、関係団体の財政状況及び健全化判断比率'!BR13="","",'各会計、関係団体の財政状況及び健全化判断比率'!BR13)</f>
        <v/>
      </c>
      <c r="DH40" s="609"/>
      <c r="DI40" s="199"/>
    </row>
    <row r="41" spans="1:113" ht="32.25" customHeight="1">
      <c r="A41" s="172"/>
      <c r="B41" s="196"/>
      <c r="C41" s="607" t="str">
        <f t="shared" si="5"/>
        <v/>
      </c>
      <c r="D41" s="607"/>
      <c r="E41" s="608" t="str">
        <f>IF('各会計、関係団体の財政状況及び健全化判断比率'!B14="","",'各会計、関係団体の財政状況及び健全化判断比率'!B14)</f>
        <v/>
      </c>
      <c r="F41" s="608"/>
      <c r="G41" s="608"/>
      <c r="H41" s="608"/>
      <c r="I41" s="608"/>
      <c r="J41" s="608"/>
      <c r="K41" s="608"/>
      <c r="L41" s="608"/>
      <c r="M41" s="608"/>
      <c r="N41" s="608"/>
      <c r="O41" s="608"/>
      <c r="P41" s="608"/>
      <c r="Q41" s="608"/>
      <c r="R41" s="608"/>
      <c r="S41" s="608"/>
      <c r="T41" s="172"/>
      <c r="U41" s="607" t="str">
        <f t="shared" si="4"/>
        <v/>
      </c>
      <c r="V41" s="607"/>
      <c r="W41" s="608"/>
      <c r="X41" s="608"/>
      <c r="Y41" s="608"/>
      <c r="Z41" s="608"/>
      <c r="AA41" s="608"/>
      <c r="AB41" s="608"/>
      <c r="AC41" s="608"/>
      <c r="AD41" s="608"/>
      <c r="AE41" s="608"/>
      <c r="AF41" s="608"/>
      <c r="AG41" s="608"/>
      <c r="AH41" s="608"/>
      <c r="AI41" s="608"/>
      <c r="AJ41" s="608"/>
      <c r="AK41" s="608"/>
      <c r="AL41" s="172"/>
      <c r="AM41" s="607" t="str">
        <f t="shared" si="0"/>
        <v/>
      </c>
      <c r="AN41" s="607"/>
      <c r="AO41" s="608"/>
      <c r="AP41" s="608"/>
      <c r="AQ41" s="608"/>
      <c r="AR41" s="608"/>
      <c r="AS41" s="608"/>
      <c r="AT41" s="608"/>
      <c r="AU41" s="608"/>
      <c r="AV41" s="608"/>
      <c r="AW41" s="608"/>
      <c r="AX41" s="608"/>
      <c r="AY41" s="608"/>
      <c r="AZ41" s="608"/>
      <c r="BA41" s="608"/>
      <c r="BB41" s="608"/>
      <c r="BC41" s="608"/>
      <c r="BD41" s="172"/>
      <c r="BE41" s="607" t="str">
        <f t="shared" si="1"/>
        <v/>
      </c>
      <c r="BF41" s="607"/>
      <c r="BG41" s="608"/>
      <c r="BH41" s="608"/>
      <c r="BI41" s="608"/>
      <c r="BJ41" s="608"/>
      <c r="BK41" s="608"/>
      <c r="BL41" s="608"/>
      <c r="BM41" s="608"/>
      <c r="BN41" s="608"/>
      <c r="BO41" s="608"/>
      <c r="BP41" s="608"/>
      <c r="BQ41" s="608"/>
      <c r="BR41" s="608"/>
      <c r="BS41" s="608"/>
      <c r="BT41" s="608"/>
      <c r="BU41" s="608"/>
      <c r="BV41" s="172"/>
      <c r="BW41" s="607">
        <f t="shared" si="2"/>
        <v>15</v>
      </c>
      <c r="BX41" s="607"/>
      <c r="BY41" s="608" t="str">
        <f>IF('各会計、関係団体の財政状況及び健全化判断比率'!B75="","",'各会計、関係団体の財政状況及び健全化判断比率'!B75)</f>
        <v>福岡県自治振興組合（一般会計）</v>
      </c>
      <c r="BZ41" s="608"/>
      <c r="CA41" s="608"/>
      <c r="CB41" s="608"/>
      <c r="CC41" s="608"/>
      <c r="CD41" s="608"/>
      <c r="CE41" s="608"/>
      <c r="CF41" s="608"/>
      <c r="CG41" s="608"/>
      <c r="CH41" s="608"/>
      <c r="CI41" s="608"/>
      <c r="CJ41" s="608"/>
      <c r="CK41" s="608"/>
      <c r="CL41" s="608"/>
      <c r="CM41" s="608"/>
      <c r="CN41" s="172"/>
      <c r="CO41" s="607" t="str">
        <f t="shared" si="3"/>
        <v/>
      </c>
      <c r="CP41" s="607"/>
      <c r="CQ41" s="608" t="str">
        <f>IF('各会計、関係団体の財政状況及び健全化判断比率'!BS14="","",'各会計、関係団体の財政状況及び健全化判断比率'!BS14)</f>
        <v/>
      </c>
      <c r="CR41" s="608"/>
      <c r="CS41" s="608"/>
      <c r="CT41" s="608"/>
      <c r="CU41" s="608"/>
      <c r="CV41" s="608"/>
      <c r="CW41" s="608"/>
      <c r="CX41" s="608"/>
      <c r="CY41" s="608"/>
      <c r="CZ41" s="608"/>
      <c r="DA41" s="608"/>
      <c r="DB41" s="608"/>
      <c r="DC41" s="608"/>
      <c r="DD41" s="608"/>
      <c r="DE41" s="608"/>
      <c r="DG41" s="609" t="str">
        <f>IF('各会計、関係団体の財政状況及び健全化判断比率'!BR14="","",'各会計、関係団体の財政状況及び健全化判断比率'!BR14)</f>
        <v/>
      </c>
      <c r="DH41" s="609"/>
      <c r="DI41" s="199"/>
    </row>
    <row r="42" spans="1:113" ht="32.25" customHeight="1">
      <c r="B42" s="196"/>
      <c r="C42" s="607" t="str">
        <f t="shared" si="5"/>
        <v/>
      </c>
      <c r="D42" s="607"/>
      <c r="E42" s="608" t="str">
        <f>IF('各会計、関係団体の財政状況及び健全化判断比率'!B15="","",'各会計、関係団体の財政状況及び健全化判断比率'!B15)</f>
        <v/>
      </c>
      <c r="F42" s="608"/>
      <c r="G42" s="608"/>
      <c r="H42" s="608"/>
      <c r="I42" s="608"/>
      <c r="J42" s="608"/>
      <c r="K42" s="608"/>
      <c r="L42" s="608"/>
      <c r="M42" s="608"/>
      <c r="N42" s="608"/>
      <c r="O42" s="608"/>
      <c r="P42" s="608"/>
      <c r="Q42" s="608"/>
      <c r="R42" s="608"/>
      <c r="S42" s="608"/>
      <c r="T42" s="172"/>
      <c r="U42" s="607" t="str">
        <f t="shared" si="4"/>
        <v/>
      </c>
      <c r="V42" s="607"/>
      <c r="W42" s="608"/>
      <c r="X42" s="608"/>
      <c r="Y42" s="608"/>
      <c r="Z42" s="608"/>
      <c r="AA42" s="608"/>
      <c r="AB42" s="608"/>
      <c r="AC42" s="608"/>
      <c r="AD42" s="608"/>
      <c r="AE42" s="608"/>
      <c r="AF42" s="608"/>
      <c r="AG42" s="608"/>
      <c r="AH42" s="608"/>
      <c r="AI42" s="608"/>
      <c r="AJ42" s="608"/>
      <c r="AK42" s="608"/>
      <c r="AL42" s="172"/>
      <c r="AM42" s="607" t="str">
        <f t="shared" si="0"/>
        <v/>
      </c>
      <c r="AN42" s="607"/>
      <c r="AO42" s="608"/>
      <c r="AP42" s="608"/>
      <c r="AQ42" s="608"/>
      <c r="AR42" s="608"/>
      <c r="AS42" s="608"/>
      <c r="AT42" s="608"/>
      <c r="AU42" s="608"/>
      <c r="AV42" s="608"/>
      <c r="AW42" s="608"/>
      <c r="AX42" s="608"/>
      <c r="AY42" s="608"/>
      <c r="AZ42" s="608"/>
      <c r="BA42" s="608"/>
      <c r="BB42" s="608"/>
      <c r="BC42" s="608"/>
      <c r="BD42" s="172"/>
      <c r="BE42" s="607" t="str">
        <f t="shared" si="1"/>
        <v/>
      </c>
      <c r="BF42" s="607"/>
      <c r="BG42" s="608"/>
      <c r="BH42" s="608"/>
      <c r="BI42" s="608"/>
      <c r="BJ42" s="608"/>
      <c r="BK42" s="608"/>
      <c r="BL42" s="608"/>
      <c r="BM42" s="608"/>
      <c r="BN42" s="608"/>
      <c r="BO42" s="608"/>
      <c r="BP42" s="608"/>
      <c r="BQ42" s="608"/>
      <c r="BR42" s="608"/>
      <c r="BS42" s="608"/>
      <c r="BT42" s="608"/>
      <c r="BU42" s="608"/>
      <c r="BV42" s="172"/>
      <c r="BW42" s="607">
        <f t="shared" si="2"/>
        <v>16</v>
      </c>
      <c r="BX42" s="607"/>
      <c r="BY42" s="608" t="str">
        <f>IF('各会計、関係団体の財政状況及び健全化判断比率'!B76="","",'各会計、関係団体の財政状況及び健全化判断比率'!B76)</f>
        <v>福岡県自治振興組合（公文書館事業特別会計）</v>
      </c>
      <c r="BZ42" s="608"/>
      <c r="CA42" s="608"/>
      <c r="CB42" s="608"/>
      <c r="CC42" s="608"/>
      <c r="CD42" s="608"/>
      <c r="CE42" s="608"/>
      <c r="CF42" s="608"/>
      <c r="CG42" s="608"/>
      <c r="CH42" s="608"/>
      <c r="CI42" s="608"/>
      <c r="CJ42" s="608"/>
      <c r="CK42" s="608"/>
      <c r="CL42" s="608"/>
      <c r="CM42" s="608"/>
      <c r="CN42" s="172"/>
      <c r="CO42" s="607" t="str">
        <f t="shared" si="3"/>
        <v/>
      </c>
      <c r="CP42" s="607"/>
      <c r="CQ42" s="608" t="str">
        <f>IF('各会計、関係団体の財政状況及び健全化判断比率'!BS15="","",'各会計、関係団体の財政状況及び健全化判断比率'!BS15)</f>
        <v/>
      </c>
      <c r="CR42" s="608"/>
      <c r="CS42" s="608"/>
      <c r="CT42" s="608"/>
      <c r="CU42" s="608"/>
      <c r="CV42" s="608"/>
      <c r="CW42" s="608"/>
      <c r="CX42" s="608"/>
      <c r="CY42" s="608"/>
      <c r="CZ42" s="608"/>
      <c r="DA42" s="608"/>
      <c r="DB42" s="608"/>
      <c r="DC42" s="608"/>
      <c r="DD42" s="608"/>
      <c r="DE42" s="608"/>
      <c r="DG42" s="609" t="str">
        <f>IF('各会計、関係団体の財政状況及び健全化判断比率'!BR15="","",'各会計、関係団体の財政状況及び健全化判断比率'!BR15)</f>
        <v/>
      </c>
      <c r="DH42" s="609"/>
      <c r="DI42" s="199"/>
    </row>
    <row r="43" spans="1:113" ht="32.25" customHeight="1">
      <c r="B43" s="196"/>
      <c r="C43" s="607" t="str">
        <f t="shared" si="5"/>
        <v/>
      </c>
      <c r="D43" s="607"/>
      <c r="E43" s="608" t="str">
        <f>IF('各会計、関係団体の財政状況及び健全化判断比率'!B16="","",'各会計、関係団体の財政状況及び健全化判断比率'!B16)</f>
        <v/>
      </c>
      <c r="F43" s="608"/>
      <c r="G43" s="608"/>
      <c r="H43" s="608"/>
      <c r="I43" s="608"/>
      <c r="J43" s="608"/>
      <c r="K43" s="608"/>
      <c r="L43" s="608"/>
      <c r="M43" s="608"/>
      <c r="N43" s="608"/>
      <c r="O43" s="608"/>
      <c r="P43" s="608"/>
      <c r="Q43" s="608"/>
      <c r="R43" s="608"/>
      <c r="S43" s="608"/>
      <c r="T43" s="172"/>
      <c r="U43" s="607" t="str">
        <f t="shared" si="4"/>
        <v/>
      </c>
      <c r="V43" s="607"/>
      <c r="W43" s="608"/>
      <c r="X43" s="608"/>
      <c r="Y43" s="608"/>
      <c r="Z43" s="608"/>
      <c r="AA43" s="608"/>
      <c r="AB43" s="608"/>
      <c r="AC43" s="608"/>
      <c r="AD43" s="608"/>
      <c r="AE43" s="608"/>
      <c r="AF43" s="608"/>
      <c r="AG43" s="608"/>
      <c r="AH43" s="608"/>
      <c r="AI43" s="608"/>
      <c r="AJ43" s="608"/>
      <c r="AK43" s="608"/>
      <c r="AL43" s="172"/>
      <c r="AM43" s="607" t="str">
        <f t="shared" si="0"/>
        <v/>
      </c>
      <c r="AN43" s="607"/>
      <c r="AO43" s="608"/>
      <c r="AP43" s="608"/>
      <c r="AQ43" s="608"/>
      <c r="AR43" s="608"/>
      <c r="AS43" s="608"/>
      <c r="AT43" s="608"/>
      <c r="AU43" s="608"/>
      <c r="AV43" s="608"/>
      <c r="AW43" s="608"/>
      <c r="AX43" s="608"/>
      <c r="AY43" s="608"/>
      <c r="AZ43" s="608"/>
      <c r="BA43" s="608"/>
      <c r="BB43" s="608"/>
      <c r="BC43" s="608"/>
      <c r="BD43" s="172"/>
      <c r="BE43" s="607" t="str">
        <f t="shared" si="1"/>
        <v/>
      </c>
      <c r="BF43" s="607"/>
      <c r="BG43" s="608"/>
      <c r="BH43" s="608"/>
      <c r="BI43" s="608"/>
      <c r="BJ43" s="608"/>
      <c r="BK43" s="608"/>
      <c r="BL43" s="608"/>
      <c r="BM43" s="608"/>
      <c r="BN43" s="608"/>
      <c r="BO43" s="608"/>
      <c r="BP43" s="608"/>
      <c r="BQ43" s="608"/>
      <c r="BR43" s="608"/>
      <c r="BS43" s="608"/>
      <c r="BT43" s="608"/>
      <c r="BU43" s="608"/>
      <c r="BV43" s="172"/>
      <c r="BW43" s="607">
        <f t="shared" si="2"/>
        <v>17</v>
      </c>
      <c r="BX43" s="607"/>
      <c r="BY43" s="608" t="str">
        <f>IF('各会計、関係団体の財政状況及び健全化判断比率'!B77="","",'各会計、関係団体の財政状況及び健全化判断比率'!B77)</f>
        <v>福岡県介護保険広域連合（一般会計）</v>
      </c>
      <c r="BZ43" s="608"/>
      <c r="CA43" s="608"/>
      <c r="CB43" s="608"/>
      <c r="CC43" s="608"/>
      <c r="CD43" s="608"/>
      <c r="CE43" s="608"/>
      <c r="CF43" s="608"/>
      <c r="CG43" s="608"/>
      <c r="CH43" s="608"/>
      <c r="CI43" s="608"/>
      <c r="CJ43" s="608"/>
      <c r="CK43" s="608"/>
      <c r="CL43" s="608"/>
      <c r="CM43" s="608"/>
      <c r="CN43" s="172"/>
      <c r="CO43" s="607" t="str">
        <f t="shared" si="3"/>
        <v/>
      </c>
      <c r="CP43" s="607"/>
      <c r="CQ43" s="608" t="str">
        <f>IF('各会計、関係団体の財政状況及び健全化判断比率'!BS16="","",'各会計、関係団体の財政状況及び健全化判断比率'!BS16)</f>
        <v/>
      </c>
      <c r="CR43" s="608"/>
      <c r="CS43" s="608"/>
      <c r="CT43" s="608"/>
      <c r="CU43" s="608"/>
      <c r="CV43" s="608"/>
      <c r="CW43" s="608"/>
      <c r="CX43" s="608"/>
      <c r="CY43" s="608"/>
      <c r="CZ43" s="608"/>
      <c r="DA43" s="608"/>
      <c r="DB43" s="608"/>
      <c r="DC43" s="608"/>
      <c r="DD43" s="608"/>
      <c r="DE43" s="608"/>
      <c r="DG43" s="609" t="str">
        <f>IF('各会計、関係団体の財政状況及び健全化判断比率'!BR16="","",'各会計、関係団体の財政状況及び健全化判断比率'!BR16)</f>
        <v/>
      </c>
      <c r="DH43" s="609"/>
      <c r="DI43" s="199"/>
    </row>
    <row r="44" spans="1:113" ht="13.5" customHeight="1" thickBot="1">
      <c r="B44" s="200"/>
      <c r="C44" s="201"/>
      <c r="D44" s="201"/>
      <c r="E44" s="201"/>
      <c r="F44" s="201"/>
      <c r="G44" s="201"/>
      <c r="H44" s="201"/>
      <c r="I44" s="201"/>
      <c r="J44" s="201"/>
      <c r="K44" s="201"/>
      <c r="L44" s="201"/>
      <c r="M44" s="201"/>
      <c r="N44" s="201"/>
      <c r="O44" s="201"/>
      <c r="P44" s="201"/>
      <c r="Q44" s="201"/>
      <c r="R44" s="201"/>
      <c r="S44" s="201"/>
      <c r="T44" s="201"/>
      <c r="U44" s="201"/>
      <c r="V44" s="201"/>
      <c r="W44" s="201"/>
      <c r="X44" s="201"/>
      <c r="Y44" s="201"/>
      <c r="Z44" s="201"/>
      <c r="AA44" s="201"/>
      <c r="AB44" s="201"/>
      <c r="AC44" s="201"/>
      <c r="AD44" s="201"/>
      <c r="AE44" s="201"/>
      <c r="AF44" s="201"/>
      <c r="AG44" s="201"/>
      <c r="AH44" s="201"/>
      <c r="AI44" s="201"/>
      <c r="AJ44" s="201"/>
      <c r="AK44" s="201"/>
      <c r="AL44" s="201"/>
      <c r="AM44" s="201"/>
      <c r="AN44" s="201"/>
      <c r="AO44" s="201"/>
      <c r="AP44" s="201"/>
      <c r="AQ44" s="201"/>
      <c r="AR44" s="201"/>
      <c r="AS44" s="201"/>
      <c r="AT44" s="201"/>
      <c r="AU44" s="201"/>
      <c r="AV44" s="201"/>
      <c r="AW44" s="201"/>
      <c r="AX44" s="201"/>
      <c r="AY44" s="201"/>
      <c r="AZ44" s="201"/>
      <c r="BA44" s="201"/>
      <c r="BB44" s="201"/>
      <c r="BC44" s="201"/>
      <c r="BD44" s="201"/>
      <c r="BE44" s="201"/>
      <c r="BF44" s="201"/>
      <c r="BG44" s="201"/>
      <c r="BH44" s="201"/>
      <c r="BI44" s="201"/>
      <c r="BJ44" s="201"/>
      <c r="BK44" s="201"/>
      <c r="BL44" s="201"/>
      <c r="BM44" s="201"/>
      <c r="BN44" s="201"/>
      <c r="BO44" s="201"/>
      <c r="BP44" s="201"/>
      <c r="BQ44" s="201"/>
      <c r="BR44" s="201"/>
      <c r="BS44" s="201"/>
      <c r="BT44" s="201"/>
      <c r="BU44" s="201"/>
      <c r="BV44" s="201"/>
      <c r="BW44" s="201"/>
      <c r="BX44" s="201"/>
      <c r="BY44" s="201"/>
      <c r="BZ44" s="201"/>
      <c r="CA44" s="201"/>
      <c r="CB44" s="201"/>
      <c r="CC44" s="201"/>
      <c r="CD44" s="201"/>
      <c r="CE44" s="201"/>
      <c r="CF44" s="201"/>
      <c r="CG44" s="201"/>
      <c r="CH44" s="201"/>
      <c r="CI44" s="201"/>
      <c r="CJ44" s="201"/>
      <c r="CK44" s="201"/>
      <c r="CL44" s="201"/>
      <c r="CM44" s="201"/>
      <c r="CN44" s="201"/>
      <c r="CO44" s="201"/>
      <c r="CP44" s="201"/>
      <c r="CQ44" s="201"/>
      <c r="CR44" s="201"/>
      <c r="CS44" s="201"/>
      <c r="CT44" s="201"/>
      <c r="CU44" s="201"/>
      <c r="CV44" s="201"/>
      <c r="CW44" s="201"/>
      <c r="CX44" s="201"/>
      <c r="CY44" s="201"/>
      <c r="CZ44" s="201"/>
      <c r="DA44" s="201"/>
      <c r="DB44" s="201"/>
      <c r="DC44" s="201"/>
      <c r="DD44" s="201"/>
      <c r="DE44" s="201"/>
      <c r="DF44" s="201"/>
      <c r="DG44" s="201"/>
      <c r="DH44" s="201"/>
      <c r="DI44" s="202"/>
    </row>
    <row r="45" spans="1:113"/>
    <row r="46" spans="1:113">
      <c r="B46" s="171" t="s">
        <v>207</v>
      </c>
      <c r="E46" s="610" t="s">
        <v>208</v>
      </c>
      <c r="F46" s="610"/>
      <c r="G46" s="610"/>
      <c r="H46" s="610"/>
      <c r="I46" s="610"/>
      <c r="J46" s="610"/>
      <c r="K46" s="610"/>
      <c r="L46" s="610"/>
      <c r="M46" s="610"/>
      <c r="N46" s="610"/>
      <c r="O46" s="610"/>
      <c r="P46" s="610"/>
      <c r="Q46" s="610"/>
      <c r="R46" s="610"/>
      <c r="S46" s="610"/>
      <c r="T46" s="610"/>
      <c r="U46" s="610"/>
      <c r="V46" s="610"/>
      <c r="W46" s="610"/>
      <c r="X46" s="610"/>
      <c r="Y46" s="610"/>
      <c r="Z46" s="610"/>
      <c r="AA46" s="610"/>
      <c r="AB46" s="610"/>
      <c r="AC46" s="610"/>
      <c r="AD46" s="610"/>
      <c r="AE46" s="610"/>
      <c r="AF46" s="610"/>
      <c r="AG46" s="610"/>
      <c r="AH46" s="610"/>
      <c r="AI46" s="610"/>
      <c r="AJ46" s="610"/>
      <c r="AK46" s="610"/>
      <c r="AL46" s="610"/>
      <c r="AM46" s="610"/>
      <c r="AN46" s="610"/>
      <c r="AO46" s="610"/>
      <c r="AP46" s="610"/>
      <c r="AQ46" s="610"/>
      <c r="AR46" s="610"/>
      <c r="AS46" s="610"/>
      <c r="AT46" s="610"/>
      <c r="AU46" s="610"/>
      <c r="AV46" s="610"/>
      <c r="AW46" s="610"/>
      <c r="AX46" s="610"/>
      <c r="AY46" s="610"/>
      <c r="AZ46" s="610"/>
      <c r="BA46" s="610"/>
      <c r="BB46" s="610"/>
      <c r="BC46" s="610"/>
      <c r="BD46" s="610"/>
      <c r="BE46" s="610"/>
      <c r="BF46" s="610"/>
      <c r="BG46" s="610"/>
      <c r="BH46" s="610"/>
      <c r="BI46" s="610"/>
      <c r="BJ46" s="610"/>
      <c r="BK46" s="610"/>
      <c r="BL46" s="610"/>
      <c r="BM46" s="610"/>
      <c r="BN46" s="610"/>
      <c r="BO46" s="610"/>
      <c r="BP46" s="610"/>
      <c r="BQ46" s="610"/>
      <c r="BR46" s="610"/>
      <c r="BS46" s="610"/>
      <c r="BT46" s="610"/>
      <c r="BU46" s="610"/>
      <c r="BV46" s="610"/>
      <c r="BW46" s="610"/>
      <c r="BX46" s="610"/>
      <c r="BY46" s="610"/>
      <c r="BZ46" s="610"/>
      <c r="CA46" s="610"/>
      <c r="CB46" s="610"/>
      <c r="CC46" s="610"/>
      <c r="CD46" s="610"/>
      <c r="CE46" s="610"/>
      <c r="CF46" s="610"/>
      <c r="CG46" s="610"/>
      <c r="CH46" s="610"/>
      <c r="CI46" s="610"/>
      <c r="CJ46" s="610"/>
      <c r="CK46" s="610"/>
      <c r="CL46" s="610"/>
      <c r="CM46" s="610"/>
      <c r="CN46" s="610"/>
      <c r="CO46" s="610"/>
      <c r="CP46" s="610"/>
      <c r="CQ46" s="610"/>
      <c r="CR46" s="610"/>
      <c r="CS46" s="610"/>
      <c r="CT46" s="610"/>
      <c r="CU46" s="610"/>
      <c r="CV46" s="610"/>
      <c r="CW46" s="610"/>
      <c r="CX46" s="610"/>
      <c r="CY46" s="610"/>
      <c r="CZ46" s="610"/>
      <c r="DA46" s="610"/>
      <c r="DB46" s="610"/>
      <c r="DC46" s="610"/>
      <c r="DD46" s="610"/>
      <c r="DE46" s="610"/>
      <c r="DF46" s="610"/>
      <c r="DG46" s="610"/>
      <c r="DH46" s="610"/>
      <c r="DI46" s="610"/>
    </row>
    <row r="47" spans="1:113">
      <c r="E47" s="610" t="s">
        <v>209</v>
      </c>
      <c r="F47" s="610"/>
      <c r="G47" s="610"/>
      <c r="H47" s="610"/>
      <c r="I47" s="610"/>
      <c r="J47" s="610"/>
      <c r="K47" s="610"/>
      <c r="L47" s="610"/>
      <c r="M47" s="610"/>
      <c r="N47" s="610"/>
      <c r="O47" s="610"/>
      <c r="P47" s="610"/>
      <c r="Q47" s="610"/>
      <c r="R47" s="610"/>
      <c r="S47" s="610"/>
      <c r="T47" s="610"/>
      <c r="U47" s="610"/>
      <c r="V47" s="610"/>
      <c r="W47" s="610"/>
      <c r="X47" s="610"/>
      <c r="Y47" s="610"/>
      <c r="Z47" s="610"/>
      <c r="AA47" s="610"/>
      <c r="AB47" s="610"/>
      <c r="AC47" s="610"/>
      <c r="AD47" s="610"/>
      <c r="AE47" s="610"/>
      <c r="AF47" s="610"/>
      <c r="AG47" s="610"/>
      <c r="AH47" s="610"/>
      <c r="AI47" s="610"/>
      <c r="AJ47" s="610"/>
      <c r="AK47" s="610"/>
      <c r="AL47" s="610"/>
      <c r="AM47" s="610"/>
      <c r="AN47" s="610"/>
      <c r="AO47" s="610"/>
      <c r="AP47" s="610"/>
      <c r="AQ47" s="610"/>
      <c r="AR47" s="610"/>
      <c r="AS47" s="610"/>
      <c r="AT47" s="610"/>
      <c r="AU47" s="610"/>
      <c r="AV47" s="610"/>
      <c r="AW47" s="610"/>
      <c r="AX47" s="610"/>
      <c r="AY47" s="610"/>
      <c r="AZ47" s="610"/>
      <c r="BA47" s="610"/>
      <c r="BB47" s="610"/>
      <c r="BC47" s="610"/>
      <c r="BD47" s="610"/>
      <c r="BE47" s="610"/>
      <c r="BF47" s="610"/>
      <c r="BG47" s="610"/>
      <c r="BH47" s="610"/>
      <c r="BI47" s="610"/>
      <c r="BJ47" s="610"/>
      <c r="BK47" s="610"/>
      <c r="BL47" s="610"/>
      <c r="BM47" s="610"/>
      <c r="BN47" s="610"/>
      <c r="BO47" s="610"/>
      <c r="BP47" s="610"/>
      <c r="BQ47" s="610"/>
      <c r="BR47" s="610"/>
      <c r="BS47" s="610"/>
      <c r="BT47" s="610"/>
      <c r="BU47" s="610"/>
      <c r="BV47" s="610"/>
      <c r="BW47" s="610"/>
      <c r="BX47" s="610"/>
      <c r="BY47" s="610"/>
      <c r="BZ47" s="610"/>
      <c r="CA47" s="610"/>
      <c r="CB47" s="610"/>
      <c r="CC47" s="610"/>
      <c r="CD47" s="610"/>
      <c r="CE47" s="610"/>
      <c r="CF47" s="610"/>
      <c r="CG47" s="610"/>
      <c r="CH47" s="610"/>
      <c r="CI47" s="610"/>
      <c r="CJ47" s="610"/>
      <c r="CK47" s="610"/>
      <c r="CL47" s="610"/>
      <c r="CM47" s="610"/>
      <c r="CN47" s="610"/>
      <c r="CO47" s="610"/>
      <c r="CP47" s="610"/>
      <c r="CQ47" s="610"/>
      <c r="CR47" s="610"/>
      <c r="CS47" s="610"/>
      <c r="CT47" s="610"/>
      <c r="CU47" s="610"/>
      <c r="CV47" s="610"/>
      <c r="CW47" s="610"/>
      <c r="CX47" s="610"/>
      <c r="CY47" s="610"/>
      <c r="CZ47" s="610"/>
      <c r="DA47" s="610"/>
      <c r="DB47" s="610"/>
      <c r="DC47" s="610"/>
      <c r="DD47" s="610"/>
      <c r="DE47" s="610"/>
      <c r="DF47" s="610"/>
      <c r="DG47" s="610"/>
      <c r="DH47" s="610"/>
      <c r="DI47" s="610"/>
    </row>
    <row r="48" spans="1:113">
      <c r="E48" s="610" t="s">
        <v>210</v>
      </c>
      <c r="F48" s="610"/>
      <c r="G48" s="610"/>
      <c r="H48" s="610"/>
      <c r="I48" s="610"/>
      <c r="J48" s="610"/>
      <c r="K48" s="610"/>
      <c r="L48" s="610"/>
      <c r="M48" s="610"/>
      <c r="N48" s="610"/>
      <c r="O48" s="610"/>
      <c r="P48" s="610"/>
      <c r="Q48" s="610"/>
      <c r="R48" s="610"/>
      <c r="S48" s="610"/>
      <c r="T48" s="610"/>
      <c r="U48" s="610"/>
      <c r="V48" s="610"/>
      <c r="W48" s="610"/>
      <c r="X48" s="610"/>
      <c r="Y48" s="610"/>
      <c r="Z48" s="610"/>
      <c r="AA48" s="610"/>
      <c r="AB48" s="610"/>
      <c r="AC48" s="610"/>
      <c r="AD48" s="610"/>
      <c r="AE48" s="610"/>
      <c r="AF48" s="610"/>
      <c r="AG48" s="610"/>
      <c r="AH48" s="610"/>
      <c r="AI48" s="610"/>
      <c r="AJ48" s="610"/>
      <c r="AK48" s="610"/>
      <c r="AL48" s="610"/>
      <c r="AM48" s="610"/>
      <c r="AN48" s="610"/>
      <c r="AO48" s="610"/>
      <c r="AP48" s="610"/>
      <c r="AQ48" s="610"/>
      <c r="AR48" s="610"/>
      <c r="AS48" s="610"/>
      <c r="AT48" s="610"/>
      <c r="AU48" s="610"/>
      <c r="AV48" s="610"/>
      <c r="AW48" s="610"/>
      <c r="AX48" s="610"/>
      <c r="AY48" s="610"/>
      <c r="AZ48" s="610"/>
      <c r="BA48" s="610"/>
      <c r="BB48" s="610"/>
      <c r="BC48" s="610"/>
      <c r="BD48" s="610"/>
      <c r="BE48" s="610"/>
      <c r="BF48" s="610"/>
      <c r="BG48" s="610"/>
      <c r="BH48" s="610"/>
      <c r="BI48" s="610"/>
      <c r="BJ48" s="610"/>
      <c r="BK48" s="610"/>
      <c r="BL48" s="610"/>
      <c r="BM48" s="610"/>
      <c r="BN48" s="610"/>
      <c r="BO48" s="610"/>
      <c r="BP48" s="610"/>
      <c r="BQ48" s="610"/>
      <c r="BR48" s="610"/>
      <c r="BS48" s="610"/>
      <c r="BT48" s="610"/>
      <c r="BU48" s="610"/>
      <c r="BV48" s="610"/>
      <c r="BW48" s="610"/>
      <c r="BX48" s="610"/>
      <c r="BY48" s="610"/>
      <c r="BZ48" s="610"/>
      <c r="CA48" s="610"/>
      <c r="CB48" s="610"/>
      <c r="CC48" s="610"/>
      <c r="CD48" s="610"/>
      <c r="CE48" s="610"/>
      <c r="CF48" s="610"/>
      <c r="CG48" s="610"/>
      <c r="CH48" s="610"/>
      <c r="CI48" s="610"/>
      <c r="CJ48" s="610"/>
      <c r="CK48" s="610"/>
      <c r="CL48" s="610"/>
      <c r="CM48" s="610"/>
      <c r="CN48" s="610"/>
      <c r="CO48" s="610"/>
      <c r="CP48" s="610"/>
      <c r="CQ48" s="610"/>
      <c r="CR48" s="610"/>
      <c r="CS48" s="610"/>
      <c r="CT48" s="610"/>
      <c r="CU48" s="610"/>
      <c r="CV48" s="610"/>
      <c r="CW48" s="610"/>
      <c r="CX48" s="610"/>
      <c r="CY48" s="610"/>
      <c r="CZ48" s="610"/>
      <c r="DA48" s="610"/>
      <c r="DB48" s="610"/>
      <c r="DC48" s="610"/>
      <c r="DD48" s="610"/>
      <c r="DE48" s="610"/>
      <c r="DF48" s="610"/>
      <c r="DG48" s="610"/>
      <c r="DH48" s="610"/>
      <c r="DI48" s="610"/>
    </row>
    <row r="49" spans="5:113">
      <c r="E49" s="611" t="s">
        <v>211</v>
      </c>
      <c r="F49" s="611"/>
      <c r="G49" s="611"/>
      <c r="H49" s="611"/>
      <c r="I49" s="611"/>
      <c r="J49" s="611"/>
      <c r="K49" s="611"/>
      <c r="L49" s="611"/>
      <c r="M49" s="611"/>
      <c r="N49" s="611"/>
      <c r="O49" s="611"/>
      <c r="P49" s="611"/>
      <c r="Q49" s="611"/>
      <c r="R49" s="611"/>
      <c r="S49" s="611"/>
      <c r="T49" s="611"/>
      <c r="U49" s="611"/>
      <c r="V49" s="611"/>
      <c r="W49" s="611"/>
      <c r="X49" s="611"/>
      <c r="Y49" s="611"/>
      <c r="Z49" s="611"/>
      <c r="AA49" s="611"/>
      <c r="AB49" s="611"/>
      <c r="AC49" s="611"/>
      <c r="AD49" s="611"/>
      <c r="AE49" s="611"/>
      <c r="AF49" s="611"/>
      <c r="AG49" s="611"/>
      <c r="AH49" s="611"/>
      <c r="AI49" s="611"/>
      <c r="AJ49" s="611"/>
      <c r="AK49" s="611"/>
      <c r="AL49" s="611"/>
      <c r="AM49" s="611"/>
      <c r="AN49" s="611"/>
      <c r="AO49" s="611"/>
      <c r="AP49" s="611"/>
      <c r="AQ49" s="611"/>
      <c r="AR49" s="611"/>
      <c r="AS49" s="611"/>
      <c r="AT49" s="611"/>
      <c r="AU49" s="611"/>
      <c r="AV49" s="611"/>
      <c r="AW49" s="611"/>
      <c r="AX49" s="611"/>
      <c r="AY49" s="611"/>
      <c r="AZ49" s="611"/>
      <c r="BA49" s="611"/>
      <c r="BB49" s="611"/>
      <c r="BC49" s="611"/>
      <c r="BD49" s="611"/>
      <c r="BE49" s="611"/>
      <c r="BF49" s="611"/>
      <c r="BG49" s="611"/>
      <c r="BH49" s="611"/>
      <c r="BI49" s="611"/>
      <c r="BJ49" s="611"/>
      <c r="BK49" s="611"/>
      <c r="BL49" s="611"/>
      <c r="BM49" s="611"/>
      <c r="BN49" s="611"/>
      <c r="BO49" s="611"/>
      <c r="BP49" s="611"/>
      <c r="BQ49" s="611"/>
      <c r="BR49" s="611"/>
      <c r="BS49" s="611"/>
      <c r="BT49" s="611"/>
      <c r="BU49" s="611"/>
      <c r="BV49" s="611"/>
      <c r="BW49" s="611"/>
      <c r="BX49" s="611"/>
      <c r="BY49" s="611"/>
      <c r="BZ49" s="611"/>
      <c r="CA49" s="611"/>
      <c r="CB49" s="611"/>
      <c r="CC49" s="611"/>
      <c r="CD49" s="611"/>
      <c r="CE49" s="611"/>
      <c r="CF49" s="611"/>
      <c r="CG49" s="611"/>
      <c r="CH49" s="611"/>
      <c r="CI49" s="611"/>
      <c r="CJ49" s="611"/>
      <c r="CK49" s="611"/>
      <c r="CL49" s="611"/>
      <c r="CM49" s="611"/>
      <c r="CN49" s="611"/>
      <c r="CO49" s="611"/>
      <c r="CP49" s="611"/>
      <c r="CQ49" s="611"/>
      <c r="CR49" s="611"/>
      <c r="CS49" s="611"/>
      <c r="CT49" s="611"/>
      <c r="CU49" s="611"/>
      <c r="CV49" s="611"/>
      <c r="CW49" s="611"/>
      <c r="CX49" s="611"/>
      <c r="CY49" s="611"/>
      <c r="CZ49" s="611"/>
      <c r="DA49" s="611"/>
      <c r="DB49" s="611"/>
      <c r="DC49" s="611"/>
      <c r="DD49" s="611"/>
      <c r="DE49" s="611"/>
      <c r="DF49" s="611"/>
      <c r="DG49" s="611"/>
      <c r="DH49" s="611"/>
      <c r="DI49" s="611"/>
    </row>
    <row r="50" spans="5:113">
      <c r="E50" s="610" t="s">
        <v>212</v>
      </c>
      <c r="F50" s="610"/>
      <c r="G50" s="610"/>
      <c r="H50" s="610"/>
      <c r="I50" s="610"/>
      <c r="J50" s="610"/>
      <c r="K50" s="610"/>
      <c r="L50" s="610"/>
      <c r="M50" s="610"/>
      <c r="N50" s="610"/>
      <c r="O50" s="610"/>
      <c r="P50" s="610"/>
      <c r="Q50" s="610"/>
      <c r="R50" s="610"/>
      <c r="S50" s="610"/>
      <c r="T50" s="610"/>
      <c r="U50" s="610"/>
      <c r="V50" s="610"/>
      <c r="W50" s="610"/>
      <c r="X50" s="610"/>
      <c r="Y50" s="610"/>
      <c r="Z50" s="610"/>
      <c r="AA50" s="610"/>
      <c r="AB50" s="610"/>
      <c r="AC50" s="610"/>
      <c r="AD50" s="610"/>
      <c r="AE50" s="610"/>
      <c r="AF50" s="610"/>
      <c r="AG50" s="610"/>
      <c r="AH50" s="610"/>
      <c r="AI50" s="610"/>
      <c r="AJ50" s="610"/>
      <c r="AK50" s="610"/>
      <c r="AL50" s="610"/>
      <c r="AM50" s="610"/>
      <c r="AN50" s="610"/>
      <c r="AO50" s="610"/>
      <c r="AP50" s="610"/>
      <c r="AQ50" s="610"/>
      <c r="AR50" s="610"/>
      <c r="AS50" s="610"/>
      <c r="AT50" s="610"/>
      <c r="AU50" s="610"/>
      <c r="AV50" s="610"/>
      <c r="AW50" s="610"/>
      <c r="AX50" s="610"/>
      <c r="AY50" s="610"/>
      <c r="AZ50" s="610"/>
      <c r="BA50" s="610"/>
      <c r="BB50" s="610"/>
      <c r="BC50" s="610"/>
      <c r="BD50" s="610"/>
      <c r="BE50" s="610"/>
      <c r="BF50" s="610"/>
      <c r="BG50" s="610"/>
      <c r="BH50" s="610"/>
      <c r="BI50" s="610"/>
      <c r="BJ50" s="610"/>
      <c r="BK50" s="610"/>
      <c r="BL50" s="610"/>
      <c r="BM50" s="610"/>
      <c r="BN50" s="610"/>
      <c r="BO50" s="610"/>
      <c r="BP50" s="610"/>
      <c r="BQ50" s="610"/>
      <c r="BR50" s="610"/>
      <c r="BS50" s="610"/>
      <c r="BT50" s="610"/>
      <c r="BU50" s="610"/>
      <c r="BV50" s="610"/>
      <c r="BW50" s="610"/>
      <c r="BX50" s="610"/>
      <c r="BY50" s="610"/>
      <c r="BZ50" s="610"/>
      <c r="CA50" s="610"/>
      <c r="CB50" s="610"/>
      <c r="CC50" s="610"/>
      <c r="CD50" s="610"/>
      <c r="CE50" s="610"/>
      <c r="CF50" s="610"/>
      <c r="CG50" s="610"/>
      <c r="CH50" s="610"/>
      <c r="CI50" s="610"/>
      <c r="CJ50" s="610"/>
      <c r="CK50" s="610"/>
      <c r="CL50" s="610"/>
      <c r="CM50" s="610"/>
      <c r="CN50" s="610"/>
      <c r="CO50" s="610"/>
      <c r="CP50" s="610"/>
      <c r="CQ50" s="610"/>
      <c r="CR50" s="610"/>
      <c r="CS50" s="610"/>
      <c r="CT50" s="610"/>
      <c r="CU50" s="610"/>
      <c r="CV50" s="610"/>
      <c r="CW50" s="610"/>
      <c r="CX50" s="610"/>
      <c r="CY50" s="610"/>
      <c r="CZ50" s="610"/>
      <c r="DA50" s="610"/>
      <c r="DB50" s="610"/>
      <c r="DC50" s="610"/>
      <c r="DD50" s="610"/>
      <c r="DE50" s="610"/>
      <c r="DF50" s="610"/>
      <c r="DG50" s="610"/>
      <c r="DH50" s="610"/>
      <c r="DI50" s="610"/>
    </row>
    <row r="51" spans="5:113">
      <c r="E51" s="610" t="s">
        <v>213</v>
      </c>
      <c r="F51" s="610"/>
      <c r="G51" s="610"/>
      <c r="H51" s="610"/>
      <c r="I51" s="610"/>
      <c r="J51" s="610"/>
      <c r="K51" s="610"/>
      <c r="L51" s="610"/>
      <c r="M51" s="610"/>
      <c r="N51" s="610"/>
      <c r="O51" s="610"/>
      <c r="P51" s="610"/>
      <c r="Q51" s="610"/>
      <c r="R51" s="610"/>
      <c r="S51" s="610"/>
      <c r="T51" s="610"/>
      <c r="U51" s="610"/>
      <c r="V51" s="610"/>
      <c r="W51" s="610"/>
      <c r="X51" s="610"/>
      <c r="Y51" s="610"/>
      <c r="Z51" s="610"/>
      <c r="AA51" s="610"/>
      <c r="AB51" s="610"/>
      <c r="AC51" s="610"/>
      <c r="AD51" s="610"/>
      <c r="AE51" s="610"/>
      <c r="AF51" s="610"/>
      <c r="AG51" s="610"/>
      <c r="AH51" s="610"/>
      <c r="AI51" s="610"/>
      <c r="AJ51" s="610"/>
      <c r="AK51" s="610"/>
      <c r="AL51" s="610"/>
      <c r="AM51" s="610"/>
      <c r="AN51" s="610"/>
      <c r="AO51" s="610"/>
      <c r="AP51" s="610"/>
      <c r="AQ51" s="610"/>
      <c r="AR51" s="610"/>
      <c r="AS51" s="610"/>
      <c r="AT51" s="610"/>
      <c r="AU51" s="610"/>
      <c r="AV51" s="610"/>
      <c r="AW51" s="610"/>
      <c r="AX51" s="610"/>
      <c r="AY51" s="610"/>
      <c r="AZ51" s="610"/>
      <c r="BA51" s="610"/>
      <c r="BB51" s="610"/>
      <c r="BC51" s="610"/>
      <c r="BD51" s="610"/>
      <c r="BE51" s="610"/>
      <c r="BF51" s="610"/>
      <c r="BG51" s="610"/>
      <c r="BH51" s="610"/>
      <c r="BI51" s="610"/>
      <c r="BJ51" s="610"/>
      <c r="BK51" s="610"/>
      <c r="BL51" s="610"/>
      <c r="BM51" s="610"/>
      <c r="BN51" s="610"/>
      <c r="BO51" s="610"/>
      <c r="BP51" s="610"/>
      <c r="BQ51" s="610"/>
      <c r="BR51" s="610"/>
      <c r="BS51" s="610"/>
      <c r="BT51" s="610"/>
      <c r="BU51" s="610"/>
      <c r="BV51" s="610"/>
      <c r="BW51" s="610"/>
      <c r="BX51" s="610"/>
      <c r="BY51" s="610"/>
      <c r="BZ51" s="610"/>
      <c r="CA51" s="610"/>
      <c r="CB51" s="610"/>
      <c r="CC51" s="610"/>
      <c r="CD51" s="610"/>
      <c r="CE51" s="610"/>
      <c r="CF51" s="610"/>
      <c r="CG51" s="610"/>
      <c r="CH51" s="610"/>
      <c r="CI51" s="610"/>
      <c r="CJ51" s="610"/>
      <c r="CK51" s="610"/>
      <c r="CL51" s="610"/>
      <c r="CM51" s="610"/>
      <c r="CN51" s="610"/>
      <c r="CO51" s="610"/>
      <c r="CP51" s="610"/>
      <c r="CQ51" s="610"/>
      <c r="CR51" s="610"/>
      <c r="CS51" s="610"/>
      <c r="CT51" s="610"/>
      <c r="CU51" s="610"/>
      <c r="CV51" s="610"/>
      <c r="CW51" s="610"/>
      <c r="CX51" s="610"/>
      <c r="CY51" s="610"/>
      <c r="CZ51" s="610"/>
      <c r="DA51" s="610"/>
      <c r="DB51" s="610"/>
      <c r="DC51" s="610"/>
      <c r="DD51" s="610"/>
      <c r="DE51" s="610"/>
      <c r="DF51" s="610"/>
      <c r="DG51" s="610"/>
      <c r="DH51" s="610"/>
      <c r="DI51" s="610"/>
    </row>
    <row r="52" spans="5:113">
      <c r="E52" s="610" t="s">
        <v>214</v>
      </c>
      <c r="F52" s="610"/>
      <c r="G52" s="610"/>
      <c r="H52" s="610"/>
      <c r="I52" s="610"/>
      <c r="J52" s="610"/>
      <c r="K52" s="610"/>
      <c r="L52" s="610"/>
      <c r="M52" s="610"/>
      <c r="N52" s="610"/>
      <c r="O52" s="610"/>
      <c r="P52" s="610"/>
      <c r="Q52" s="610"/>
      <c r="R52" s="610"/>
      <c r="S52" s="610"/>
      <c r="T52" s="610"/>
      <c r="U52" s="610"/>
      <c r="V52" s="610"/>
      <c r="W52" s="610"/>
      <c r="X52" s="610"/>
      <c r="Y52" s="610"/>
      <c r="Z52" s="610"/>
      <c r="AA52" s="610"/>
      <c r="AB52" s="610"/>
      <c r="AC52" s="610"/>
      <c r="AD52" s="610"/>
      <c r="AE52" s="610"/>
      <c r="AF52" s="610"/>
      <c r="AG52" s="610"/>
      <c r="AH52" s="610"/>
      <c r="AI52" s="610"/>
      <c r="AJ52" s="610"/>
      <c r="AK52" s="610"/>
      <c r="AL52" s="610"/>
      <c r="AM52" s="610"/>
      <c r="AN52" s="610"/>
      <c r="AO52" s="610"/>
      <c r="AP52" s="610"/>
      <c r="AQ52" s="610"/>
      <c r="AR52" s="610"/>
      <c r="AS52" s="610"/>
      <c r="AT52" s="610"/>
      <c r="AU52" s="610"/>
      <c r="AV52" s="610"/>
      <c r="AW52" s="610"/>
      <c r="AX52" s="610"/>
      <c r="AY52" s="610"/>
      <c r="AZ52" s="610"/>
      <c r="BA52" s="610"/>
      <c r="BB52" s="610"/>
      <c r="BC52" s="610"/>
      <c r="BD52" s="610"/>
      <c r="BE52" s="610"/>
      <c r="BF52" s="610"/>
      <c r="BG52" s="610"/>
      <c r="BH52" s="610"/>
      <c r="BI52" s="610"/>
      <c r="BJ52" s="610"/>
      <c r="BK52" s="610"/>
      <c r="BL52" s="610"/>
      <c r="BM52" s="610"/>
      <c r="BN52" s="610"/>
      <c r="BO52" s="610"/>
      <c r="BP52" s="610"/>
      <c r="BQ52" s="610"/>
      <c r="BR52" s="610"/>
      <c r="BS52" s="610"/>
      <c r="BT52" s="610"/>
      <c r="BU52" s="610"/>
      <c r="BV52" s="610"/>
      <c r="BW52" s="610"/>
      <c r="BX52" s="610"/>
      <c r="BY52" s="610"/>
      <c r="BZ52" s="610"/>
      <c r="CA52" s="610"/>
      <c r="CB52" s="610"/>
      <c r="CC52" s="610"/>
      <c r="CD52" s="610"/>
      <c r="CE52" s="610"/>
      <c r="CF52" s="610"/>
      <c r="CG52" s="610"/>
      <c r="CH52" s="610"/>
      <c r="CI52" s="610"/>
      <c r="CJ52" s="610"/>
      <c r="CK52" s="610"/>
      <c r="CL52" s="610"/>
      <c r="CM52" s="610"/>
      <c r="CN52" s="610"/>
      <c r="CO52" s="610"/>
      <c r="CP52" s="610"/>
      <c r="CQ52" s="610"/>
      <c r="CR52" s="610"/>
      <c r="CS52" s="610"/>
      <c r="CT52" s="610"/>
      <c r="CU52" s="610"/>
      <c r="CV52" s="610"/>
      <c r="CW52" s="610"/>
      <c r="CX52" s="610"/>
      <c r="CY52" s="610"/>
      <c r="CZ52" s="610"/>
      <c r="DA52" s="610"/>
      <c r="DB52" s="610"/>
      <c r="DC52" s="610"/>
      <c r="DD52" s="610"/>
      <c r="DE52" s="610"/>
      <c r="DF52" s="610"/>
      <c r="DG52" s="610"/>
      <c r="DH52" s="610"/>
      <c r="DI52" s="610"/>
    </row>
    <row r="53" spans="5:113">
      <c r="E53" s="171" t="s">
        <v>616</v>
      </c>
    </row>
    <row r="54" spans="5:113"/>
    <row r="55" spans="5:113"/>
    <row r="56" spans="5:113"/>
  </sheetData>
  <sheetProtection password="C5BB" sheet="1" objects="1" scenarios="1"/>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22" zoomScaleSheetLayoutView="100" workbookViewId="0">
      <selection activeCell="I36" sqref="I36"/>
    </sheetView>
  </sheetViews>
  <sheetFormatPr defaultColWidth="0" defaultRowHeight="13.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539</v>
      </c>
      <c r="G33" s="29" t="s">
        <v>540</v>
      </c>
      <c r="H33" s="29" t="s">
        <v>541</v>
      </c>
      <c r="I33" s="29" t="s">
        <v>542</v>
      </c>
      <c r="J33" s="30" t="s">
        <v>543</v>
      </c>
      <c r="K33" s="22"/>
      <c r="L33" s="22"/>
      <c r="M33" s="22"/>
      <c r="N33" s="22"/>
      <c r="O33" s="22"/>
      <c r="P33" s="22"/>
    </row>
    <row r="34" spans="1:16" ht="39" customHeight="1">
      <c r="A34" s="22"/>
      <c r="B34" s="31"/>
      <c r="C34" s="1158" t="s">
        <v>546</v>
      </c>
      <c r="D34" s="1158"/>
      <c r="E34" s="1159"/>
      <c r="F34" s="32" t="s">
        <v>547</v>
      </c>
      <c r="G34" s="33" t="s">
        <v>548</v>
      </c>
      <c r="H34" s="33" t="s">
        <v>549</v>
      </c>
      <c r="I34" s="33" t="s">
        <v>550</v>
      </c>
      <c r="J34" s="34" t="s">
        <v>551</v>
      </c>
      <c r="K34" s="22"/>
      <c r="L34" s="22"/>
      <c r="M34" s="22"/>
      <c r="N34" s="22"/>
      <c r="O34" s="22"/>
      <c r="P34" s="22"/>
    </row>
    <row r="35" spans="1:16" ht="39" customHeight="1">
      <c r="A35" s="22"/>
      <c r="B35" s="35"/>
      <c r="C35" s="1154" t="s">
        <v>552</v>
      </c>
      <c r="D35" s="1154"/>
      <c r="E35" s="1155"/>
      <c r="F35" s="36">
        <v>4.3899999999999997</v>
      </c>
      <c r="G35" s="37">
        <v>5.79</v>
      </c>
      <c r="H35" s="37">
        <v>2.35</v>
      </c>
      <c r="I35" s="37">
        <v>4.41</v>
      </c>
      <c r="J35" s="38">
        <v>7.82</v>
      </c>
      <c r="K35" s="22"/>
      <c r="L35" s="22"/>
      <c r="M35" s="22"/>
      <c r="N35" s="22"/>
      <c r="O35" s="22"/>
      <c r="P35" s="22"/>
    </row>
    <row r="36" spans="1:16" ht="39" customHeight="1">
      <c r="A36" s="22"/>
      <c r="B36" s="35"/>
      <c r="C36" s="1154" t="s">
        <v>553</v>
      </c>
      <c r="D36" s="1154"/>
      <c r="E36" s="1155"/>
      <c r="F36" s="36">
        <v>1.61</v>
      </c>
      <c r="G36" s="37">
        <v>1.19</v>
      </c>
      <c r="H36" s="37">
        <v>0.89</v>
      </c>
      <c r="I36" s="37">
        <v>2.79</v>
      </c>
      <c r="J36" s="38">
        <v>4.58</v>
      </c>
      <c r="K36" s="22"/>
      <c r="L36" s="22"/>
      <c r="M36" s="22"/>
      <c r="N36" s="22"/>
      <c r="O36" s="22"/>
      <c r="P36" s="22"/>
    </row>
    <row r="37" spans="1:16" ht="39" customHeight="1">
      <c r="A37" s="22"/>
      <c r="B37" s="35"/>
      <c r="C37" s="1154" t="s">
        <v>554</v>
      </c>
      <c r="D37" s="1154"/>
      <c r="E37" s="1155"/>
      <c r="F37" s="36">
        <v>5.0199999999999996</v>
      </c>
      <c r="G37" s="37">
        <v>4.47</v>
      </c>
      <c r="H37" s="37">
        <v>4.03</v>
      </c>
      <c r="I37" s="37">
        <v>4.4000000000000004</v>
      </c>
      <c r="J37" s="38">
        <v>3.69</v>
      </c>
      <c r="K37" s="22"/>
      <c r="L37" s="22"/>
      <c r="M37" s="22"/>
      <c r="N37" s="22"/>
      <c r="O37" s="22"/>
      <c r="P37" s="22"/>
    </row>
    <row r="38" spans="1:16" ht="39" customHeight="1">
      <c r="A38" s="22"/>
      <c r="B38" s="35"/>
      <c r="C38" s="1154" t="s">
        <v>555</v>
      </c>
      <c r="D38" s="1154"/>
      <c r="E38" s="1155"/>
      <c r="F38" s="36">
        <v>0.01</v>
      </c>
      <c r="G38" s="37">
        <v>0.01</v>
      </c>
      <c r="H38" s="37">
        <v>0.02</v>
      </c>
      <c r="I38" s="37">
        <v>0.01</v>
      </c>
      <c r="J38" s="38">
        <v>0.01</v>
      </c>
      <c r="K38" s="22"/>
      <c r="L38" s="22"/>
      <c r="M38" s="22"/>
      <c r="N38" s="22"/>
      <c r="O38" s="22"/>
      <c r="P38" s="22"/>
    </row>
    <row r="39" spans="1:16" ht="39" customHeight="1">
      <c r="A39" s="22"/>
      <c r="B39" s="35"/>
      <c r="C39" s="1154" t="s">
        <v>556</v>
      </c>
      <c r="D39" s="1154"/>
      <c r="E39" s="1155"/>
      <c r="F39" s="36">
        <v>0</v>
      </c>
      <c r="G39" s="37">
        <v>0</v>
      </c>
      <c r="H39" s="37">
        <v>0</v>
      </c>
      <c r="I39" s="37">
        <v>0</v>
      </c>
      <c r="J39" s="38">
        <v>0</v>
      </c>
      <c r="K39" s="22"/>
      <c r="L39" s="22"/>
      <c r="M39" s="22"/>
      <c r="N39" s="22"/>
      <c r="O39" s="22"/>
      <c r="P39" s="22"/>
    </row>
    <row r="40" spans="1:16" ht="39" customHeight="1">
      <c r="A40" s="22"/>
      <c r="B40" s="35"/>
      <c r="C40" s="1154" t="s">
        <v>557</v>
      </c>
      <c r="D40" s="1154"/>
      <c r="E40" s="1155"/>
      <c r="F40" s="36">
        <v>0</v>
      </c>
      <c r="G40" s="37">
        <v>0</v>
      </c>
      <c r="H40" s="37">
        <v>0</v>
      </c>
      <c r="I40" s="37">
        <v>0</v>
      </c>
      <c r="J40" s="38">
        <v>0</v>
      </c>
      <c r="K40" s="22"/>
      <c r="L40" s="22"/>
      <c r="M40" s="22"/>
      <c r="N40" s="22"/>
      <c r="O40" s="22"/>
      <c r="P40" s="22"/>
    </row>
    <row r="41" spans="1:16" ht="39" customHeight="1">
      <c r="A41" s="22"/>
      <c r="B41" s="35"/>
      <c r="C41" s="1154"/>
      <c r="D41" s="1154"/>
      <c r="E41" s="1155"/>
      <c r="F41" s="36"/>
      <c r="G41" s="37"/>
      <c r="H41" s="37"/>
      <c r="I41" s="37"/>
      <c r="J41" s="38"/>
      <c r="K41" s="22"/>
      <c r="L41" s="22"/>
      <c r="M41" s="22"/>
      <c r="N41" s="22"/>
      <c r="O41" s="22"/>
      <c r="P41" s="22"/>
    </row>
    <row r="42" spans="1:16" ht="39" customHeight="1">
      <c r="A42" s="22"/>
      <c r="B42" s="39"/>
      <c r="C42" s="1154" t="s">
        <v>558</v>
      </c>
      <c r="D42" s="1154"/>
      <c r="E42" s="1155"/>
      <c r="F42" s="36" t="s">
        <v>498</v>
      </c>
      <c r="G42" s="37" t="s">
        <v>498</v>
      </c>
      <c r="H42" s="37" t="s">
        <v>498</v>
      </c>
      <c r="I42" s="37" t="s">
        <v>498</v>
      </c>
      <c r="J42" s="38" t="s">
        <v>498</v>
      </c>
      <c r="K42" s="22"/>
      <c r="L42" s="22"/>
      <c r="M42" s="22"/>
      <c r="N42" s="22"/>
      <c r="O42" s="22"/>
      <c r="P42" s="22"/>
    </row>
    <row r="43" spans="1:16" ht="39" customHeight="1" thickBot="1">
      <c r="A43" s="22"/>
      <c r="B43" s="40"/>
      <c r="C43" s="1156" t="s">
        <v>559</v>
      </c>
      <c r="D43" s="1156"/>
      <c r="E43" s="1157"/>
      <c r="F43" s="41" t="s">
        <v>498</v>
      </c>
      <c r="G43" s="42" t="s">
        <v>498</v>
      </c>
      <c r="H43" s="42" t="s">
        <v>498</v>
      </c>
      <c r="I43" s="42" t="s">
        <v>498</v>
      </c>
      <c r="J43" s="43" t="s">
        <v>498</v>
      </c>
      <c r="K43" s="22"/>
      <c r="L43" s="22"/>
      <c r="M43" s="22"/>
      <c r="N43" s="22"/>
      <c r="O43" s="22"/>
      <c r="P43" s="22"/>
    </row>
    <row r="44" spans="1:16" ht="39" customHeight="1">
      <c r="A44" s="22"/>
      <c r="B44" s="44" t="s">
        <v>8</v>
      </c>
      <c r="C44" s="45"/>
      <c r="D44" s="45"/>
      <c r="E44" s="45"/>
      <c r="F44" s="22"/>
      <c r="G44" s="22"/>
      <c r="H44" s="22"/>
      <c r="I44" s="22"/>
      <c r="J44" s="22"/>
      <c r="K44" s="22"/>
      <c r="L44" s="22"/>
      <c r="M44" s="22"/>
      <c r="N44" s="22"/>
      <c r="O44" s="22"/>
      <c r="P44" s="22"/>
    </row>
    <row r="45" spans="1:16" ht="17.25">
      <c r="A45" s="22"/>
      <c r="B45" s="22"/>
      <c r="C45" s="22"/>
      <c r="D45" s="22"/>
      <c r="E45" s="22"/>
      <c r="F45" s="22"/>
      <c r="G45" s="22"/>
      <c r="H45" s="22"/>
      <c r="I45" s="22"/>
      <c r="J45" s="22"/>
      <c r="K45" s="22"/>
      <c r="L45" s="22"/>
      <c r="M45" s="22"/>
      <c r="N45" s="22"/>
      <c r="O45" s="22"/>
      <c r="P45" s="22"/>
    </row>
  </sheetData>
  <sheetProtection algorithmName="SHA-512" hashValue="MRQicL6W4a89znJJBSsYbbdZbSV4LM1g4Pfcv2ML43+GXovP3l2sGw95rgo9BkKtkmDk8e8A8KIYNukxIGfozA==" saltValue="lvxQWXttsqKTCe56N2Yyx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A4" zoomScaleSheetLayoutView="55" workbookViewId="0">
      <selection activeCell="O59" sqref="O59"/>
    </sheetView>
  </sheetViews>
  <sheetFormatPr defaultColWidth="0" defaultRowHeight="12.6" customHeight="1" zeroHeight="1"/>
  <cols>
    <col min="1" max="1" width="6.625" style="47" customWidth="1"/>
    <col min="2" max="3" width="10.875" style="47" customWidth="1"/>
    <col min="4" max="4" width="10" style="47" customWidth="1"/>
    <col min="5" max="10" width="11" style="47" customWidth="1"/>
    <col min="11" max="15" width="13.125" style="47" customWidth="1"/>
    <col min="16" max="21" width="11.5" style="47" customWidth="1"/>
    <col min="22" max="16384" width="0" style="47" hidden="1"/>
  </cols>
  <sheetData>
    <row r="1" spans="1:21" ht="13.5" customHeight="1">
      <c r="A1" s="46"/>
      <c r="B1" s="46"/>
      <c r="C1" s="46"/>
      <c r="D1" s="46"/>
      <c r="E1" s="46"/>
      <c r="F1" s="46"/>
      <c r="G1" s="46"/>
      <c r="H1" s="46"/>
      <c r="I1" s="46"/>
      <c r="J1" s="46"/>
      <c r="K1" s="46"/>
      <c r="L1" s="46"/>
      <c r="M1" s="46"/>
      <c r="N1" s="46"/>
      <c r="O1" s="46"/>
      <c r="P1" s="46"/>
      <c r="Q1" s="46"/>
      <c r="R1" s="46"/>
      <c r="S1" s="46"/>
      <c r="T1" s="46"/>
      <c r="U1" s="46"/>
    </row>
    <row r="2" spans="1:21" ht="13.5" customHeight="1">
      <c r="A2" s="46"/>
      <c r="B2" s="46"/>
      <c r="C2" s="46"/>
      <c r="D2" s="46"/>
      <c r="E2" s="46"/>
      <c r="F2" s="46"/>
      <c r="G2" s="46"/>
      <c r="H2" s="46"/>
      <c r="I2" s="46"/>
      <c r="J2" s="46"/>
      <c r="K2" s="46"/>
      <c r="L2" s="46"/>
      <c r="M2" s="46"/>
      <c r="N2" s="46"/>
      <c r="O2" s="46"/>
      <c r="P2" s="46"/>
      <c r="Q2" s="46"/>
      <c r="R2" s="46"/>
      <c r="S2" s="46"/>
      <c r="T2" s="46"/>
      <c r="U2" s="46"/>
    </row>
    <row r="3" spans="1:21" ht="13.5" customHeight="1">
      <c r="A3" s="46"/>
      <c r="B3" s="46"/>
      <c r="C3" s="46"/>
      <c r="D3" s="46"/>
      <c r="E3" s="46"/>
      <c r="F3" s="46"/>
      <c r="G3" s="46"/>
      <c r="H3" s="46"/>
      <c r="I3" s="46"/>
      <c r="J3" s="46"/>
      <c r="K3" s="46"/>
      <c r="L3" s="46"/>
      <c r="M3" s="46"/>
      <c r="N3" s="46"/>
      <c r="O3" s="46"/>
      <c r="P3" s="46"/>
      <c r="Q3" s="46"/>
      <c r="R3" s="46"/>
      <c r="S3" s="46"/>
      <c r="T3" s="46"/>
      <c r="U3" s="46"/>
    </row>
    <row r="4" spans="1:21" ht="13.5" customHeight="1">
      <c r="A4" s="46"/>
      <c r="B4" s="46"/>
      <c r="C4" s="46"/>
      <c r="D4" s="46"/>
      <c r="E4" s="46"/>
      <c r="F4" s="46"/>
      <c r="G4" s="46"/>
      <c r="H4" s="46"/>
      <c r="I4" s="46"/>
      <c r="J4" s="46"/>
      <c r="K4" s="46"/>
      <c r="L4" s="46"/>
      <c r="M4" s="46"/>
      <c r="N4" s="46"/>
      <c r="O4" s="46"/>
      <c r="P4" s="46"/>
      <c r="Q4" s="46"/>
      <c r="R4" s="46"/>
      <c r="S4" s="46"/>
      <c r="T4" s="46"/>
      <c r="U4" s="46"/>
    </row>
    <row r="5" spans="1:21" ht="13.5" customHeight="1">
      <c r="A5" s="46"/>
      <c r="B5" s="46"/>
      <c r="C5" s="46"/>
      <c r="D5" s="46"/>
      <c r="E5" s="46"/>
      <c r="F5" s="46"/>
      <c r="G5" s="46"/>
      <c r="H5" s="46"/>
      <c r="I5" s="46"/>
      <c r="J5" s="46"/>
      <c r="K5" s="46"/>
      <c r="L5" s="46"/>
      <c r="M5" s="46"/>
      <c r="N5" s="46"/>
      <c r="O5" s="46"/>
      <c r="P5" s="46"/>
      <c r="Q5" s="46"/>
      <c r="R5" s="46"/>
      <c r="S5" s="46"/>
      <c r="T5" s="46"/>
      <c r="U5" s="46"/>
    </row>
    <row r="6" spans="1:21" ht="13.5" customHeight="1">
      <c r="A6" s="46"/>
      <c r="B6" s="46"/>
      <c r="C6" s="46"/>
      <c r="D6" s="46"/>
      <c r="E6" s="46"/>
      <c r="F6" s="46"/>
      <c r="G6" s="46"/>
      <c r="H6" s="46"/>
      <c r="I6" s="46"/>
      <c r="J6" s="46"/>
      <c r="K6" s="46"/>
      <c r="L6" s="46"/>
      <c r="M6" s="46"/>
      <c r="N6" s="46"/>
      <c r="O6" s="46"/>
      <c r="P6" s="46"/>
      <c r="Q6" s="46"/>
      <c r="R6" s="46"/>
      <c r="S6" s="46"/>
      <c r="T6" s="46"/>
      <c r="U6" s="46"/>
    </row>
    <row r="7" spans="1:21" ht="13.5" customHeight="1">
      <c r="A7" s="46"/>
      <c r="B7" s="46"/>
      <c r="C7" s="46"/>
      <c r="D7" s="46"/>
      <c r="E7" s="46"/>
      <c r="F7" s="46"/>
      <c r="G7" s="46"/>
      <c r="H7" s="46"/>
      <c r="I7" s="46"/>
      <c r="J7" s="46"/>
      <c r="K7" s="46"/>
      <c r="L7" s="46"/>
      <c r="M7" s="46"/>
      <c r="N7" s="46"/>
      <c r="O7" s="46"/>
      <c r="P7" s="46"/>
      <c r="Q7" s="46"/>
      <c r="R7" s="46"/>
      <c r="S7" s="46"/>
      <c r="T7" s="46"/>
      <c r="U7" s="46"/>
    </row>
    <row r="8" spans="1:21" ht="13.5" customHeight="1">
      <c r="A8" s="46"/>
      <c r="B8" s="46"/>
      <c r="C8" s="46"/>
      <c r="D8" s="46"/>
      <c r="E8" s="46"/>
      <c r="F8" s="46"/>
      <c r="G8" s="46"/>
      <c r="H8" s="46"/>
      <c r="I8" s="46"/>
      <c r="J8" s="46"/>
      <c r="K8" s="46"/>
      <c r="L8" s="46"/>
      <c r="M8" s="46"/>
      <c r="N8" s="46"/>
      <c r="O8" s="46"/>
      <c r="P8" s="46"/>
      <c r="Q8" s="46"/>
      <c r="R8" s="46"/>
      <c r="S8" s="46"/>
      <c r="T8" s="46"/>
      <c r="U8" s="46"/>
    </row>
    <row r="9" spans="1:21" ht="13.5" customHeight="1">
      <c r="A9" s="46"/>
      <c r="B9" s="46"/>
      <c r="C9" s="46"/>
      <c r="D9" s="46"/>
      <c r="E9" s="46"/>
      <c r="F9" s="46"/>
      <c r="G9" s="46"/>
      <c r="H9" s="46"/>
      <c r="I9" s="46"/>
      <c r="J9" s="46"/>
      <c r="K9" s="46"/>
      <c r="L9" s="46"/>
      <c r="M9" s="46"/>
      <c r="N9" s="46"/>
      <c r="O9" s="46"/>
      <c r="P9" s="46"/>
      <c r="Q9" s="46"/>
      <c r="R9" s="46"/>
      <c r="S9" s="46"/>
      <c r="T9" s="46"/>
      <c r="U9" s="46"/>
    </row>
    <row r="10" spans="1:21" ht="13.5" customHeight="1">
      <c r="A10" s="46"/>
      <c r="B10" s="46"/>
      <c r="C10" s="46"/>
      <c r="D10" s="46"/>
      <c r="E10" s="46"/>
      <c r="F10" s="46"/>
      <c r="G10" s="46"/>
      <c r="H10" s="46"/>
      <c r="I10" s="46"/>
      <c r="J10" s="46"/>
      <c r="K10" s="46"/>
      <c r="L10" s="46"/>
      <c r="M10" s="46"/>
      <c r="N10" s="46"/>
      <c r="O10" s="46"/>
      <c r="P10" s="46"/>
      <c r="Q10" s="46"/>
      <c r="R10" s="46"/>
      <c r="S10" s="46"/>
      <c r="T10" s="46"/>
      <c r="U10" s="46"/>
    </row>
    <row r="11" spans="1:21" ht="13.5" customHeight="1">
      <c r="A11" s="46"/>
      <c r="B11" s="46"/>
      <c r="C11" s="46"/>
      <c r="D11" s="46"/>
      <c r="E11" s="46"/>
      <c r="F11" s="46"/>
      <c r="G11" s="46"/>
      <c r="H11" s="46"/>
      <c r="I11" s="46"/>
      <c r="J11" s="46"/>
      <c r="K11" s="46"/>
      <c r="L11" s="46"/>
      <c r="M11" s="46"/>
      <c r="N11" s="46"/>
      <c r="O11" s="46"/>
      <c r="P11" s="46"/>
      <c r="Q11" s="46"/>
      <c r="R11" s="46"/>
      <c r="S11" s="46"/>
      <c r="T11" s="46"/>
      <c r="U11" s="46"/>
    </row>
    <row r="12" spans="1:21" ht="13.5" customHeight="1">
      <c r="A12" s="46"/>
      <c r="B12" s="46"/>
      <c r="C12" s="46"/>
      <c r="D12" s="46"/>
      <c r="E12" s="46"/>
      <c r="F12" s="46"/>
      <c r="G12" s="46"/>
      <c r="H12" s="46"/>
      <c r="I12" s="46"/>
      <c r="J12" s="46"/>
      <c r="K12" s="46"/>
      <c r="L12" s="46"/>
      <c r="M12" s="46"/>
      <c r="N12" s="46"/>
      <c r="O12" s="46"/>
      <c r="P12" s="46"/>
      <c r="Q12" s="46"/>
      <c r="R12" s="46"/>
      <c r="S12" s="46"/>
      <c r="T12" s="46"/>
      <c r="U12" s="46"/>
    </row>
    <row r="13" spans="1:21" ht="13.5" customHeight="1">
      <c r="A13" s="46"/>
      <c r="B13" s="46"/>
      <c r="C13" s="46"/>
      <c r="D13" s="46"/>
      <c r="E13" s="46"/>
      <c r="F13" s="46"/>
      <c r="G13" s="46"/>
      <c r="H13" s="46"/>
      <c r="I13" s="46"/>
      <c r="J13" s="46"/>
      <c r="K13" s="46"/>
      <c r="L13" s="46"/>
      <c r="M13" s="46"/>
      <c r="N13" s="46"/>
      <c r="O13" s="46"/>
      <c r="P13" s="46"/>
      <c r="Q13" s="46"/>
      <c r="R13" s="46"/>
      <c r="S13" s="46"/>
      <c r="T13" s="46"/>
      <c r="U13" s="46"/>
    </row>
    <row r="14" spans="1:21" ht="13.5" customHeight="1">
      <c r="A14" s="46"/>
      <c r="B14" s="46"/>
      <c r="C14" s="46"/>
      <c r="D14" s="46"/>
      <c r="E14" s="46"/>
      <c r="F14" s="46"/>
      <c r="G14" s="46"/>
      <c r="H14" s="46"/>
      <c r="I14" s="46"/>
      <c r="J14" s="46"/>
      <c r="K14" s="46"/>
      <c r="L14" s="46"/>
      <c r="M14" s="46"/>
      <c r="N14" s="46"/>
      <c r="O14" s="46"/>
      <c r="P14" s="46"/>
      <c r="Q14" s="46"/>
      <c r="R14" s="46"/>
      <c r="S14" s="46"/>
      <c r="T14" s="46"/>
      <c r="U14" s="46"/>
    </row>
    <row r="15" spans="1:21" ht="13.5" customHeight="1">
      <c r="A15" s="46"/>
      <c r="B15" s="46"/>
      <c r="C15" s="46"/>
      <c r="D15" s="46"/>
      <c r="E15" s="46"/>
      <c r="F15" s="46"/>
      <c r="G15" s="46"/>
      <c r="H15" s="46"/>
      <c r="I15" s="46"/>
      <c r="J15" s="46"/>
      <c r="K15" s="46"/>
      <c r="L15" s="46"/>
      <c r="M15" s="46"/>
      <c r="N15" s="46"/>
      <c r="O15" s="46"/>
      <c r="P15" s="46"/>
      <c r="Q15" s="46"/>
      <c r="R15" s="46"/>
      <c r="S15" s="46"/>
      <c r="T15" s="46"/>
      <c r="U15" s="46"/>
    </row>
    <row r="16" spans="1:21" ht="13.5" customHeight="1">
      <c r="A16" s="46"/>
      <c r="B16" s="46"/>
      <c r="C16" s="46"/>
      <c r="D16" s="46"/>
      <c r="E16" s="46"/>
      <c r="F16" s="46"/>
      <c r="G16" s="46"/>
      <c r="H16" s="46"/>
      <c r="I16" s="46"/>
      <c r="J16" s="46"/>
      <c r="K16" s="46"/>
      <c r="L16" s="46"/>
      <c r="M16" s="46"/>
      <c r="N16" s="46"/>
      <c r="O16" s="46"/>
      <c r="P16" s="46"/>
      <c r="Q16" s="46"/>
      <c r="R16" s="46"/>
      <c r="S16" s="46"/>
      <c r="T16" s="46"/>
      <c r="U16" s="46"/>
    </row>
    <row r="17" spans="1:21" ht="13.5" customHeight="1">
      <c r="A17" s="46"/>
      <c r="B17" s="46"/>
      <c r="C17" s="46"/>
      <c r="D17" s="46"/>
      <c r="E17" s="46"/>
      <c r="F17" s="46"/>
      <c r="G17" s="46"/>
      <c r="H17" s="46"/>
      <c r="I17" s="46"/>
      <c r="J17" s="46"/>
      <c r="K17" s="46"/>
      <c r="L17" s="46"/>
      <c r="M17" s="46"/>
      <c r="N17" s="46"/>
      <c r="O17" s="46"/>
      <c r="P17" s="46"/>
      <c r="Q17" s="46"/>
      <c r="R17" s="46"/>
      <c r="S17" s="46"/>
      <c r="T17" s="46"/>
      <c r="U17" s="46"/>
    </row>
    <row r="18" spans="1:21" ht="13.5" customHeight="1">
      <c r="A18" s="46"/>
      <c r="B18" s="46"/>
      <c r="C18" s="46"/>
      <c r="D18" s="46"/>
      <c r="E18" s="46"/>
      <c r="F18" s="46"/>
      <c r="G18" s="46"/>
      <c r="H18" s="46"/>
      <c r="I18" s="46"/>
      <c r="J18" s="46"/>
      <c r="K18" s="46"/>
      <c r="L18" s="46"/>
      <c r="M18" s="46"/>
      <c r="N18" s="46"/>
      <c r="O18" s="46"/>
      <c r="P18" s="46"/>
      <c r="Q18" s="46"/>
      <c r="R18" s="46"/>
      <c r="S18" s="46"/>
      <c r="T18" s="46"/>
      <c r="U18" s="46"/>
    </row>
    <row r="19" spans="1:21" ht="13.5" customHeight="1">
      <c r="A19" s="46"/>
      <c r="B19" s="46"/>
      <c r="C19" s="46"/>
      <c r="D19" s="46"/>
      <c r="E19" s="46"/>
      <c r="F19" s="46"/>
      <c r="G19" s="46"/>
      <c r="H19" s="46"/>
      <c r="I19" s="46"/>
      <c r="J19" s="46"/>
      <c r="K19" s="46"/>
      <c r="L19" s="46"/>
      <c r="M19" s="46"/>
      <c r="N19" s="46"/>
      <c r="O19" s="46"/>
      <c r="P19" s="46"/>
      <c r="Q19" s="46"/>
      <c r="R19" s="46"/>
      <c r="S19" s="46"/>
      <c r="T19" s="46"/>
      <c r="U19" s="46"/>
    </row>
    <row r="20" spans="1:21" ht="13.5" customHeight="1">
      <c r="A20" s="46"/>
      <c r="B20" s="46"/>
      <c r="C20" s="46"/>
      <c r="D20" s="46"/>
      <c r="E20" s="46"/>
      <c r="F20" s="46"/>
      <c r="G20" s="46"/>
      <c r="H20" s="46"/>
      <c r="I20" s="46"/>
      <c r="J20" s="46"/>
      <c r="K20" s="46"/>
      <c r="L20" s="46"/>
      <c r="M20" s="46"/>
      <c r="N20" s="46"/>
      <c r="O20" s="46"/>
      <c r="P20" s="46"/>
      <c r="Q20" s="46"/>
      <c r="R20" s="46"/>
      <c r="S20" s="46"/>
      <c r="T20" s="46"/>
      <c r="U20" s="46"/>
    </row>
    <row r="21" spans="1:21" ht="13.5" customHeight="1">
      <c r="A21" s="46"/>
      <c r="B21" s="46"/>
      <c r="C21" s="46"/>
      <c r="D21" s="46"/>
      <c r="E21" s="46"/>
      <c r="F21" s="46"/>
      <c r="G21" s="46"/>
      <c r="H21" s="46"/>
      <c r="I21" s="46"/>
      <c r="J21" s="46"/>
      <c r="K21" s="46"/>
      <c r="L21" s="46"/>
      <c r="M21" s="46"/>
      <c r="N21" s="46"/>
      <c r="O21" s="46"/>
      <c r="P21" s="46"/>
      <c r="Q21" s="46"/>
      <c r="R21" s="46"/>
      <c r="S21" s="46"/>
      <c r="T21" s="46"/>
      <c r="U21" s="46"/>
    </row>
    <row r="22" spans="1:21" ht="13.5" customHeight="1">
      <c r="A22" s="46"/>
      <c r="B22" s="46"/>
      <c r="C22" s="46"/>
      <c r="D22" s="46"/>
      <c r="E22" s="46"/>
      <c r="F22" s="46"/>
      <c r="G22" s="46"/>
      <c r="H22" s="46"/>
      <c r="I22" s="46"/>
      <c r="J22" s="46"/>
      <c r="K22" s="46"/>
      <c r="L22" s="46"/>
      <c r="M22" s="46"/>
      <c r="N22" s="46"/>
      <c r="O22" s="46"/>
      <c r="P22" s="46"/>
      <c r="Q22" s="46"/>
      <c r="R22" s="46"/>
      <c r="S22" s="46"/>
      <c r="T22" s="46"/>
      <c r="U22" s="46"/>
    </row>
    <row r="23" spans="1:21" ht="13.5" customHeight="1">
      <c r="A23" s="46"/>
      <c r="B23" s="46"/>
      <c r="C23" s="46"/>
      <c r="D23" s="46"/>
      <c r="E23" s="46"/>
      <c r="F23" s="46"/>
      <c r="G23" s="46"/>
      <c r="H23" s="46"/>
      <c r="I23" s="46"/>
      <c r="J23" s="46"/>
      <c r="K23" s="46"/>
      <c r="L23" s="46"/>
      <c r="M23" s="46"/>
      <c r="N23" s="46"/>
      <c r="O23" s="46"/>
      <c r="P23" s="46"/>
      <c r="Q23" s="46"/>
      <c r="R23" s="46"/>
      <c r="S23" s="46"/>
      <c r="T23" s="46"/>
      <c r="U23" s="46"/>
    </row>
    <row r="24" spans="1:21" ht="13.5" customHeight="1">
      <c r="A24" s="46"/>
      <c r="B24" s="46"/>
      <c r="C24" s="46"/>
      <c r="D24" s="46"/>
      <c r="E24" s="46"/>
      <c r="F24" s="46"/>
      <c r="G24" s="46"/>
      <c r="H24" s="46"/>
      <c r="I24" s="46"/>
      <c r="J24" s="46"/>
      <c r="K24" s="46"/>
      <c r="L24" s="46"/>
      <c r="M24" s="46"/>
      <c r="N24" s="46"/>
      <c r="O24" s="46"/>
      <c r="P24" s="46"/>
      <c r="Q24" s="46"/>
      <c r="R24" s="46"/>
      <c r="S24" s="46"/>
      <c r="T24" s="46"/>
      <c r="U24" s="46"/>
    </row>
    <row r="25" spans="1:21" ht="13.5" customHeight="1">
      <c r="A25" s="46"/>
      <c r="B25" s="46"/>
      <c r="C25" s="46"/>
      <c r="D25" s="46"/>
      <c r="E25" s="46"/>
      <c r="F25" s="46"/>
      <c r="G25" s="46"/>
      <c r="H25" s="46"/>
      <c r="I25" s="46"/>
      <c r="J25" s="46"/>
      <c r="K25" s="46"/>
      <c r="L25" s="46"/>
      <c r="M25" s="46"/>
      <c r="N25" s="46"/>
      <c r="O25" s="46"/>
      <c r="P25" s="46"/>
      <c r="Q25" s="46"/>
      <c r="R25" s="46"/>
      <c r="S25" s="46"/>
      <c r="T25" s="46"/>
      <c r="U25" s="46"/>
    </row>
    <row r="26" spans="1:21" ht="13.5" customHeight="1">
      <c r="A26" s="46"/>
      <c r="B26" s="46"/>
      <c r="C26" s="46"/>
      <c r="D26" s="46"/>
      <c r="E26" s="46"/>
      <c r="F26" s="46"/>
      <c r="G26" s="46"/>
      <c r="H26" s="46"/>
      <c r="I26" s="46"/>
      <c r="J26" s="46"/>
      <c r="K26" s="46"/>
      <c r="L26" s="46"/>
      <c r="M26" s="46"/>
      <c r="N26" s="46"/>
      <c r="O26" s="46"/>
      <c r="P26" s="46"/>
      <c r="Q26" s="46"/>
      <c r="R26" s="46"/>
      <c r="S26" s="46"/>
      <c r="T26" s="46"/>
      <c r="U26" s="46"/>
    </row>
    <row r="27" spans="1:21" ht="13.5" customHeight="1">
      <c r="A27" s="46"/>
      <c r="B27" s="46"/>
      <c r="C27" s="46"/>
      <c r="D27" s="46"/>
      <c r="E27" s="46"/>
      <c r="F27" s="46"/>
      <c r="G27" s="46"/>
      <c r="H27" s="46"/>
      <c r="I27" s="46"/>
      <c r="J27" s="46"/>
      <c r="K27" s="46"/>
      <c r="L27" s="46"/>
      <c r="M27" s="46"/>
      <c r="N27" s="46"/>
      <c r="O27" s="46"/>
      <c r="P27" s="46"/>
      <c r="Q27" s="46"/>
      <c r="R27" s="46"/>
      <c r="S27" s="46"/>
      <c r="T27" s="46"/>
      <c r="U27" s="46"/>
    </row>
    <row r="28" spans="1:21" ht="13.5" customHeight="1">
      <c r="A28" s="46"/>
      <c r="B28" s="46"/>
      <c r="C28" s="46"/>
      <c r="D28" s="46"/>
      <c r="E28" s="46"/>
      <c r="F28" s="46"/>
      <c r="G28" s="46"/>
      <c r="H28" s="46"/>
      <c r="I28" s="46"/>
      <c r="J28" s="46"/>
      <c r="K28" s="46"/>
      <c r="L28" s="46"/>
      <c r="M28" s="46"/>
      <c r="N28" s="46"/>
      <c r="O28" s="46"/>
      <c r="P28" s="46"/>
      <c r="Q28" s="46"/>
      <c r="R28" s="46"/>
      <c r="S28" s="46"/>
      <c r="T28" s="46"/>
      <c r="U28" s="46"/>
    </row>
    <row r="29" spans="1:21" ht="13.5" customHeight="1">
      <c r="A29" s="46"/>
      <c r="B29" s="46"/>
      <c r="C29" s="46"/>
      <c r="D29" s="46"/>
      <c r="E29" s="46"/>
      <c r="F29" s="46"/>
      <c r="G29" s="46"/>
      <c r="H29" s="46"/>
      <c r="I29" s="46"/>
      <c r="J29" s="46"/>
      <c r="K29" s="46"/>
      <c r="L29" s="46"/>
      <c r="M29" s="46"/>
      <c r="N29" s="46"/>
      <c r="O29" s="46"/>
      <c r="P29" s="46"/>
      <c r="Q29" s="46"/>
      <c r="R29" s="46"/>
      <c r="S29" s="46"/>
      <c r="T29" s="46"/>
      <c r="U29" s="46"/>
    </row>
    <row r="30" spans="1:21" ht="13.5" customHeight="1">
      <c r="A30" s="46"/>
      <c r="B30" s="46"/>
      <c r="C30" s="46"/>
      <c r="D30" s="46"/>
      <c r="E30" s="46"/>
      <c r="F30" s="46"/>
      <c r="G30" s="46"/>
      <c r="H30" s="46"/>
      <c r="I30" s="46"/>
      <c r="J30" s="46"/>
      <c r="K30" s="46"/>
      <c r="L30" s="46"/>
      <c r="M30" s="46"/>
      <c r="N30" s="46"/>
      <c r="O30" s="46"/>
      <c r="P30" s="46"/>
      <c r="Q30" s="46"/>
      <c r="R30" s="46"/>
      <c r="S30" s="46"/>
      <c r="T30" s="46"/>
      <c r="U30" s="46"/>
    </row>
    <row r="31" spans="1:21" ht="13.5" customHeight="1">
      <c r="A31" s="46"/>
      <c r="B31" s="46"/>
      <c r="C31" s="46"/>
      <c r="D31" s="46"/>
      <c r="E31" s="46"/>
      <c r="F31" s="46"/>
      <c r="G31" s="46"/>
      <c r="H31" s="46"/>
      <c r="I31" s="46"/>
      <c r="J31" s="46"/>
      <c r="K31" s="46"/>
      <c r="L31" s="46"/>
      <c r="M31" s="46"/>
      <c r="N31" s="46"/>
      <c r="O31" s="46"/>
      <c r="P31" s="46"/>
      <c r="Q31" s="46"/>
      <c r="R31" s="46"/>
      <c r="S31" s="46"/>
      <c r="T31" s="46"/>
      <c r="U31" s="46"/>
    </row>
    <row r="32" spans="1:21" ht="13.5" customHeight="1">
      <c r="A32" s="46"/>
      <c r="B32" s="46"/>
      <c r="C32" s="46"/>
      <c r="D32" s="46"/>
      <c r="E32" s="46"/>
      <c r="F32" s="46"/>
      <c r="G32" s="46"/>
      <c r="H32" s="46"/>
      <c r="I32" s="46"/>
      <c r="J32" s="46"/>
      <c r="K32" s="46"/>
      <c r="L32" s="46"/>
      <c r="M32" s="46"/>
      <c r="N32" s="46"/>
      <c r="O32" s="46"/>
      <c r="P32" s="46"/>
      <c r="Q32" s="46"/>
      <c r="R32" s="46"/>
      <c r="S32" s="46"/>
      <c r="T32" s="46"/>
      <c r="U32" s="46"/>
    </row>
    <row r="33" spans="1:21" ht="13.5" customHeight="1">
      <c r="A33" s="46"/>
      <c r="B33" s="46"/>
      <c r="C33" s="46"/>
      <c r="D33" s="46"/>
      <c r="E33" s="46"/>
      <c r="F33" s="46"/>
      <c r="G33" s="46"/>
      <c r="H33" s="46"/>
      <c r="I33" s="46"/>
      <c r="J33" s="46"/>
      <c r="K33" s="46"/>
      <c r="L33" s="46"/>
      <c r="M33" s="46"/>
      <c r="N33" s="46"/>
      <c r="O33" s="46"/>
      <c r="P33" s="46"/>
      <c r="Q33" s="46"/>
      <c r="R33" s="46"/>
      <c r="S33" s="46"/>
      <c r="T33" s="46"/>
      <c r="U33" s="46"/>
    </row>
    <row r="34" spans="1:21" ht="13.5" customHeight="1">
      <c r="A34" s="46"/>
      <c r="B34" s="46"/>
      <c r="C34" s="46"/>
      <c r="D34" s="46"/>
      <c r="E34" s="46"/>
      <c r="F34" s="46"/>
      <c r="G34" s="46"/>
      <c r="H34" s="46"/>
      <c r="I34" s="46"/>
      <c r="J34" s="46"/>
      <c r="K34" s="46"/>
      <c r="L34" s="46"/>
      <c r="M34" s="46"/>
      <c r="N34" s="46"/>
      <c r="O34" s="46"/>
      <c r="P34" s="46"/>
      <c r="Q34" s="46"/>
      <c r="R34" s="46"/>
      <c r="S34" s="46"/>
      <c r="T34" s="46"/>
      <c r="U34" s="46"/>
    </row>
    <row r="35" spans="1:21" ht="13.5" customHeight="1">
      <c r="A35" s="46"/>
      <c r="B35" s="46"/>
      <c r="C35" s="46"/>
      <c r="D35" s="46"/>
      <c r="E35" s="46"/>
      <c r="F35" s="46"/>
      <c r="G35" s="46"/>
      <c r="H35" s="46"/>
      <c r="I35" s="46"/>
      <c r="J35" s="46"/>
      <c r="K35" s="46"/>
      <c r="L35" s="46"/>
      <c r="M35" s="46"/>
      <c r="N35" s="46"/>
      <c r="O35" s="46"/>
      <c r="P35" s="46"/>
      <c r="Q35" s="46"/>
      <c r="R35" s="46"/>
      <c r="S35" s="46"/>
      <c r="T35" s="46"/>
      <c r="U35" s="46"/>
    </row>
    <row r="36" spans="1:21" ht="13.5" customHeight="1">
      <c r="A36" s="46"/>
      <c r="B36" s="46"/>
      <c r="C36" s="46"/>
      <c r="D36" s="46"/>
      <c r="E36" s="46"/>
      <c r="F36" s="46"/>
      <c r="G36" s="46"/>
      <c r="H36" s="46"/>
      <c r="I36" s="46"/>
      <c r="J36" s="46"/>
      <c r="K36" s="46"/>
      <c r="L36" s="46"/>
      <c r="M36" s="46"/>
      <c r="N36" s="46"/>
      <c r="O36" s="46"/>
      <c r="P36" s="46"/>
      <c r="Q36" s="46"/>
      <c r="R36" s="46"/>
      <c r="S36" s="46"/>
      <c r="T36" s="46"/>
      <c r="U36" s="46"/>
    </row>
    <row r="37" spans="1:21" ht="13.5" customHeight="1">
      <c r="A37" s="46"/>
      <c r="B37" s="46"/>
      <c r="C37" s="46"/>
      <c r="D37" s="46"/>
      <c r="E37" s="46"/>
      <c r="F37" s="46"/>
      <c r="G37" s="46"/>
      <c r="H37" s="46"/>
      <c r="I37" s="46"/>
      <c r="J37" s="46"/>
      <c r="K37" s="46"/>
      <c r="L37" s="46"/>
      <c r="M37" s="46"/>
      <c r="N37" s="46"/>
      <c r="O37" s="46"/>
      <c r="P37" s="46"/>
      <c r="Q37" s="46"/>
      <c r="R37" s="46"/>
      <c r="S37" s="46"/>
      <c r="T37" s="46"/>
      <c r="U37" s="46"/>
    </row>
    <row r="38" spans="1:21" ht="13.5" customHeight="1">
      <c r="A38" s="46"/>
      <c r="B38" s="46"/>
      <c r="C38" s="46"/>
      <c r="D38" s="46"/>
      <c r="E38" s="46"/>
      <c r="F38" s="46"/>
      <c r="G38" s="46"/>
      <c r="H38" s="46"/>
      <c r="I38" s="46"/>
      <c r="J38" s="46"/>
      <c r="K38" s="46"/>
      <c r="L38" s="46"/>
      <c r="M38" s="46"/>
      <c r="N38" s="46"/>
      <c r="O38" s="46"/>
      <c r="P38" s="46"/>
      <c r="Q38" s="46"/>
      <c r="R38" s="46"/>
      <c r="S38" s="46"/>
      <c r="T38" s="46"/>
      <c r="U38" s="46"/>
    </row>
    <row r="39" spans="1:21" ht="13.5" customHeight="1">
      <c r="A39" s="46"/>
      <c r="B39" s="46"/>
      <c r="C39" s="46"/>
      <c r="D39" s="46"/>
      <c r="E39" s="46"/>
      <c r="F39" s="46"/>
      <c r="G39" s="46"/>
      <c r="H39" s="46"/>
      <c r="I39" s="46"/>
      <c r="J39" s="46"/>
      <c r="K39" s="46"/>
      <c r="L39" s="46"/>
      <c r="M39" s="46"/>
      <c r="N39" s="46"/>
      <c r="O39" s="46"/>
      <c r="P39" s="46"/>
      <c r="Q39" s="46"/>
      <c r="R39" s="46"/>
      <c r="S39" s="46"/>
      <c r="T39" s="46"/>
      <c r="U39" s="46"/>
    </row>
    <row r="40" spans="1:21" ht="13.5" customHeight="1">
      <c r="A40" s="46"/>
      <c r="B40" s="46"/>
      <c r="C40" s="46"/>
      <c r="D40" s="46"/>
      <c r="E40" s="46"/>
      <c r="F40" s="46"/>
      <c r="G40" s="46"/>
      <c r="H40" s="46"/>
      <c r="I40" s="46"/>
      <c r="J40" s="46"/>
      <c r="K40" s="46"/>
      <c r="L40" s="46"/>
      <c r="M40" s="46"/>
      <c r="N40" s="46"/>
      <c r="O40" s="46"/>
      <c r="P40" s="46"/>
      <c r="Q40" s="46"/>
      <c r="R40" s="46"/>
      <c r="S40" s="46"/>
      <c r="T40" s="46"/>
      <c r="U40" s="46"/>
    </row>
    <row r="41" spans="1:21" ht="13.5" customHeight="1">
      <c r="A41" s="46"/>
      <c r="B41" s="46"/>
      <c r="C41" s="46"/>
      <c r="D41" s="46"/>
      <c r="E41" s="46"/>
      <c r="F41" s="46"/>
      <c r="G41" s="46"/>
      <c r="H41" s="46"/>
      <c r="I41" s="46"/>
      <c r="J41" s="46"/>
      <c r="K41" s="46"/>
      <c r="L41" s="46"/>
      <c r="M41" s="46"/>
      <c r="N41" s="46"/>
      <c r="O41" s="46"/>
      <c r="P41" s="46"/>
      <c r="Q41" s="46"/>
      <c r="R41" s="46"/>
      <c r="S41" s="46"/>
      <c r="T41" s="46"/>
      <c r="U41" s="46"/>
    </row>
    <row r="42" spans="1:21" ht="13.5" customHeight="1">
      <c r="A42" s="46"/>
      <c r="B42" s="46"/>
      <c r="C42" s="46"/>
      <c r="D42" s="46"/>
      <c r="E42" s="46"/>
      <c r="F42" s="46"/>
      <c r="G42" s="46"/>
      <c r="H42" s="46"/>
      <c r="I42" s="46"/>
      <c r="J42" s="46"/>
      <c r="K42" s="46"/>
      <c r="L42" s="46"/>
      <c r="M42" s="46"/>
      <c r="N42" s="46"/>
      <c r="O42" s="46"/>
      <c r="P42" s="46"/>
      <c r="Q42" s="46"/>
      <c r="R42" s="46"/>
      <c r="S42" s="46"/>
      <c r="T42" s="46"/>
      <c r="U42" s="46"/>
    </row>
    <row r="43" spans="1:21" ht="30.75" customHeight="1" thickBot="1">
      <c r="A43" s="46"/>
      <c r="B43" s="46"/>
      <c r="C43" s="46"/>
      <c r="D43" s="46"/>
      <c r="E43" s="46"/>
      <c r="F43" s="46"/>
      <c r="G43" s="46"/>
      <c r="H43" s="46"/>
      <c r="I43" s="46"/>
      <c r="J43" s="46"/>
      <c r="K43" s="46"/>
      <c r="L43" s="46"/>
      <c r="M43" s="46"/>
      <c r="N43" s="46"/>
      <c r="O43" s="48" t="s">
        <v>9</v>
      </c>
      <c r="P43" s="46"/>
      <c r="Q43" s="46"/>
      <c r="R43" s="46"/>
      <c r="S43" s="46"/>
      <c r="T43" s="46"/>
      <c r="U43" s="46"/>
    </row>
    <row r="44" spans="1:21" ht="30.75" customHeight="1" thickBot="1">
      <c r="A44" s="46"/>
      <c r="B44" s="49" t="s">
        <v>10</v>
      </c>
      <c r="C44" s="50"/>
      <c r="D44" s="50"/>
      <c r="E44" s="51"/>
      <c r="F44" s="51"/>
      <c r="G44" s="51"/>
      <c r="H44" s="51"/>
      <c r="I44" s="51"/>
      <c r="J44" s="52" t="s">
        <v>2</v>
      </c>
      <c r="K44" s="53" t="s">
        <v>539</v>
      </c>
      <c r="L44" s="54" t="s">
        <v>540</v>
      </c>
      <c r="M44" s="54" t="s">
        <v>541</v>
      </c>
      <c r="N44" s="54" t="s">
        <v>542</v>
      </c>
      <c r="O44" s="55" t="s">
        <v>543</v>
      </c>
      <c r="P44" s="46"/>
      <c r="Q44" s="46"/>
      <c r="R44" s="46"/>
      <c r="S44" s="46"/>
      <c r="T44" s="46"/>
      <c r="U44" s="46"/>
    </row>
    <row r="45" spans="1:21" ht="30.75" customHeight="1">
      <c r="A45" s="46"/>
      <c r="B45" s="1160" t="s">
        <v>11</v>
      </c>
      <c r="C45" s="1161"/>
      <c r="D45" s="56"/>
      <c r="E45" s="1166" t="s">
        <v>12</v>
      </c>
      <c r="F45" s="1166"/>
      <c r="G45" s="1166"/>
      <c r="H45" s="1166"/>
      <c r="I45" s="1166"/>
      <c r="J45" s="1167"/>
      <c r="K45" s="57">
        <v>507</v>
      </c>
      <c r="L45" s="58">
        <v>513</v>
      </c>
      <c r="M45" s="58">
        <v>504</v>
      </c>
      <c r="N45" s="58">
        <v>494</v>
      </c>
      <c r="O45" s="59">
        <v>506</v>
      </c>
      <c r="P45" s="46"/>
      <c r="Q45" s="46"/>
      <c r="R45" s="46"/>
      <c r="S45" s="46"/>
      <c r="T45" s="46"/>
      <c r="U45" s="46"/>
    </row>
    <row r="46" spans="1:21" ht="30.75" customHeight="1">
      <c r="A46" s="46"/>
      <c r="B46" s="1162"/>
      <c r="C46" s="1163"/>
      <c r="D46" s="60"/>
      <c r="E46" s="1168" t="s">
        <v>13</v>
      </c>
      <c r="F46" s="1168"/>
      <c r="G46" s="1168"/>
      <c r="H46" s="1168"/>
      <c r="I46" s="1168"/>
      <c r="J46" s="1169"/>
      <c r="K46" s="61" t="s">
        <v>498</v>
      </c>
      <c r="L46" s="62" t="s">
        <v>498</v>
      </c>
      <c r="M46" s="62" t="s">
        <v>498</v>
      </c>
      <c r="N46" s="62" t="s">
        <v>498</v>
      </c>
      <c r="O46" s="63" t="s">
        <v>498</v>
      </c>
      <c r="P46" s="46"/>
      <c r="Q46" s="46"/>
      <c r="R46" s="46"/>
      <c r="S46" s="46"/>
      <c r="T46" s="46"/>
      <c r="U46" s="46"/>
    </row>
    <row r="47" spans="1:21" ht="30.75" customHeight="1">
      <c r="A47" s="46"/>
      <c r="B47" s="1162"/>
      <c r="C47" s="1163"/>
      <c r="D47" s="60"/>
      <c r="E47" s="1168" t="s">
        <v>14</v>
      </c>
      <c r="F47" s="1168"/>
      <c r="G47" s="1168"/>
      <c r="H47" s="1168"/>
      <c r="I47" s="1168"/>
      <c r="J47" s="1169"/>
      <c r="K47" s="61" t="s">
        <v>498</v>
      </c>
      <c r="L47" s="62" t="s">
        <v>498</v>
      </c>
      <c r="M47" s="62" t="s">
        <v>498</v>
      </c>
      <c r="N47" s="62" t="s">
        <v>498</v>
      </c>
      <c r="O47" s="63" t="s">
        <v>498</v>
      </c>
      <c r="P47" s="46"/>
      <c r="Q47" s="46"/>
      <c r="R47" s="46"/>
      <c r="S47" s="46"/>
      <c r="T47" s="46"/>
      <c r="U47" s="46"/>
    </row>
    <row r="48" spans="1:21" ht="30.75" customHeight="1">
      <c r="A48" s="46"/>
      <c r="B48" s="1162"/>
      <c r="C48" s="1163"/>
      <c r="D48" s="60"/>
      <c r="E48" s="1168" t="s">
        <v>15</v>
      </c>
      <c r="F48" s="1168"/>
      <c r="G48" s="1168"/>
      <c r="H48" s="1168"/>
      <c r="I48" s="1168"/>
      <c r="J48" s="1169"/>
      <c r="K48" s="61">
        <v>70</v>
      </c>
      <c r="L48" s="62">
        <v>72</v>
      </c>
      <c r="M48" s="62">
        <v>77</v>
      </c>
      <c r="N48" s="62">
        <v>78</v>
      </c>
      <c r="O48" s="63">
        <v>89</v>
      </c>
      <c r="P48" s="46"/>
      <c r="Q48" s="46"/>
      <c r="R48" s="46"/>
      <c r="S48" s="46"/>
      <c r="T48" s="46"/>
      <c r="U48" s="46"/>
    </row>
    <row r="49" spans="1:21" ht="30.75" customHeight="1">
      <c r="A49" s="46"/>
      <c r="B49" s="1162"/>
      <c r="C49" s="1163"/>
      <c r="D49" s="60"/>
      <c r="E49" s="1168" t="s">
        <v>16</v>
      </c>
      <c r="F49" s="1168"/>
      <c r="G49" s="1168"/>
      <c r="H49" s="1168"/>
      <c r="I49" s="1168"/>
      <c r="J49" s="1169"/>
      <c r="K49" s="61">
        <v>68</v>
      </c>
      <c r="L49" s="62">
        <v>41</v>
      </c>
      <c r="M49" s="62">
        <v>33</v>
      </c>
      <c r="N49" s="62">
        <v>20</v>
      </c>
      <c r="O49" s="63">
        <v>3</v>
      </c>
      <c r="P49" s="46"/>
      <c r="Q49" s="46"/>
      <c r="R49" s="46"/>
      <c r="S49" s="46"/>
      <c r="T49" s="46"/>
      <c r="U49" s="46"/>
    </row>
    <row r="50" spans="1:21" ht="30.75" customHeight="1">
      <c r="A50" s="46"/>
      <c r="B50" s="1162"/>
      <c r="C50" s="1163"/>
      <c r="D50" s="60"/>
      <c r="E50" s="1168" t="s">
        <v>17</v>
      </c>
      <c r="F50" s="1168"/>
      <c r="G50" s="1168"/>
      <c r="H50" s="1168"/>
      <c r="I50" s="1168"/>
      <c r="J50" s="1169"/>
      <c r="K50" s="61" t="s">
        <v>498</v>
      </c>
      <c r="L50" s="62" t="s">
        <v>498</v>
      </c>
      <c r="M50" s="62" t="s">
        <v>498</v>
      </c>
      <c r="N50" s="62" t="s">
        <v>498</v>
      </c>
      <c r="O50" s="63" t="s">
        <v>498</v>
      </c>
      <c r="P50" s="46"/>
      <c r="Q50" s="46"/>
      <c r="R50" s="46"/>
      <c r="S50" s="46"/>
      <c r="T50" s="46"/>
      <c r="U50" s="46"/>
    </row>
    <row r="51" spans="1:21" ht="30.75" customHeight="1">
      <c r="A51" s="46"/>
      <c r="B51" s="1164"/>
      <c r="C51" s="1165"/>
      <c r="D51" s="64"/>
      <c r="E51" s="1168" t="s">
        <v>18</v>
      </c>
      <c r="F51" s="1168"/>
      <c r="G51" s="1168"/>
      <c r="H51" s="1168"/>
      <c r="I51" s="1168"/>
      <c r="J51" s="1169"/>
      <c r="K51" s="61">
        <v>0</v>
      </c>
      <c r="L51" s="62">
        <v>0</v>
      </c>
      <c r="M51" s="62">
        <v>0</v>
      </c>
      <c r="N51" s="62" t="s">
        <v>498</v>
      </c>
      <c r="O51" s="63" t="s">
        <v>498</v>
      </c>
      <c r="P51" s="46"/>
      <c r="Q51" s="46"/>
      <c r="R51" s="46"/>
      <c r="S51" s="46"/>
      <c r="T51" s="46"/>
      <c r="U51" s="46"/>
    </row>
    <row r="52" spans="1:21" ht="30.75" customHeight="1">
      <c r="A52" s="46"/>
      <c r="B52" s="1170" t="s">
        <v>19</v>
      </c>
      <c r="C52" s="1171"/>
      <c r="D52" s="64"/>
      <c r="E52" s="1168" t="s">
        <v>20</v>
      </c>
      <c r="F52" s="1168"/>
      <c r="G52" s="1168"/>
      <c r="H52" s="1168"/>
      <c r="I52" s="1168"/>
      <c r="J52" s="1169"/>
      <c r="K52" s="61">
        <v>413</v>
      </c>
      <c r="L52" s="62">
        <v>414</v>
      </c>
      <c r="M52" s="62">
        <v>417</v>
      </c>
      <c r="N52" s="62">
        <v>414</v>
      </c>
      <c r="O52" s="63">
        <v>400</v>
      </c>
      <c r="P52" s="46"/>
      <c r="Q52" s="46"/>
      <c r="R52" s="46"/>
      <c r="S52" s="46"/>
      <c r="T52" s="46"/>
      <c r="U52" s="46"/>
    </row>
    <row r="53" spans="1:21" ht="30.75" customHeight="1" thickBot="1">
      <c r="A53" s="46"/>
      <c r="B53" s="1172" t="s">
        <v>21</v>
      </c>
      <c r="C53" s="1173"/>
      <c r="D53" s="65"/>
      <c r="E53" s="1174" t="s">
        <v>22</v>
      </c>
      <c r="F53" s="1174"/>
      <c r="G53" s="1174"/>
      <c r="H53" s="1174"/>
      <c r="I53" s="1174"/>
      <c r="J53" s="1175"/>
      <c r="K53" s="66">
        <v>232</v>
      </c>
      <c r="L53" s="67">
        <v>212</v>
      </c>
      <c r="M53" s="67">
        <v>197</v>
      </c>
      <c r="N53" s="67">
        <v>178</v>
      </c>
      <c r="O53" s="68">
        <v>198</v>
      </c>
      <c r="P53" s="46"/>
      <c r="Q53" s="46"/>
      <c r="R53" s="46"/>
      <c r="S53" s="46"/>
      <c r="T53" s="46"/>
      <c r="U53" s="46"/>
    </row>
    <row r="54" spans="1:21" ht="24" customHeight="1">
      <c r="A54" s="46"/>
      <c r="B54" s="69" t="s">
        <v>23</v>
      </c>
      <c r="C54" s="46"/>
      <c r="D54" s="46"/>
      <c r="E54" s="46"/>
      <c r="F54" s="46"/>
      <c r="G54" s="46"/>
      <c r="H54" s="46"/>
      <c r="I54" s="46"/>
      <c r="J54" s="46"/>
      <c r="K54" s="46"/>
      <c r="L54" s="46"/>
      <c r="M54" s="46"/>
      <c r="N54" s="46"/>
      <c r="O54" s="46"/>
      <c r="P54" s="46"/>
      <c r="Q54" s="46"/>
      <c r="R54" s="46"/>
      <c r="S54" s="46"/>
      <c r="T54" s="46"/>
      <c r="U54" s="46"/>
    </row>
    <row r="55" spans="1:21" ht="24" customHeight="1" thickBot="1">
      <c r="A55" s="46"/>
      <c r="B55" s="70" t="s">
        <v>24</v>
      </c>
      <c r="C55" s="71"/>
      <c r="D55" s="71"/>
      <c r="E55" s="71"/>
      <c r="F55" s="71"/>
      <c r="G55" s="71"/>
      <c r="H55" s="71"/>
      <c r="I55" s="71"/>
      <c r="J55" s="71"/>
      <c r="K55" s="72"/>
      <c r="L55" s="72"/>
      <c r="M55" s="72"/>
      <c r="N55" s="72"/>
      <c r="O55" s="73" t="s">
        <v>560</v>
      </c>
      <c r="P55" s="46"/>
      <c r="Q55" s="46"/>
      <c r="R55" s="46"/>
      <c r="S55" s="46"/>
      <c r="T55" s="46"/>
      <c r="U55" s="46"/>
    </row>
    <row r="56" spans="1:21" ht="31.5" customHeight="1" thickBot="1">
      <c r="A56" s="46"/>
      <c r="B56" s="74"/>
      <c r="C56" s="75"/>
      <c r="D56" s="75"/>
      <c r="E56" s="76"/>
      <c r="F56" s="76"/>
      <c r="G56" s="76"/>
      <c r="H56" s="76"/>
      <c r="I56" s="76"/>
      <c r="J56" s="77" t="s">
        <v>2</v>
      </c>
      <c r="K56" s="78" t="s">
        <v>561</v>
      </c>
      <c r="L56" s="79" t="s">
        <v>562</v>
      </c>
      <c r="M56" s="79" t="s">
        <v>563</v>
      </c>
      <c r="N56" s="79" t="s">
        <v>564</v>
      </c>
      <c r="O56" s="80" t="s">
        <v>565</v>
      </c>
      <c r="P56" s="46"/>
      <c r="Q56" s="46"/>
      <c r="R56" s="46"/>
      <c r="S56" s="46"/>
      <c r="T56" s="46"/>
      <c r="U56" s="46"/>
    </row>
    <row r="57" spans="1:21" ht="31.5" customHeight="1">
      <c r="B57" s="1176" t="s">
        <v>25</v>
      </c>
      <c r="C57" s="1177"/>
      <c r="D57" s="1180" t="s">
        <v>26</v>
      </c>
      <c r="E57" s="1181"/>
      <c r="F57" s="1181"/>
      <c r="G57" s="1181"/>
      <c r="H57" s="1181"/>
      <c r="I57" s="1181"/>
      <c r="J57" s="1182"/>
      <c r="K57" s="81" t="s">
        <v>589</v>
      </c>
      <c r="L57" s="82" t="s">
        <v>589</v>
      </c>
      <c r="M57" s="82" t="s">
        <v>589</v>
      </c>
      <c r="N57" s="82" t="s">
        <v>589</v>
      </c>
      <c r="O57" s="83" t="s">
        <v>589</v>
      </c>
    </row>
    <row r="58" spans="1:21" ht="31.5" customHeight="1" thickBot="1">
      <c r="B58" s="1178"/>
      <c r="C58" s="1179"/>
      <c r="D58" s="1183" t="s">
        <v>27</v>
      </c>
      <c r="E58" s="1184"/>
      <c r="F58" s="1184"/>
      <c r="G58" s="1184"/>
      <c r="H58" s="1184"/>
      <c r="I58" s="1184"/>
      <c r="J58" s="1185"/>
      <c r="K58" s="84" t="s">
        <v>589</v>
      </c>
      <c r="L58" s="85" t="s">
        <v>589</v>
      </c>
      <c r="M58" s="85" t="s">
        <v>589</v>
      </c>
      <c r="N58" s="85" t="s">
        <v>589</v>
      </c>
      <c r="O58" s="86" t="s">
        <v>589</v>
      </c>
    </row>
    <row r="59" spans="1:21" ht="24" customHeight="1">
      <c r="B59" s="87"/>
      <c r="C59" s="87"/>
      <c r="D59" s="88" t="s">
        <v>28</v>
      </c>
      <c r="E59" s="89"/>
      <c r="F59" s="89"/>
      <c r="G59" s="89"/>
      <c r="H59" s="89"/>
      <c r="I59" s="89"/>
      <c r="J59" s="89"/>
      <c r="K59" s="89"/>
      <c r="L59" s="89"/>
      <c r="M59" s="89"/>
      <c r="N59" s="89"/>
      <c r="O59" s="89"/>
    </row>
    <row r="60" spans="1:21" ht="24" customHeight="1">
      <c r="B60" s="90"/>
      <c r="C60" s="90"/>
      <c r="D60" s="88" t="s">
        <v>29</v>
      </c>
      <c r="E60" s="89"/>
      <c r="F60" s="89"/>
      <c r="G60" s="89"/>
      <c r="H60" s="89"/>
      <c r="I60" s="89"/>
      <c r="J60" s="89"/>
      <c r="K60" s="89"/>
      <c r="L60" s="89"/>
      <c r="M60" s="89"/>
      <c r="N60" s="89"/>
      <c r="O60" s="89"/>
    </row>
    <row r="61" spans="1:21" ht="24" customHeight="1">
      <c r="A61" s="46"/>
      <c r="B61" s="69"/>
      <c r="C61" s="46"/>
      <c r="D61" s="46"/>
      <c r="E61" s="46"/>
      <c r="F61" s="46"/>
      <c r="G61" s="46"/>
      <c r="H61" s="46"/>
      <c r="I61" s="46"/>
      <c r="J61" s="46"/>
      <c r="K61" s="46"/>
      <c r="L61" s="46"/>
      <c r="M61" s="46"/>
      <c r="N61" s="46"/>
      <c r="O61" s="46"/>
      <c r="P61" s="46"/>
      <c r="Q61" s="46"/>
      <c r="R61" s="46"/>
      <c r="S61" s="46"/>
      <c r="T61" s="46"/>
      <c r="U61" s="46"/>
    </row>
    <row r="62" spans="1:21" ht="24" customHeight="1">
      <c r="A62" s="46"/>
      <c r="B62" s="69"/>
      <c r="C62" s="46"/>
      <c r="D62" s="46"/>
      <c r="E62" s="46"/>
      <c r="F62" s="46"/>
      <c r="G62" s="46"/>
      <c r="H62" s="46"/>
      <c r="I62" s="46"/>
      <c r="J62" s="46"/>
      <c r="K62" s="46"/>
      <c r="L62" s="46"/>
      <c r="M62" s="46"/>
      <c r="N62" s="46"/>
      <c r="O62" s="46"/>
      <c r="P62" s="46"/>
      <c r="Q62" s="46"/>
      <c r="R62" s="46"/>
      <c r="S62" s="46"/>
      <c r="T62" s="46"/>
      <c r="U62" s="46"/>
    </row>
  </sheetData>
  <sheetProtection algorithmName="SHA-512" hashValue="S5tkM5JtRK91iW9wCCKBbYt1mIq+q3MHCteqkj3c9lzJsDMDmYgqRmy0w2reGW+j5gsb9icQb/8pcSc/+RItpA==" saltValue="ljCGtkCpolv8w3+XOya1u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topLeftCell="A40" zoomScaleSheetLayoutView="100" workbookViewId="0">
      <selection activeCell="DQ8" sqref="DQ8:DU8"/>
    </sheetView>
  </sheetViews>
  <sheetFormatPr defaultColWidth="0" defaultRowHeight="13.5" customHeight="1" zeroHeight="1"/>
  <cols>
    <col min="1" max="1" width="6.625" style="91" customWidth="1"/>
    <col min="2" max="3" width="12.625" style="91" customWidth="1"/>
    <col min="4" max="4" width="11.625" style="91" customWidth="1"/>
    <col min="5" max="8" width="10.375" style="91" customWidth="1"/>
    <col min="9" max="13" width="16.375" style="91" customWidth="1"/>
    <col min="14" max="19" width="12.625" style="91" customWidth="1"/>
    <col min="20" max="16384" width="0" style="91"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2" t="s">
        <v>9</v>
      </c>
    </row>
    <row r="40" spans="2:13" ht="27.75" customHeight="1" thickBot="1">
      <c r="B40" s="93" t="s">
        <v>10</v>
      </c>
      <c r="C40" s="94"/>
      <c r="D40" s="94"/>
      <c r="E40" s="95"/>
      <c r="F40" s="95"/>
      <c r="G40" s="95"/>
      <c r="H40" s="96" t="s">
        <v>2</v>
      </c>
      <c r="I40" s="97" t="s">
        <v>539</v>
      </c>
      <c r="J40" s="98" t="s">
        <v>540</v>
      </c>
      <c r="K40" s="98" t="s">
        <v>541</v>
      </c>
      <c r="L40" s="98" t="s">
        <v>542</v>
      </c>
      <c r="M40" s="99" t="s">
        <v>543</v>
      </c>
    </row>
    <row r="41" spans="2:13" ht="27.75" customHeight="1">
      <c r="B41" s="1186" t="s">
        <v>30</v>
      </c>
      <c r="C41" s="1187"/>
      <c r="D41" s="100"/>
      <c r="E41" s="1192" t="s">
        <v>31</v>
      </c>
      <c r="F41" s="1192"/>
      <c r="G41" s="1192"/>
      <c r="H41" s="1193"/>
      <c r="I41" s="334">
        <v>4946</v>
      </c>
      <c r="J41" s="335">
        <v>4947</v>
      </c>
      <c r="K41" s="335">
        <v>5948</v>
      </c>
      <c r="L41" s="335">
        <v>5949</v>
      </c>
      <c r="M41" s="336">
        <v>5831</v>
      </c>
    </row>
    <row r="42" spans="2:13" ht="27.75" customHeight="1">
      <c r="B42" s="1188"/>
      <c r="C42" s="1189"/>
      <c r="D42" s="101"/>
      <c r="E42" s="1194" t="s">
        <v>32</v>
      </c>
      <c r="F42" s="1194"/>
      <c r="G42" s="1194"/>
      <c r="H42" s="1195"/>
      <c r="I42" s="337">
        <v>250</v>
      </c>
      <c r="J42" s="338">
        <v>1373</v>
      </c>
      <c r="K42" s="338">
        <v>187</v>
      </c>
      <c r="L42" s="338">
        <v>128</v>
      </c>
      <c r="M42" s="339">
        <v>128</v>
      </c>
    </row>
    <row r="43" spans="2:13" ht="27.75" customHeight="1">
      <c r="B43" s="1188"/>
      <c r="C43" s="1189"/>
      <c r="D43" s="101"/>
      <c r="E43" s="1194" t="s">
        <v>33</v>
      </c>
      <c r="F43" s="1194"/>
      <c r="G43" s="1194"/>
      <c r="H43" s="1195"/>
      <c r="I43" s="337">
        <v>1447</v>
      </c>
      <c r="J43" s="338">
        <v>1566</v>
      </c>
      <c r="K43" s="338">
        <v>1659</v>
      </c>
      <c r="L43" s="338">
        <v>1836</v>
      </c>
      <c r="M43" s="339">
        <v>2041</v>
      </c>
    </row>
    <row r="44" spans="2:13" ht="27.75" customHeight="1">
      <c r="B44" s="1188"/>
      <c r="C44" s="1189"/>
      <c r="D44" s="101"/>
      <c r="E44" s="1194" t="s">
        <v>34</v>
      </c>
      <c r="F44" s="1194"/>
      <c r="G44" s="1194"/>
      <c r="H44" s="1195"/>
      <c r="I44" s="337">
        <v>99</v>
      </c>
      <c r="J44" s="338">
        <v>60</v>
      </c>
      <c r="K44" s="338">
        <v>28</v>
      </c>
      <c r="L44" s="338">
        <v>8</v>
      </c>
      <c r="M44" s="339">
        <v>4</v>
      </c>
    </row>
    <row r="45" spans="2:13" ht="27.75" customHeight="1">
      <c r="B45" s="1188"/>
      <c r="C45" s="1189"/>
      <c r="D45" s="101"/>
      <c r="E45" s="1194" t="s">
        <v>35</v>
      </c>
      <c r="F45" s="1194"/>
      <c r="G45" s="1194"/>
      <c r="H45" s="1195"/>
      <c r="I45" s="337">
        <v>673</v>
      </c>
      <c r="J45" s="338">
        <v>618</v>
      </c>
      <c r="K45" s="338">
        <v>575</v>
      </c>
      <c r="L45" s="338">
        <v>560</v>
      </c>
      <c r="M45" s="339">
        <v>554</v>
      </c>
    </row>
    <row r="46" spans="2:13" ht="27.75" customHeight="1">
      <c r="B46" s="1188"/>
      <c r="C46" s="1189"/>
      <c r="D46" s="102"/>
      <c r="E46" s="1194" t="s">
        <v>36</v>
      </c>
      <c r="F46" s="1194"/>
      <c r="G46" s="1194"/>
      <c r="H46" s="1195"/>
      <c r="I46" s="337" t="s">
        <v>498</v>
      </c>
      <c r="J46" s="338" t="s">
        <v>498</v>
      </c>
      <c r="K46" s="338" t="s">
        <v>498</v>
      </c>
      <c r="L46" s="338" t="s">
        <v>498</v>
      </c>
      <c r="M46" s="339" t="s">
        <v>498</v>
      </c>
    </row>
    <row r="47" spans="2:13" ht="27.75" customHeight="1">
      <c r="B47" s="1188"/>
      <c r="C47" s="1189"/>
      <c r="D47" s="103"/>
      <c r="E47" s="1196" t="s">
        <v>37</v>
      </c>
      <c r="F47" s="1197"/>
      <c r="G47" s="1197"/>
      <c r="H47" s="1198"/>
      <c r="I47" s="337" t="s">
        <v>498</v>
      </c>
      <c r="J47" s="338" t="s">
        <v>498</v>
      </c>
      <c r="K47" s="338" t="s">
        <v>498</v>
      </c>
      <c r="L47" s="338" t="s">
        <v>498</v>
      </c>
      <c r="M47" s="339" t="s">
        <v>498</v>
      </c>
    </row>
    <row r="48" spans="2:13" ht="27.75" customHeight="1">
      <c r="B48" s="1188"/>
      <c r="C48" s="1189"/>
      <c r="D48" s="101"/>
      <c r="E48" s="1194" t="s">
        <v>38</v>
      </c>
      <c r="F48" s="1194"/>
      <c r="G48" s="1194"/>
      <c r="H48" s="1195"/>
      <c r="I48" s="337" t="s">
        <v>498</v>
      </c>
      <c r="J48" s="338" t="s">
        <v>498</v>
      </c>
      <c r="K48" s="338" t="s">
        <v>498</v>
      </c>
      <c r="L48" s="338" t="s">
        <v>498</v>
      </c>
      <c r="M48" s="339" t="s">
        <v>498</v>
      </c>
    </row>
    <row r="49" spans="2:13" ht="27.75" customHeight="1">
      <c r="B49" s="1190"/>
      <c r="C49" s="1191"/>
      <c r="D49" s="101"/>
      <c r="E49" s="1194" t="s">
        <v>39</v>
      </c>
      <c r="F49" s="1194"/>
      <c r="G49" s="1194"/>
      <c r="H49" s="1195"/>
      <c r="I49" s="337" t="s">
        <v>498</v>
      </c>
      <c r="J49" s="338" t="s">
        <v>498</v>
      </c>
      <c r="K49" s="338" t="s">
        <v>498</v>
      </c>
      <c r="L49" s="338" t="s">
        <v>498</v>
      </c>
      <c r="M49" s="339" t="s">
        <v>498</v>
      </c>
    </row>
    <row r="50" spans="2:13" ht="27.75" customHeight="1">
      <c r="B50" s="1199" t="s">
        <v>40</v>
      </c>
      <c r="C50" s="1200"/>
      <c r="D50" s="104"/>
      <c r="E50" s="1194" t="s">
        <v>41</v>
      </c>
      <c r="F50" s="1194"/>
      <c r="G50" s="1194"/>
      <c r="H50" s="1195"/>
      <c r="I50" s="337">
        <v>1499</v>
      </c>
      <c r="J50" s="338">
        <v>1520</v>
      </c>
      <c r="K50" s="338">
        <v>1432</v>
      </c>
      <c r="L50" s="338">
        <v>1454</v>
      </c>
      <c r="M50" s="339">
        <v>1924</v>
      </c>
    </row>
    <row r="51" spans="2:13" ht="27.75" customHeight="1">
      <c r="B51" s="1188"/>
      <c r="C51" s="1189"/>
      <c r="D51" s="101"/>
      <c r="E51" s="1194" t="s">
        <v>42</v>
      </c>
      <c r="F51" s="1194"/>
      <c r="G51" s="1194"/>
      <c r="H51" s="1195"/>
      <c r="I51" s="337">
        <v>12</v>
      </c>
      <c r="J51" s="338">
        <v>11</v>
      </c>
      <c r="K51" s="338">
        <v>8</v>
      </c>
      <c r="L51" s="338">
        <v>9</v>
      </c>
      <c r="M51" s="339">
        <v>7</v>
      </c>
    </row>
    <row r="52" spans="2:13" ht="27.75" customHeight="1">
      <c r="B52" s="1190"/>
      <c r="C52" s="1191"/>
      <c r="D52" s="101"/>
      <c r="E52" s="1194" t="s">
        <v>43</v>
      </c>
      <c r="F52" s="1194"/>
      <c r="G52" s="1194"/>
      <c r="H52" s="1195"/>
      <c r="I52" s="337">
        <v>4137</v>
      </c>
      <c r="J52" s="338">
        <v>4274</v>
      </c>
      <c r="K52" s="338">
        <v>4574</v>
      </c>
      <c r="L52" s="338">
        <v>4617</v>
      </c>
      <c r="M52" s="339">
        <v>4461</v>
      </c>
    </row>
    <row r="53" spans="2:13" ht="27.75" customHeight="1" thickBot="1">
      <c r="B53" s="1201" t="s">
        <v>44</v>
      </c>
      <c r="C53" s="1202"/>
      <c r="D53" s="105"/>
      <c r="E53" s="1203" t="s">
        <v>45</v>
      </c>
      <c r="F53" s="1203"/>
      <c r="G53" s="1203"/>
      <c r="H53" s="1204"/>
      <c r="I53" s="340">
        <v>1767</v>
      </c>
      <c r="J53" s="341">
        <v>2759</v>
      </c>
      <c r="K53" s="341">
        <v>2383</v>
      </c>
      <c r="L53" s="341">
        <v>2400</v>
      </c>
      <c r="M53" s="342">
        <v>2167</v>
      </c>
    </row>
    <row r="54" spans="2:13" ht="27.75" customHeight="1">
      <c r="B54" s="106" t="s">
        <v>46</v>
      </c>
      <c r="C54" s="107"/>
      <c r="D54" s="107"/>
      <c r="E54" s="108"/>
      <c r="F54" s="108"/>
      <c r="G54" s="108"/>
      <c r="H54" s="108"/>
      <c r="I54" s="109"/>
      <c r="J54" s="109"/>
      <c r="K54" s="109"/>
      <c r="L54" s="109"/>
      <c r="M54" s="109"/>
    </row>
    <row r="55" spans="2:13"/>
  </sheetData>
  <sheetProtection algorithmName="SHA-512" hashValue="7QSftVb4Hgp54LeVh3qO5IHSIbWNhDPEuJD/pKnlbh9ZylwqzVaQ0LwT/ovvoZTZJpQS+iGCpzXw3M3R5DCS7g==" saltValue="o8nZE95dm4Yrm1dLvZjKY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A7" zoomScale="70" zoomScaleNormal="70" zoomScaleSheetLayoutView="100" workbookViewId="0">
      <selection activeCell="H63" sqref="H63"/>
    </sheetView>
  </sheetViews>
  <sheetFormatPr defaultColWidth="0" defaultRowHeight="13.5"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10" t="s">
        <v>47</v>
      </c>
    </row>
    <row r="54" spans="2:8" ht="29.25" customHeight="1" thickBot="1">
      <c r="B54" s="111" t="s">
        <v>1</v>
      </c>
      <c r="C54" s="112"/>
      <c r="D54" s="112"/>
      <c r="E54" s="113" t="s">
        <v>2</v>
      </c>
      <c r="F54" s="114" t="s">
        <v>541</v>
      </c>
      <c r="G54" s="114" t="s">
        <v>542</v>
      </c>
      <c r="H54" s="115" t="s">
        <v>543</v>
      </c>
    </row>
    <row r="55" spans="2:8" ht="52.5" customHeight="1">
      <c r="B55" s="116"/>
      <c r="C55" s="1213" t="s">
        <v>48</v>
      </c>
      <c r="D55" s="1213"/>
      <c r="E55" s="1214"/>
      <c r="F55" s="117">
        <v>754</v>
      </c>
      <c r="G55" s="117">
        <v>779</v>
      </c>
      <c r="H55" s="118">
        <v>849</v>
      </c>
    </row>
    <row r="56" spans="2:8" ht="52.5" customHeight="1">
      <c r="B56" s="119"/>
      <c r="C56" s="1215" t="s">
        <v>49</v>
      </c>
      <c r="D56" s="1215"/>
      <c r="E56" s="1216"/>
      <c r="F56" s="120">
        <v>0</v>
      </c>
      <c r="G56" s="120">
        <v>0</v>
      </c>
      <c r="H56" s="121">
        <v>100</v>
      </c>
    </row>
    <row r="57" spans="2:8" ht="53.25" customHeight="1">
      <c r="B57" s="119"/>
      <c r="C57" s="1217" t="s">
        <v>50</v>
      </c>
      <c r="D57" s="1217"/>
      <c r="E57" s="1218"/>
      <c r="F57" s="122">
        <v>642</v>
      </c>
      <c r="G57" s="122">
        <v>640</v>
      </c>
      <c r="H57" s="123">
        <v>939</v>
      </c>
    </row>
    <row r="58" spans="2:8" ht="45.75" customHeight="1">
      <c r="B58" s="124"/>
      <c r="C58" s="1205" t="s">
        <v>583</v>
      </c>
      <c r="D58" s="1206"/>
      <c r="E58" s="1207"/>
      <c r="F58" s="125">
        <v>419</v>
      </c>
      <c r="G58" s="125">
        <v>402</v>
      </c>
      <c r="H58" s="126">
        <v>389</v>
      </c>
    </row>
    <row r="59" spans="2:8" ht="45.75" customHeight="1">
      <c r="B59" s="124"/>
      <c r="C59" s="1205" t="s">
        <v>584</v>
      </c>
      <c r="D59" s="1206"/>
      <c r="E59" s="1207"/>
      <c r="F59" s="125">
        <v>58</v>
      </c>
      <c r="G59" s="125">
        <v>77</v>
      </c>
      <c r="H59" s="126">
        <v>226</v>
      </c>
    </row>
    <row r="60" spans="2:8" ht="45.75" customHeight="1">
      <c r="B60" s="124"/>
      <c r="C60" s="1205" t="s">
        <v>585</v>
      </c>
      <c r="D60" s="1206"/>
      <c r="E60" s="1207"/>
      <c r="F60" s="125" t="s">
        <v>588</v>
      </c>
      <c r="G60" s="125" t="s">
        <v>588</v>
      </c>
      <c r="H60" s="126">
        <v>150</v>
      </c>
    </row>
    <row r="61" spans="2:8" ht="45.75" customHeight="1">
      <c r="B61" s="124"/>
      <c r="C61" s="1205" t="s">
        <v>586</v>
      </c>
      <c r="D61" s="1206"/>
      <c r="E61" s="1207"/>
      <c r="F61" s="125">
        <v>53</v>
      </c>
      <c r="G61" s="125">
        <v>61</v>
      </c>
      <c r="H61" s="126">
        <v>69</v>
      </c>
    </row>
    <row r="62" spans="2:8" ht="45.75" customHeight="1" thickBot="1">
      <c r="B62" s="127"/>
      <c r="C62" s="1208" t="s">
        <v>587</v>
      </c>
      <c r="D62" s="1209"/>
      <c r="E62" s="1210"/>
      <c r="F62" s="128">
        <v>48</v>
      </c>
      <c r="G62" s="128">
        <v>51</v>
      </c>
      <c r="H62" s="129">
        <v>51</v>
      </c>
    </row>
    <row r="63" spans="2:8" ht="52.5" customHeight="1" thickBot="1">
      <c r="B63" s="130"/>
      <c r="C63" s="1211" t="s">
        <v>51</v>
      </c>
      <c r="D63" s="1211"/>
      <c r="E63" s="1212"/>
      <c r="F63" s="131">
        <v>1397</v>
      </c>
      <c r="G63" s="131">
        <v>1419</v>
      </c>
      <c r="H63" s="132">
        <v>1888</v>
      </c>
    </row>
    <row r="64" spans="2:8"/>
  </sheetData>
  <sheetProtection algorithmName="SHA-512" hashValue="4W+XLKv8yPHgl+wG/A4LodwY/lAc/fgyxS4A+YGZUegcsqSL9mtWRje1Wo1cCuWfcHr+bweJ+OqIv/bvuSSCnw==" saltValue="hKu1wCz35Df1PVKfnmEvi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2"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zoomScaleNormal="100" zoomScaleSheetLayoutView="55" workbookViewId="0">
      <selection activeCell="AN51" sqref="AN51:BA54"/>
    </sheetView>
  </sheetViews>
  <sheetFormatPr defaultColWidth="0" defaultRowHeight="13.5" customHeight="1" zeroHeight="1"/>
  <cols>
    <col min="1" max="1" width="6.375" style="247" customWidth="1"/>
    <col min="2" max="107" width="2.5" style="247" customWidth="1"/>
    <col min="108" max="108" width="6.125" style="253" customWidth="1"/>
    <col min="109" max="109" width="5.875" style="251" customWidth="1"/>
    <col min="110" max="16384" width="8.625" style="247" hidden="1"/>
  </cols>
  <sheetData>
    <row r="1" spans="1:109" ht="42.75" customHeight="1">
      <c r="A1" s="348"/>
      <c r="B1" s="349"/>
      <c r="DD1" s="247"/>
      <c r="DE1" s="247"/>
    </row>
    <row r="2" spans="1:109" ht="25.5" customHeight="1">
      <c r="A2" s="350"/>
      <c r="C2" s="350"/>
      <c r="O2" s="350"/>
      <c r="P2" s="350"/>
      <c r="Q2" s="350"/>
      <c r="R2" s="350"/>
      <c r="S2" s="350"/>
      <c r="T2" s="350"/>
      <c r="U2" s="350"/>
      <c r="V2" s="350"/>
      <c r="W2" s="350"/>
      <c r="X2" s="350"/>
      <c r="Y2" s="350"/>
      <c r="Z2" s="350"/>
      <c r="AA2" s="350"/>
      <c r="AB2" s="350"/>
      <c r="AC2" s="350"/>
      <c r="AD2" s="350"/>
      <c r="AE2" s="350"/>
      <c r="AF2" s="350"/>
      <c r="AG2" s="350"/>
      <c r="AH2" s="350"/>
      <c r="AI2" s="350"/>
      <c r="AU2" s="350"/>
      <c r="BG2" s="350"/>
      <c r="BS2" s="350"/>
      <c r="CE2" s="350"/>
      <c r="CQ2" s="350"/>
      <c r="DD2" s="247"/>
      <c r="DE2" s="247"/>
    </row>
    <row r="3" spans="1:109" ht="25.5" customHeight="1">
      <c r="A3" s="350"/>
      <c r="C3" s="350"/>
      <c r="O3" s="350"/>
      <c r="P3" s="350"/>
      <c r="Q3" s="350"/>
      <c r="R3" s="350"/>
      <c r="S3" s="350"/>
      <c r="T3" s="350"/>
      <c r="U3" s="350"/>
      <c r="V3" s="350"/>
      <c r="W3" s="350"/>
      <c r="X3" s="350"/>
      <c r="Y3" s="350"/>
      <c r="Z3" s="350"/>
      <c r="AA3" s="350"/>
      <c r="AB3" s="350"/>
      <c r="AC3" s="350"/>
      <c r="AD3" s="350"/>
      <c r="AE3" s="350"/>
      <c r="AF3" s="350"/>
      <c r="AG3" s="350"/>
      <c r="AH3" s="350"/>
      <c r="AI3" s="350"/>
      <c r="AU3" s="350"/>
      <c r="BG3" s="350"/>
      <c r="BS3" s="350"/>
      <c r="CE3" s="350"/>
      <c r="CQ3" s="350"/>
      <c r="DD3" s="247"/>
      <c r="DE3" s="247"/>
    </row>
    <row r="4" spans="1:109" s="245" customFormat="1">
      <c r="A4" s="350"/>
      <c r="B4" s="350"/>
      <c r="C4" s="350"/>
      <c r="D4" s="350"/>
      <c r="E4" s="350"/>
      <c r="F4" s="350"/>
      <c r="G4" s="350"/>
      <c r="H4" s="350"/>
      <c r="I4" s="350"/>
      <c r="J4" s="350"/>
      <c r="K4" s="350"/>
      <c r="L4" s="350"/>
      <c r="M4" s="350"/>
      <c r="N4" s="350"/>
      <c r="O4" s="350"/>
      <c r="P4" s="350"/>
      <c r="Q4" s="350"/>
      <c r="R4" s="350"/>
      <c r="S4" s="350"/>
      <c r="T4" s="350"/>
      <c r="U4" s="350"/>
      <c r="V4" s="350"/>
      <c r="W4" s="350"/>
      <c r="X4" s="350"/>
      <c r="Y4" s="350"/>
      <c r="Z4" s="350"/>
      <c r="AA4" s="350"/>
      <c r="AB4" s="350"/>
      <c r="AC4" s="350"/>
      <c r="AD4" s="350"/>
      <c r="AE4" s="350"/>
      <c r="AF4" s="350"/>
      <c r="AG4" s="350"/>
      <c r="AH4" s="350"/>
      <c r="AI4" s="350"/>
      <c r="AJ4" s="350"/>
      <c r="AK4" s="350"/>
      <c r="AL4" s="350"/>
      <c r="AM4" s="350"/>
      <c r="AN4" s="350"/>
      <c r="AO4" s="350"/>
      <c r="AP4" s="350"/>
      <c r="AQ4" s="350"/>
      <c r="AR4" s="350"/>
      <c r="AS4" s="350"/>
      <c r="AT4" s="350"/>
      <c r="AU4" s="350"/>
      <c r="AV4" s="350"/>
      <c r="AW4" s="350"/>
      <c r="AX4" s="350"/>
      <c r="AY4" s="350"/>
      <c r="AZ4" s="350"/>
      <c r="BA4" s="350"/>
      <c r="BB4" s="350"/>
      <c r="BC4" s="350"/>
      <c r="BD4" s="350"/>
      <c r="BE4" s="350"/>
      <c r="BF4" s="350"/>
      <c r="BG4" s="350"/>
      <c r="BH4" s="350"/>
      <c r="BI4" s="350"/>
      <c r="BJ4" s="350"/>
      <c r="BK4" s="350"/>
      <c r="BL4" s="350"/>
      <c r="BM4" s="350"/>
      <c r="BN4" s="350"/>
      <c r="BO4" s="350"/>
      <c r="BP4" s="350"/>
      <c r="BQ4" s="350"/>
      <c r="BR4" s="350"/>
      <c r="BS4" s="350"/>
      <c r="BT4" s="350"/>
      <c r="BU4" s="350"/>
      <c r="BV4" s="350"/>
      <c r="BW4" s="350"/>
      <c r="BX4" s="350"/>
      <c r="BY4" s="350"/>
      <c r="BZ4" s="350"/>
      <c r="CA4" s="350"/>
      <c r="CB4" s="350"/>
      <c r="CC4" s="350"/>
      <c r="CD4" s="350"/>
      <c r="CE4" s="350"/>
      <c r="CF4" s="350"/>
      <c r="CG4" s="350"/>
      <c r="CH4" s="350"/>
      <c r="CI4" s="350"/>
      <c r="CJ4" s="350"/>
      <c r="CK4" s="350"/>
      <c r="CL4" s="350"/>
      <c r="CM4" s="350"/>
      <c r="CN4" s="350"/>
      <c r="CO4" s="350"/>
      <c r="CP4" s="350"/>
      <c r="CQ4" s="350"/>
      <c r="CR4" s="350"/>
      <c r="CS4" s="350"/>
      <c r="CT4" s="350"/>
      <c r="CU4" s="350"/>
      <c r="CV4" s="350"/>
      <c r="CW4" s="350"/>
      <c r="CX4" s="350"/>
      <c r="CY4" s="350"/>
      <c r="CZ4" s="350"/>
      <c r="DA4" s="350"/>
      <c r="DB4" s="350"/>
      <c r="DC4" s="350"/>
      <c r="DD4" s="350"/>
      <c r="DE4" s="350"/>
    </row>
    <row r="5" spans="1:109" s="245" customFormat="1">
      <c r="A5" s="350"/>
      <c r="B5" s="350"/>
      <c r="C5" s="350"/>
      <c r="D5" s="350"/>
      <c r="E5" s="350"/>
      <c r="F5" s="350"/>
      <c r="G5" s="350"/>
      <c r="H5" s="350"/>
      <c r="I5" s="350"/>
      <c r="J5" s="350"/>
      <c r="K5" s="350"/>
      <c r="L5" s="350"/>
      <c r="M5" s="350"/>
      <c r="N5" s="350"/>
      <c r="O5" s="350"/>
      <c r="P5" s="350"/>
      <c r="Q5" s="350"/>
      <c r="R5" s="350"/>
      <c r="S5" s="350"/>
      <c r="T5" s="350"/>
      <c r="U5" s="350"/>
      <c r="V5" s="350"/>
      <c r="W5" s="350"/>
      <c r="X5" s="350"/>
      <c r="Y5" s="350"/>
      <c r="Z5" s="350"/>
      <c r="AA5" s="350"/>
      <c r="AB5" s="350"/>
      <c r="AC5" s="350"/>
      <c r="AD5" s="350"/>
      <c r="AE5" s="350"/>
      <c r="AF5" s="350"/>
      <c r="AG5" s="350"/>
      <c r="AH5" s="350"/>
      <c r="AI5" s="350"/>
      <c r="AJ5" s="350"/>
      <c r="AK5" s="350"/>
      <c r="AL5" s="350"/>
      <c r="AM5" s="350"/>
      <c r="AN5" s="350"/>
      <c r="AO5" s="350"/>
      <c r="AP5" s="350"/>
      <c r="AQ5" s="350"/>
      <c r="AR5" s="350"/>
      <c r="AS5" s="350"/>
      <c r="AT5" s="350"/>
      <c r="AU5" s="350"/>
      <c r="AV5" s="350"/>
      <c r="AW5" s="350"/>
      <c r="AX5" s="350"/>
      <c r="AY5" s="350"/>
      <c r="AZ5" s="350"/>
      <c r="BA5" s="350"/>
      <c r="BB5" s="350"/>
      <c r="BC5" s="350"/>
      <c r="BD5" s="350"/>
      <c r="BE5" s="350"/>
      <c r="BF5" s="350"/>
      <c r="BG5" s="350"/>
      <c r="BH5" s="350"/>
      <c r="BI5" s="350"/>
      <c r="BJ5" s="350"/>
      <c r="BK5" s="350"/>
      <c r="BL5" s="350"/>
      <c r="BM5" s="350"/>
      <c r="BN5" s="350"/>
      <c r="BO5" s="350"/>
      <c r="BP5" s="350"/>
      <c r="BQ5" s="350"/>
      <c r="BR5" s="350"/>
      <c r="BS5" s="350"/>
      <c r="BT5" s="350"/>
      <c r="BU5" s="350"/>
      <c r="BV5" s="350"/>
      <c r="BW5" s="350"/>
      <c r="BX5" s="350"/>
      <c r="BY5" s="350"/>
      <c r="BZ5" s="350"/>
      <c r="CA5" s="350"/>
      <c r="CB5" s="350"/>
      <c r="CC5" s="350"/>
      <c r="CD5" s="350"/>
      <c r="CE5" s="350"/>
      <c r="CF5" s="350"/>
      <c r="CG5" s="350"/>
      <c r="CH5" s="350"/>
      <c r="CI5" s="350"/>
      <c r="CJ5" s="350"/>
      <c r="CK5" s="350"/>
      <c r="CL5" s="350"/>
      <c r="CM5" s="350"/>
      <c r="CN5" s="350"/>
      <c r="CO5" s="350"/>
      <c r="CP5" s="350"/>
      <c r="CQ5" s="350"/>
      <c r="CR5" s="350"/>
      <c r="CS5" s="350"/>
      <c r="CT5" s="350"/>
      <c r="CU5" s="350"/>
      <c r="CV5" s="350"/>
      <c r="CW5" s="350"/>
      <c r="CX5" s="350"/>
      <c r="CY5" s="350"/>
      <c r="CZ5" s="350"/>
      <c r="DA5" s="350"/>
      <c r="DB5" s="350"/>
      <c r="DC5" s="350"/>
      <c r="DD5" s="350"/>
      <c r="DE5" s="350"/>
    </row>
    <row r="6" spans="1:109" s="245" customFormat="1">
      <c r="A6" s="350"/>
      <c r="B6" s="350"/>
      <c r="C6" s="350"/>
      <c r="D6" s="350"/>
      <c r="E6" s="350"/>
      <c r="F6" s="350"/>
      <c r="G6" s="350"/>
      <c r="H6" s="350"/>
      <c r="I6" s="350"/>
      <c r="J6" s="350"/>
      <c r="K6" s="350"/>
      <c r="L6" s="350"/>
      <c r="M6" s="350"/>
      <c r="N6" s="350"/>
      <c r="O6" s="350"/>
      <c r="P6" s="350"/>
      <c r="Q6" s="350"/>
      <c r="R6" s="350"/>
      <c r="S6" s="350"/>
      <c r="T6" s="350"/>
      <c r="U6" s="350"/>
      <c r="V6" s="350"/>
      <c r="W6" s="350"/>
      <c r="X6" s="350"/>
      <c r="Y6" s="350"/>
      <c r="Z6" s="350"/>
      <c r="AA6" s="350"/>
      <c r="AB6" s="350"/>
      <c r="AC6" s="350"/>
      <c r="AD6" s="350"/>
      <c r="AE6" s="350"/>
      <c r="AF6" s="350"/>
      <c r="AG6" s="350"/>
      <c r="AH6" s="350"/>
      <c r="AI6" s="350"/>
      <c r="AJ6" s="350"/>
      <c r="AK6" s="350"/>
      <c r="AL6" s="350"/>
      <c r="AM6" s="350"/>
      <c r="AN6" s="350"/>
      <c r="AO6" s="350"/>
      <c r="AP6" s="350"/>
      <c r="AQ6" s="350"/>
      <c r="AR6" s="350"/>
      <c r="AS6" s="350"/>
      <c r="AT6" s="350"/>
      <c r="AU6" s="350"/>
      <c r="AV6" s="350"/>
      <c r="AW6" s="350"/>
      <c r="AX6" s="350"/>
      <c r="AY6" s="350"/>
      <c r="AZ6" s="350"/>
      <c r="BA6" s="350"/>
      <c r="BB6" s="350"/>
      <c r="BC6" s="350"/>
      <c r="BD6" s="350"/>
      <c r="BE6" s="350"/>
      <c r="BF6" s="350"/>
      <c r="BG6" s="350"/>
      <c r="BH6" s="350"/>
      <c r="BI6" s="350"/>
      <c r="BJ6" s="350"/>
      <c r="BK6" s="350"/>
      <c r="BL6" s="350"/>
      <c r="BM6" s="350"/>
      <c r="BN6" s="350"/>
      <c r="BO6" s="350"/>
      <c r="BP6" s="350"/>
      <c r="BQ6" s="350"/>
      <c r="BR6" s="350"/>
      <c r="BS6" s="350"/>
      <c r="BT6" s="350"/>
      <c r="BU6" s="350"/>
      <c r="BV6" s="350"/>
      <c r="BW6" s="350"/>
      <c r="BX6" s="350"/>
      <c r="BY6" s="350"/>
      <c r="BZ6" s="350"/>
      <c r="CA6" s="350"/>
      <c r="CB6" s="350"/>
      <c r="CC6" s="350"/>
      <c r="CD6" s="350"/>
      <c r="CE6" s="350"/>
      <c r="CF6" s="350"/>
      <c r="CG6" s="350"/>
      <c r="CH6" s="350"/>
      <c r="CI6" s="350"/>
      <c r="CJ6" s="350"/>
      <c r="CK6" s="350"/>
      <c r="CL6" s="350"/>
      <c r="CM6" s="350"/>
      <c r="CN6" s="350"/>
      <c r="CO6" s="350"/>
      <c r="CP6" s="350"/>
      <c r="CQ6" s="350"/>
      <c r="CR6" s="350"/>
      <c r="CS6" s="350"/>
      <c r="CT6" s="350"/>
      <c r="CU6" s="350"/>
      <c r="CV6" s="350"/>
      <c r="CW6" s="350"/>
      <c r="CX6" s="350"/>
      <c r="CY6" s="350"/>
      <c r="CZ6" s="350"/>
      <c r="DA6" s="350"/>
      <c r="DB6" s="350"/>
      <c r="DC6" s="350"/>
      <c r="DD6" s="350"/>
      <c r="DE6" s="350"/>
    </row>
    <row r="7" spans="1:109" s="245" customFormat="1">
      <c r="A7" s="350"/>
      <c r="B7" s="350"/>
      <c r="C7" s="350"/>
      <c r="D7" s="350"/>
      <c r="E7" s="350"/>
      <c r="F7" s="350"/>
      <c r="G7" s="350"/>
      <c r="H7" s="350"/>
      <c r="I7" s="350"/>
      <c r="J7" s="350"/>
      <c r="K7" s="350"/>
      <c r="L7" s="350"/>
      <c r="M7" s="350"/>
      <c r="N7" s="350"/>
      <c r="O7" s="350"/>
      <c r="P7" s="350"/>
      <c r="Q7" s="350"/>
      <c r="R7" s="350"/>
      <c r="S7" s="350"/>
      <c r="T7" s="350"/>
      <c r="U7" s="350"/>
      <c r="V7" s="350"/>
      <c r="W7" s="350"/>
      <c r="X7" s="350"/>
      <c r="Y7" s="350"/>
      <c r="Z7" s="350"/>
      <c r="AA7" s="350"/>
      <c r="AB7" s="350"/>
      <c r="AC7" s="350"/>
      <c r="AD7" s="350"/>
      <c r="AE7" s="350"/>
      <c r="AF7" s="350"/>
      <c r="AG7" s="350"/>
      <c r="AH7" s="350"/>
      <c r="AI7" s="350"/>
      <c r="AJ7" s="350"/>
      <c r="AK7" s="350"/>
      <c r="AL7" s="350"/>
      <c r="AM7" s="350"/>
      <c r="AN7" s="350"/>
      <c r="AO7" s="350"/>
      <c r="AP7" s="350"/>
      <c r="AQ7" s="350"/>
      <c r="AR7" s="350"/>
      <c r="AS7" s="350"/>
      <c r="AT7" s="350"/>
      <c r="AU7" s="350"/>
      <c r="AV7" s="350"/>
      <c r="AW7" s="350"/>
      <c r="AX7" s="350"/>
      <c r="AY7" s="350"/>
      <c r="AZ7" s="350"/>
      <c r="BA7" s="350"/>
      <c r="BB7" s="350"/>
      <c r="BC7" s="350"/>
      <c r="BD7" s="350"/>
      <c r="BE7" s="350"/>
      <c r="BF7" s="350"/>
      <c r="BG7" s="350"/>
      <c r="BH7" s="350"/>
      <c r="BI7" s="350"/>
      <c r="BJ7" s="350"/>
      <c r="BK7" s="350"/>
      <c r="BL7" s="350"/>
      <c r="BM7" s="350"/>
      <c r="BN7" s="350"/>
      <c r="BO7" s="350"/>
      <c r="BP7" s="350"/>
      <c r="BQ7" s="350"/>
      <c r="BR7" s="350"/>
      <c r="BS7" s="350"/>
      <c r="BT7" s="350"/>
      <c r="BU7" s="350"/>
      <c r="BV7" s="350"/>
      <c r="BW7" s="350"/>
      <c r="BX7" s="350"/>
      <c r="BY7" s="350"/>
      <c r="BZ7" s="350"/>
      <c r="CA7" s="350"/>
      <c r="CB7" s="350"/>
      <c r="CC7" s="350"/>
      <c r="CD7" s="350"/>
      <c r="CE7" s="350"/>
      <c r="CF7" s="350"/>
      <c r="CG7" s="350"/>
      <c r="CH7" s="350"/>
      <c r="CI7" s="350"/>
      <c r="CJ7" s="350"/>
      <c r="CK7" s="350"/>
      <c r="CL7" s="350"/>
      <c r="CM7" s="350"/>
      <c r="CN7" s="350"/>
      <c r="CO7" s="350"/>
      <c r="CP7" s="350"/>
      <c r="CQ7" s="350"/>
      <c r="CR7" s="350"/>
      <c r="CS7" s="350"/>
      <c r="CT7" s="350"/>
      <c r="CU7" s="350"/>
      <c r="CV7" s="350"/>
      <c r="CW7" s="350"/>
      <c r="CX7" s="350"/>
      <c r="CY7" s="350"/>
      <c r="CZ7" s="350"/>
      <c r="DA7" s="350"/>
      <c r="DB7" s="350"/>
      <c r="DC7" s="350"/>
      <c r="DD7" s="350"/>
      <c r="DE7" s="350"/>
    </row>
    <row r="8" spans="1:109" s="245" customFormat="1">
      <c r="A8" s="350"/>
      <c r="B8" s="350"/>
      <c r="C8" s="350"/>
      <c r="D8" s="350"/>
      <c r="E8" s="350"/>
      <c r="F8" s="350"/>
      <c r="G8" s="350"/>
      <c r="H8" s="350"/>
      <c r="I8" s="350"/>
      <c r="J8" s="350"/>
      <c r="K8" s="350"/>
      <c r="L8" s="350"/>
      <c r="M8" s="350"/>
      <c r="N8" s="350"/>
      <c r="O8" s="350"/>
      <c r="P8" s="350"/>
      <c r="Q8" s="350"/>
      <c r="R8" s="350"/>
      <c r="S8" s="350"/>
      <c r="T8" s="350"/>
      <c r="U8" s="350"/>
      <c r="V8" s="350"/>
      <c r="W8" s="350"/>
      <c r="X8" s="350"/>
      <c r="Y8" s="350"/>
      <c r="Z8" s="350"/>
      <c r="AA8" s="350"/>
      <c r="AB8" s="350"/>
      <c r="AC8" s="350"/>
      <c r="AD8" s="350"/>
      <c r="AE8" s="350"/>
      <c r="AF8" s="350"/>
      <c r="AG8" s="350"/>
      <c r="AH8" s="350"/>
      <c r="AI8" s="350"/>
      <c r="AJ8" s="350"/>
      <c r="AK8" s="350"/>
      <c r="AL8" s="350"/>
      <c r="AM8" s="350"/>
      <c r="AN8" s="350"/>
      <c r="AO8" s="350"/>
      <c r="AP8" s="350"/>
      <c r="AQ8" s="350"/>
      <c r="AR8" s="350"/>
      <c r="AS8" s="350"/>
      <c r="AT8" s="350"/>
      <c r="AU8" s="350"/>
      <c r="AV8" s="350"/>
      <c r="AW8" s="350"/>
      <c r="AX8" s="350"/>
      <c r="AY8" s="350"/>
      <c r="AZ8" s="350"/>
      <c r="BA8" s="350"/>
      <c r="BB8" s="350"/>
      <c r="BC8" s="350"/>
      <c r="BD8" s="350"/>
      <c r="BE8" s="350"/>
      <c r="BF8" s="350"/>
      <c r="BG8" s="350"/>
      <c r="BH8" s="350"/>
      <c r="BI8" s="350"/>
      <c r="BJ8" s="350"/>
      <c r="BK8" s="350"/>
      <c r="BL8" s="350"/>
      <c r="BM8" s="350"/>
      <c r="BN8" s="350"/>
      <c r="BO8" s="350"/>
      <c r="BP8" s="350"/>
      <c r="BQ8" s="350"/>
      <c r="BR8" s="350"/>
      <c r="BS8" s="350"/>
      <c r="BT8" s="350"/>
      <c r="BU8" s="350"/>
      <c r="BV8" s="350"/>
      <c r="BW8" s="350"/>
      <c r="BX8" s="350"/>
      <c r="BY8" s="350"/>
      <c r="BZ8" s="350"/>
      <c r="CA8" s="350"/>
      <c r="CB8" s="350"/>
      <c r="CC8" s="350"/>
      <c r="CD8" s="350"/>
      <c r="CE8" s="350"/>
      <c r="CF8" s="350"/>
      <c r="CG8" s="350"/>
      <c r="CH8" s="350"/>
      <c r="CI8" s="350"/>
      <c r="CJ8" s="350"/>
      <c r="CK8" s="350"/>
      <c r="CL8" s="350"/>
      <c r="CM8" s="350"/>
      <c r="CN8" s="350"/>
      <c r="CO8" s="350"/>
      <c r="CP8" s="350"/>
      <c r="CQ8" s="350"/>
      <c r="CR8" s="350"/>
      <c r="CS8" s="350"/>
      <c r="CT8" s="350"/>
      <c r="CU8" s="350"/>
      <c r="CV8" s="350"/>
      <c r="CW8" s="350"/>
      <c r="CX8" s="350"/>
      <c r="CY8" s="350"/>
      <c r="CZ8" s="350"/>
      <c r="DA8" s="350"/>
      <c r="DB8" s="350"/>
      <c r="DC8" s="350"/>
      <c r="DD8" s="350"/>
      <c r="DE8" s="350"/>
    </row>
    <row r="9" spans="1:109" s="245" customFormat="1">
      <c r="A9" s="350"/>
      <c r="B9" s="350"/>
      <c r="C9" s="350"/>
      <c r="D9" s="350"/>
      <c r="E9" s="350"/>
      <c r="F9" s="350"/>
      <c r="G9" s="350"/>
      <c r="H9" s="350"/>
      <c r="I9" s="350"/>
      <c r="J9" s="350"/>
      <c r="K9" s="350"/>
      <c r="L9" s="350"/>
      <c r="M9" s="350"/>
      <c r="N9" s="350"/>
      <c r="O9" s="350"/>
      <c r="P9" s="350"/>
      <c r="Q9" s="350"/>
      <c r="R9" s="350"/>
      <c r="S9" s="350"/>
      <c r="T9" s="350"/>
      <c r="U9" s="350"/>
      <c r="V9" s="350"/>
      <c r="W9" s="350"/>
      <c r="X9" s="350"/>
      <c r="Y9" s="350"/>
      <c r="Z9" s="350"/>
      <c r="AA9" s="350"/>
      <c r="AB9" s="350"/>
      <c r="AC9" s="350"/>
      <c r="AD9" s="350"/>
      <c r="AE9" s="350"/>
      <c r="AF9" s="350"/>
      <c r="AG9" s="350"/>
      <c r="AH9" s="350"/>
      <c r="AI9" s="350"/>
      <c r="AJ9" s="350"/>
      <c r="AK9" s="350"/>
      <c r="AL9" s="350"/>
      <c r="AM9" s="350"/>
      <c r="AN9" s="350"/>
      <c r="AO9" s="350"/>
      <c r="AP9" s="350"/>
      <c r="AQ9" s="350"/>
      <c r="AR9" s="350"/>
      <c r="AS9" s="350"/>
      <c r="AT9" s="350"/>
      <c r="AU9" s="350"/>
      <c r="AV9" s="350"/>
      <c r="AW9" s="350"/>
      <c r="AX9" s="350"/>
      <c r="AY9" s="350"/>
      <c r="AZ9" s="350"/>
      <c r="BA9" s="350"/>
      <c r="BB9" s="350"/>
      <c r="BC9" s="350"/>
      <c r="BD9" s="350"/>
      <c r="BE9" s="350"/>
      <c r="BF9" s="350"/>
      <c r="BG9" s="350"/>
      <c r="BH9" s="350"/>
      <c r="BI9" s="350"/>
      <c r="BJ9" s="350"/>
      <c r="BK9" s="350"/>
      <c r="BL9" s="350"/>
      <c r="BM9" s="350"/>
      <c r="BN9" s="350"/>
      <c r="BO9" s="350"/>
      <c r="BP9" s="350"/>
      <c r="BQ9" s="350"/>
      <c r="BR9" s="350"/>
      <c r="BS9" s="350"/>
      <c r="BT9" s="350"/>
      <c r="BU9" s="350"/>
      <c r="BV9" s="350"/>
      <c r="BW9" s="350"/>
      <c r="BX9" s="350"/>
      <c r="BY9" s="350"/>
      <c r="BZ9" s="350"/>
      <c r="CA9" s="350"/>
      <c r="CB9" s="350"/>
      <c r="CC9" s="350"/>
      <c r="CD9" s="350"/>
      <c r="CE9" s="350"/>
      <c r="CF9" s="350"/>
      <c r="CG9" s="350"/>
      <c r="CH9" s="350"/>
      <c r="CI9" s="350"/>
      <c r="CJ9" s="350"/>
      <c r="CK9" s="350"/>
      <c r="CL9" s="350"/>
      <c r="CM9" s="350"/>
      <c r="CN9" s="350"/>
      <c r="CO9" s="350"/>
      <c r="CP9" s="350"/>
      <c r="CQ9" s="350"/>
      <c r="CR9" s="350"/>
      <c r="CS9" s="350"/>
      <c r="CT9" s="350"/>
      <c r="CU9" s="350"/>
      <c r="CV9" s="350"/>
      <c r="CW9" s="350"/>
      <c r="CX9" s="350"/>
      <c r="CY9" s="350"/>
      <c r="CZ9" s="350"/>
      <c r="DA9" s="350"/>
      <c r="DB9" s="350"/>
      <c r="DC9" s="350"/>
      <c r="DD9" s="350"/>
      <c r="DE9" s="350"/>
    </row>
    <row r="10" spans="1:109" s="245" customFormat="1">
      <c r="A10" s="350"/>
      <c r="B10" s="350"/>
      <c r="C10" s="350"/>
      <c r="D10" s="350"/>
      <c r="E10" s="350"/>
      <c r="F10" s="350"/>
      <c r="G10" s="350"/>
      <c r="H10" s="350"/>
      <c r="I10" s="350"/>
      <c r="J10" s="350"/>
      <c r="K10" s="350"/>
      <c r="L10" s="350"/>
      <c r="M10" s="350"/>
      <c r="N10" s="350"/>
      <c r="O10" s="350"/>
      <c r="P10" s="350"/>
      <c r="Q10" s="350"/>
      <c r="R10" s="350"/>
      <c r="S10" s="350"/>
      <c r="T10" s="350"/>
      <c r="U10" s="350"/>
      <c r="V10" s="350"/>
      <c r="W10" s="350"/>
      <c r="X10" s="350"/>
      <c r="Y10" s="350"/>
      <c r="Z10" s="350"/>
      <c r="AA10" s="350"/>
      <c r="AB10" s="350"/>
      <c r="AC10" s="350"/>
      <c r="AD10" s="350"/>
      <c r="AE10" s="350"/>
      <c r="AF10" s="350"/>
      <c r="AG10" s="350"/>
      <c r="AH10" s="350"/>
      <c r="AI10" s="350"/>
      <c r="AJ10" s="350"/>
      <c r="AK10" s="350"/>
      <c r="AL10" s="350"/>
      <c r="AM10" s="350"/>
      <c r="AN10" s="350"/>
      <c r="AO10" s="350"/>
      <c r="AP10" s="350"/>
      <c r="AQ10" s="350"/>
      <c r="AR10" s="350"/>
      <c r="AS10" s="350"/>
      <c r="AT10" s="350"/>
      <c r="AU10" s="350"/>
      <c r="AV10" s="350"/>
      <c r="AW10" s="350"/>
      <c r="AX10" s="350"/>
      <c r="AY10" s="350"/>
      <c r="AZ10" s="350"/>
      <c r="BA10" s="350"/>
      <c r="BB10" s="350"/>
      <c r="BC10" s="350"/>
      <c r="BD10" s="350"/>
      <c r="BE10" s="350"/>
      <c r="BF10" s="350"/>
      <c r="BG10" s="350"/>
      <c r="BH10" s="350"/>
      <c r="BI10" s="350"/>
      <c r="BJ10" s="350"/>
      <c r="BK10" s="350"/>
      <c r="BL10" s="350"/>
      <c r="BM10" s="350"/>
      <c r="BN10" s="350"/>
      <c r="BO10" s="350"/>
      <c r="BP10" s="350"/>
      <c r="BQ10" s="350"/>
      <c r="BR10" s="350"/>
      <c r="BS10" s="350"/>
      <c r="BT10" s="350"/>
      <c r="BU10" s="350"/>
      <c r="BV10" s="350"/>
      <c r="BW10" s="350"/>
      <c r="BX10" s="350"/>
      <c r="BY10" s="350"/>
      <c r="BZ10" s="350"/>
      <c r="CA10" s="350"/>
      <c r="CB10" s="350"/>
      <c r="CC10" s="350"/>
      <c r="CD10" s="350"/>
      <c r="CE10" s="350"/>
      <c r="CF10" s="350"/>
      <c r="CG10" s="350"/>
      <c r="CH10" s="350"/>
      <c r="CI10" s="350"/>
      <c r="CJ10" s="350"/>
      <c r="CK10" s="350"/>
      <c r="CL10" s="350"/>
      <c r="CM10" s="350"/>
      <c r="CN10" s="350"/>
      <c r="CO10" s="350"/>
      <c r="CP10" s="350"/>
      <c r="CQ10" s="350"/>
      <c r="CR10" s="350"/>
      <c r="CS10" s="350"/>
      <c r="CT10" s="350"/>
      <c r="CU10" s="350"/>
      <c r="CV10" s="350"/>
      <c r="CW10" s="350"/>
      <c r="CX10" s="350"/>
      <c r="CY10" s="350"/>
      <c r="CZ10" s="350"/>
      <c r="DA10" s="350"/>
      <c r="DB10" s="350"/>
      <c r="DC10" s="350"/>
      <c r="DD10" s="350"/>
      <c r="DE10" s="350"/>
    </row>
    <row r="11" spans="1:109" s="245" customFormat="1">
      <c r="A11" s="350"/>
      <c r="B11" s="350"/>
      <c r="C11" s="350"/>
      <c r="D11" s="350"/>
      <c r="E11" s="350"/>
      <c r="F11" s="350"/>
      <c r="G11" s="350"/>
      <c r="H11" s="350"/>
      <c r="I11" s="350"/>
      <c r="J11" s="350"/>
      <c r="K11" s="350"/>
      <c r="L11" s="350"/>
      <c r="M11" s="350"/>
      <c r="N11" s="350"/>
      <c r="O11" s="350"/>
      <c r="P11" s="350"/>
      <c r="Q11" s="350"/>
      <c r="R11" s="350"/>
      <c r="S11" s="350"/>
      <c r="T11" s="350"/>
      <c r="U11" s="350"/>
      <c r="V11" s="350"/>
      <c r="W11" s="350"/>
      <c r="X11" s="350"/>
      <c r="Y11" s="350"/>
      <c r="Z11" s="350"/>
      <c r="AA11" s="350"/>
      <c r="AB11" s="350"/>
      <c r="AC11" s="350"/>
      <c r="AD11" s="350"/>
      <c r="AE11" s="350"/>
      <c r="AF11" s="350"/>
      <c r="AG11" s="350"/>
      <c r="AH11" s="350"/>
      <c r="AI11" s="350"/>
      <c r="AJ11" s="350"/>
      <c r="AK11" s="350"/>
      <c r="AL11" s="350"/>
      <c r="AM11" s="350"/>
      <c r="AN11" s="350"/>
      <c r="AO11" s="350"/>
      <c r="AP11" s="350"/>
      <c r="AQ11" s="350"/>
      <c r="AR11" s="350"/>
      <c r="AS11" s="350"/>
      <c r="AT11" s="350"/>
      <c r="AU11" s="350"/>
      <c r="AV11" s="350"/>
      <c r="AW11" s="350"/>
      <c r="AX11" s="350"/>
      <c r="AY11" s="350"/>
      <c r="AZ11" s="350"/>
      <c r="BA11" s="350"/>
      <c r="BB11" s="350"/>
      <c r="BC11" s="350"/>
      <c r="BD11" s="350"/>
      <c r="BE11" s="350"/>
      <c r="BF11" s="350"/>
      <c r="BG11" s="350"/>
      <c r="BH11" s="350"/>
      <c r="BI11" s="350"/>
      <c r="BJ11" s="350"/>
      <c r="BK11" s="350"/>
      <c r="BL11" s="350"/>
      <c r="BM11" s="350"/>
      <c r="BN11" s="350"/>
      <c r="BO11" s="350"/>
      <c r="BP11" s="350"/>
      <c r="BQ11" s="350"/>
      <c r="BR11" s="350"/>
      <c r="BS11" s="350"/>
      <c r="BT11" s="350"/>
      <c r="BU11" s="350"/>
      <c r="BV11" s="350"/>
      <c r="BW11" s="350"/>
      <c r="BX11" s="350"/>
      <c r="BY11" s="350"/>
      <c r="BZ11" s="350"/>
      <c r="CA11" s="350"/>
      <c r="CB11" s="350"/>
      <c r="CC11" s="350"/>
      <c r="CD11" s="350"/>
      <c r="CE11" s="350"/>
      <c r="CF11" s="350"/>
      <c r="CG11" s="350"/>
      <c r="CH11" s="350"/>
      <c r="CI11" s="350"/>
      <c r="CJ11" s="350"/>
      <c r="CK11" s="350"/>
      <c r="CL11" s="350"/>
      <c r="CM11" s="350"/>
      <c r="CN11" s="350"/>
      <c r="CO11" s="350"/>
      <c r="CP11" s="350"/>
      <c r="CQ11" s="350"/>
      <c r="CR11" s="350"/>
      <c r="CS11" s="350"/>
      <c r="CT11" s="350"/>
      <c r="CU11" s="350"/>
      <c r="CV11" s="350"/>
      <c r="CW11" s="350"/>
      <c r="CX11" s="350"/>
      <c r="CY11" s="350"/>
      <c r="CZ11" s="350"/>
      <c r="DA11" s="350"/>
      <c r="DB11" s="350"/>
      <c r="DC11" s="350"/>
      <c r="DD11" s="350"/>
      <c r="DE11" s="350"/>
    </row>
    <row r="12" spans="1:109" s="245" customFormat="1">
      <c r="A12" s="350"/>
      <c r="B12" s="350"/>
      <c r="C12" s="350"/>
      <c r="D12" s="350"/>
      <c r="E12" s="350"/>
      <c r="F12" s="350"/>
      <c r="G12" s="350"/>
      <c r="H12" s="350"/>
      <c r="I12" s="350"/>
      <c r="J12" s="350"/>
      <c r="K12" s="350"/>
      <c r="L12" s="350"/>
      <c r="M12" s="350"/>
      <c r="N12" s="350"/>
      <c r="O12" s="350"/>
      <c r="P12" s="350"/>
      <c r="Q12" s="350"/>
      <c r="R12" s="350"/>
      <c r="S12" s="350"/>
      <c r="T12" s="350"/>
      <c r="U12" s="350"/>
      <c r="V12" s="350"/>
      <c r="W12" s="350"/>
      <c r="X12" s="350"/>
      <c r="Y12" s="350"/>
      <c r="Z12" s="350"/>
      <c r="AA12" s="350"/>
      <c r="AB12" s="350"/>
      <c r="AC12" s="350"/>
      <c r="AD12" s="350"/>
      <c r="AE12" s="350"/>
      <c r="AF12" s="350"/>
      <c r="AG12" s="350"/>
      <c r="AH12" s="350"/>
      <c r="AI12" s="350"/>
      <c r="AJ12" s="350"/>
      <c r="AK12" s="350"/>
      <c r="AL12" s="350"/>
      <c r="AM12" s="350"/>
      <c r="AN12" s="350"/>
      <c r="AO12" s="350"/>
      <c r="AP12" s="350"/>
      <c r="AQ12" s="350"/>
      <c r="AR12" s="350"/>
      <c r="AS12" s="350"/>
      <c r="AT12" s="350"/>
      <c r="AU12" s="350"/>
      <c r="AV12" s="350"/>
      <c r="AW12" s="350"/>
      <c r="AX12" s="350"/>
      <c r="AY12" s="350"/>
      <c r="AZ12" s="350"/>
      <c r="BA12" s="350"/>
      <c r="BB12" s="350"/>
      <c r="BC12" s="350"/>
      <c r="BD12" s="350"/>
      <c r="BE12" s="350"/>
      <c r="BF12" s="350"/>
      <c r="BG12" s="350"/>
      <c r="BH12" s="350"/>
      <c r="BI12" s="350"/>
      <c r="BJ12" s="350"/>
      <c r="BK12" s="350"/>
      <c r="BL12" s="350"/>
      <c r="BM12" s="350"/>
      <c r="BN12" s="350"/>
      <c r="BO12" s="350"/>
      <c r="BP12" s="350"/>
      <c r="BQ12" s="350"/>
      <c r="BR12" s="350"/>
      <c r="BS12" s="350"/>
      <c r="BT12" s="350"/>
      <c r="BU12" s="350"/>
      <c r="BV12" s="350"/>
      <c r="BW12" s="350"/>
      <c r="BX12" s="350"/>
      <c r="BY12" s="350"/>
      <c r="BZ12" s="350"/>
      <c r="CA12" s="350"/>
      <c r="CB12" s="350"/>
      <c r="CC12" s="350"/>
      <c r="CD12" s="350"/>
      <c r="CE12" s="350"/>
      <c r="CF12" s="350"/>
      <c r="CG12" s="350"/>
      <c r="CH12" s="350"/>
      <c r="CI12" s="350"/>
      <c r="CJ12" s="350"/>
      <c r="CK12" s="350"/>
      <c r="CL12" s="350"/>
      <c r="CM12" s="350"/>
      <c r="CN12" s="350"/>
      <c r="CO12" s="350"/>
      <c r="CP12" s="350"/>
      <c r="CQ12" s="350"/>
      <c r="CR12" s="350"/>
      <c r="CS12" s="350"/>
      <c r="CT12" s="350"/>
      <c r="CU12" s="350"/>
      <c r="CV12" s="350"/>
      <c r="CW12" s="350"/>
      <c r="CX12" s="350"/>
      <c r="CY12" s="350"/>
      <c r="CZ12" s="350"/>
      <c r="DA12" s="350"/>
      <c r="DB12" s="350"/>
      <c r="DC12" s="350"/>
      <c r="DD12" s="350"/>
      <c r="DE12" s="350"/>
    </row>
    <row r="13" spans="1:109" s="245" customFormat="1">
      <c r="A13" s="350"/>
      <c r="B13" s="350"/>
      <c r="C13" s="350"/>
      <c r="D13" s="350"/>
      <c r="E13" s="350"/>
      <c r="F13" s="350"/>
      <c r="G13" s="350"/>
      <c r="H13" s="350"/>
      <c r="I13" s="350"/>
      <c r="J13" s="350"/>
      <c r="K13" s="350"/>
      <c r="L13" s="350"/>
      <c r="M13" s="350"/>
      <c r="N13" s="350"/>
      <c r="O13" s="350"/>
      <c r="P13" s="350"/>
      <c r="Q13" s="350"/>
      <c r="R13" s="350"/>
      <c r="S13" s="350"/>
      <c r="T13" s="350"/>
      <c r="U13" s="350"/>
      <c r="V13" s="350"/>
      <c r="W13" s="350"/>
      <c r="X13" s="350"/>
      <c r="Y13" s="350"/>
      <c r="Z13" s="350"/>
      <c r="AA13" s="350"/>
      <c r="AB13" s="350"/>
      <c r="AC13" s="350"/>
      <c r="AD13" s="350"/>
      <c r="AE13" s="350"/>
      <c r="AF13" s="350"/>
      <c r="AG13" s="350"/>
      <c r="AH13" s="350"/>
      <c r="AI13" s="350"/>
      <c r="AJ13" s="350"/>
      <c r="AK13" s="350"/>
      <c r="AL13" s="350"/>
      <c r="AM13" s="350"/>
      <c r="AN13" s="350"/>
      <c r="AO13" s="350"/>
      <c r="AP13" s="350"/>
      <c r="AQ13" s="350"/>
      <c r="AR13" s="350"/>
      <c r="AS13" s="350"/>
      <c r="AT13" s="350"/>
      <c r="AU13" s="350"/>
      <c r="AV13" s="350"/>
      <c r="AW13" s="350"/>
      <c r="AX13" s="350"/>
      <c r="AY13" s="350"/>
      <c r="AZ13" s="350"/>
      <c r="BA13" s="350"/>
      <c r="BB13" s="350"/>
      <c r="BC13" s="350"/>
      <c r="BD13" s="350"/>
      <c r="BE13" s="350"/>
      <c r="BF13" s="350"/>
      <c r="BG13" s="350"/>
      <c r="BH13" s="350"/>
      <c r="BI13" s="350"/>
      <c r="BJ13" s="350"/>
      <c r="BK13" s="350"/>
      <c r="BL13" s="350"/>
      <c r="BM13" s="350"/>
      <c r="BN13" s="350"/>
      <c r="BO13" s="350"/>
      <c r="BP13" s="350"/>
      <c r="BQ13" s="350"/>
      <c r="BR13" s="350"/>
      <c r="BS13" s="350"/>
      <c r="BT13" s="350"/>
      <c r="BU13" s="350"/>
      <c r="BV13" s="350"/>
      <c r="BW13" s="350"/>
      <c r="BX13" s="350"/>
      <c r="BY13" s="350"/>
      <c r="BZ13" s="350"/>
      <c r="CA13" s="350"/>
      <c r="CB13" s="350"/>
      <c r="CC13" s="350"/>
      <c r="CD13" s="350"/>
      <c r="CE13" s="350"/>
      <c r="CF13" s="350"/>
      <c r="CG13" s="350"/>
      <c r="CH13" s="350"/>
      <c r="CI13" s="350"/>
      <c r="CJ13" s="350"/>
      <c r="CK13" s="350"/>
      <c r="CL13" s="350"/>
      <c r="CM13" s="350"/>
      <c r="CN13" s="350"/>
      <c r="CO13" s="350"/>
      <c r="CP13" s="350"/>
      <c r="CQ13" s="350"/>
      <c r="CR13" s="350"/>
      <c r="CS13" s="350"/>
      <c r="CT13" s="350"/>
      <c r="CU13" s="350"/>
      <c r="CV13" s="350"/>
      <c r="CW13" s="350"/>
      <c r="CX13" s="350"/>
      <c r="CY13" s="350"/>
      <c r="CZ13" s="350"/>
      <c r="DA13" s="350"/>
      <c r="DB13" s="350"/>
      <c r="DC13" s="350"/>
      <c r="DD13" s="350"/>
      <c r="DE13" s="350"/>
    </row>
    <row r="14" spans="1:109" s="245" customFormat="1">
      <c r="A14" s="350"/>
      <c r="B14" s="350"/>
      <c r="C14" s="350"/>
      <c r="D14" s="350"/>
      <c r="E14" s="350"/>
      <c r="F14" s="350"/>
      <c r="G14" s="350"/>
      <c r="H14" s="350"/>
      <c r="I14" s="350"/>
      <c r="J14" s="350"/>
      <c r="K14" s="350"/>
      <c r="L14" s="350"/>
      <c r="M14" s="350"/>
      <c r="N14" s="350"/>
      <c r="O14" s="350"/>
      <c r="P14" s="350"/>
      <c r="Q14" s="350"/>
      <c r="R14" s="350"/>
      <c r="S14" s="350"/>
      <c r="T14" s="350"/>
      <c r="U14" s="350"/>
      <c r="V14" s="350"/>
      <c r="W14" s="350"/>
      <c r="X14" s="350"/>
      <c r="Y14" s="350"/>
      <c r="Z14" s="350"/>
      <c r="AA14" s="350"/>
      <c r="AB14" s="350"/>
      <c r="AC14" s="350"/>
      <c r="AD14" s="350"/>
      <c r="AE14" s="350"/>
      <c r="AF14" s="350"/>
      <c r="AG14" s="350"/>
      <c r="AH14" s="350"/>
      <c r="AI14" s="350"/>
      <c r="AJ14" s="350"/>
      <c r="AK14" s="350"/>
      <c r="AL14" s="350"/>
      <c r="AM14" s="350"/>
      <c r="AN14" s="350"/>
      <c r="AO14" s="350"/>
      <c r="AP14" s="350"/>
      <c r="AQ14" s="350"/>
      <c r="AR14" s="350"/>
      <c r="AS14" s="350"/>
      <c r="AT14" s="350"/>
      <c r="AU14" s="350"/>
      <c r="AV14" s="350"/>
      <c r="AW14" s="350"/>
      <c r="AX14" s="350"/>
      <c r="AY14" s="350"/>
      <c r="AZ14" s="350"/>
      <c r="BA14" s="350"/>
      <c r="BB14" s="350"/>
      <c r="BC14" s="350"/>
      <c r="BD14" s="350"/>
      <c r="BE14" s="350"/>
      <c r="BF14" s="350"/>
      <c r="BG14" s="350"/>
      <c r="BH14" s="350"/>
      <c r="BI14" s="350"/>
      <c r="BJ14" s="350"/>
      <c r="BK14" s="350"/>
      <c r="BL14" s="350"/>
      <c r="BM14" s="350"/>
      <c r="BN14" s="350"/>
      <c r="BO14" s="350"/>
      <c r="BP14" s="350"/>
      <c r="BQ14" s="350"/>
      <c r="BR14" s="350"/>
      <c r="BS14" s="350"/>
      <c r="BT14" s="350"/>
      <c r="BU14" s="350"/>
      <c r="BV14" s="350"/>
      <c r="BW14" s="350"/>
      <c r="BX14" s="350"/>
      <c r="BY14" s="350"/>
      <c r="BZ14" s="350"/>
      <c r="CA14" s="350"/>
      <c r="CB14" s="350"/>
      <c r="CC14" s="350"/>
      <c r="CD14" s="350"/>
      <c r="CE14" s="350"/>
      <c r="CF14" s="350"/>
      <c r="CG14" s="350"/>
      <c r="CH14" s="350"/>
      <c r="CI14" s="350"/>
      <c r="CJ14" s="350"/>
      <c r="CK14" s="350"/>
      <c r="CL14" s="350"/>
      <c r="CM14" s="350"/>
      <c r="CN14" s="350"/>
      <c r="CO14" s="350"/>
      <c r="CP14" s="350"/>
      <c r="CQ14" s="350"/>
      <c r="CR14" s="350"/>
      <c r="CS14" s="350"/>
      <c r="CT14" s="350"/>
      <c r="CU14" s="350"/>
      <c r="CV14" s="350"/>
      <c r="CW14" s="350"/>
      <c r="CX14" s="350"/>
      <c r="CY14" s="350"/>
      <c r="CZ14" s="350"/>
      <c r="DA14" s="350"/>
      <c r="DB14" s="350"/>
      <c r="DC14" s="350"/>
      <c r="DD14" s="350"/>
      <c r="DE14" s="350"/>
    </row>
    <row r="15" spans="1:109" s="245" customFormat="1">
      <c r="A15" s="247"/>
      <c r="B15" s="350"/>
      <c r="C15" s="350"/>
      <c r="D15" s="350"/>
      <c r="E15" s="350"/>
      <c r="F15" s="350"/>
      <c r="G15" s="350"/>
      <c r="H15" s="350"/>
      <c r="I15" s="350"/>
      <c r="J15" s="350"/>
      <c r="K15" s="350"/>
      <c r="L15" s="350"/>
      <c r="M15" s="350"/>
      <c r="N15" s="350"/>
      <c r="O15" s="350"/>
      <c r="P15" s="350"/>
      <c r="Q15" s="350"/>
      <c r="R15" s="350"/>
      <c r="S15" s="350"/>
      <c r="T15" s="350"/>
      <c r="U15" s="350"/>
      <c r="V15" s="350"/>
      <c r="W15" s="350"/>
      <c r="X15" s="350"/>
      <c r="Y15" s="350"/>
      <c r="Z15" s="350"/>
      <c r="AA15" s="350"/>
      <c r="AB15" s="350"/>
      <c r="AC15" s="350"/>
      <c r="AD15" s="350"/>
      <c r="AE15" s="350"/>
      <c r="AF15" s="350"/>
      <c r="AG15" s="350"/>
      <c r="AH15" s="350"/>
      <c r="AI15" s="350"/>
      <c r="AJ15" s="350"/>
      <c r="AK15" s="350"/>
      <c r="AL15" s="350"/>
      <c r="AM15" s="350"/>
      <c r="AN15" s="350"/>
      <c r="AO15" s="350"/>
      <c r="AP15" s="350"/>
      <c r="AQ15" s="350"/>
      <c r="AR15" s="350"/>
      <c r="AS15" s="350"/>
      <c r="AT15" s="350"/>
      <c r="AU15" s="350"/>
      <c r="AV15" s="350"/>
      <c r="AW15" s="350"/>
      <c r="AX15" s="350"/>
      <c r="AY15" s="350"/>
      <c r="AZ15" s="350"/>
      <c r="BA15" s="350"/>
      <c r="BB15" s="350"/>
      <c r="BC15" s="350"/>
      <c r="BD15" s="350"/>
      <c r="BE15" s="350"/>
      <c r="BF15" s="350"/>
      <c r="BG15" s="350"/>
      <c r="BH15" s="350"/>
      <c r="BI15" s="350"/>
      <c r="BJ15" s="350"/>
      <c r="BK15" s="350"/>
      <c r="BL15" s="350"/>
      <c r="BM15" s="350"/>
      <c r="BN15" s="350"/>
      <c r="BO15" s="350"/>
      <c r="BP15" s="350"/>
      <c r="BQ15" s="350"/>
      <c r="BR15" s="350"/>
      <c r="BS15" s="350"/>
      <c r="BT15" s="350"/>
      <c r="BU15" s="350"/>
      <c r="BV15" s="350"/>
      <c r="BW15" s="350"/>
      <c r="BX15" s="350"/>
      <c r="BY15" s="350"/>
      <c r="BZ15" s="350"/>
      <c r="CA15" s="350"/>
      <c r="CB15" s="350"/>
      <c r="CC15" s="350"/>
      <c r="CD15" s="350"/>
      <c r="CE15" s="350"/>
      <c r="CF15" s="350"/>
      <c r="CG15" s="350"/>
      <c r="CH15" s="350"/>
      <c r="CI15" s="350"/>
      <c r="CJ15" s="350"/>
      <c r="CK15" s="350"/>
      <c r="CL15" s="350"/>
      <c r="CM15" s="350"/>
      <c r="CN15" s="350"/>
      <c r="CO15" s="350"/>
      <c r="CP15" s="350"/>
      <c r="CQ15" s="350"/>
      <c r="CR15" s="350"/>
      <c r="CS15" s="350"/>
      <c r="CT15" s="350"/>
      <c r="CU15" s="350"/>
      <c r="CV15" s="350"/>
      <c r="CW15" s="350"/>
      <c r="CX15" s="350"/>
      <c r="CY15" s="350"/>
      <c r="CZ15" s="350"/>
      <c r="DA15" s="350"/>
      <c r="DB15" s="350"/>
      <c r="DC15" s="350"/>
      <c r="DD15" s="350"/>
      <c r="DE15" s="350"/>
    </row>
    <row r="16" spans="1:109" s="245" customFormat="1">
      <c r="A16" s="247"/>
      <c r="B16" s="350"/>
      <c r="C16" s="350"/>
      <c r="D16" s="350"/>
      <c r="E16" s="350"/>
      <c r="F16" s="350"/>
      <c r="G16" s="350"/>
      <c r="H16" s="350"/>
      <c r="I16" s="350"/>
      <c r="J16" s="350"/>
      <c r="K16" s="350"/>
      <c r="L16" s="350"/>
      <c r="M16" s="350"/>
      <c r="N16" s="350"/>
      <c r="O16" s="350"/>
      <c r="P16" s="350"/>
      <c r="Q16" s="350"/>
      <c r="R16" s="350"/>
      <c r="S16" s="350"/>
      <c r="T16" s="350"/>
      <c r="U16" s="350"/>
      <c r="V16" s="350"/>
      <c r="W16" s="350"/>
      <c r="X16" s="350"/>
      <c r="Y16" s="350"/>
      <c r="Z16" s="350"/>
      <c r="AA16" s="350"/>
      <c r="AB16" s="350"/>
      <c r="AC16" s="350"/>
      <c r="AD16" s="350"/>
      <c r="AE16" s="350"/>
      <c r="AF16" s="350"/>
      <c r="AG16" s="350"/>
      <c r="AH16" s="350"/>
      <c r="AI16" s="350"/>
      <c r="AJ16" s="350"/>
      <c r="AK16" s="350"/>
      <c r="AL16" s="350"/>
      <c r="AM16" s="350"/>
      <c r="AN16" s="350"/>
      <c r="AO16" s="350"/>
      <c r="AP16" s="350"/>
      <c r="AQ16" s="350"/>
      <c r="AR16" s="350"/>
      <c r="AS16" s="350"/>
      <c r="AT16" s="350"/>
      <c r="AU16" s="350"/>
      <c r="AV16" s="350"/>
      <c r="AW16" s="350"/>
      <c r="AX16" s="350"/>
      <c r="AY16" s="350"/>
      <c r="AZ16" s="350"/>
      <c r="BA16" s="350"/>
      <c r="BB16" s="350"/>
      <c r="BC16" s="350"/>
      <c r="BD16" s="350"/>
      <c r="BE16" s="350"/>
      <c r="BF16" s="350"/>
      <c r="BG16" s="350"/>
      <c r="BH16" s="350"/>
      <c r="BI16" s="350"/>
      <c r="BJ16" s="350"/>
      <c r="BK16" s="350"/>
      <c r="BL16" s="350"/>
      <c r="BM16" s="350"/>
      <c r="BN16" s="350"/>
      <c r="BO16" s="350"/>
      <c r="BP16" s="350"/>
      <c r="BQ16" s="350"/>
      <c r="BR16" s="350"/>
      <c r="BS16" s="350"/>
      <c r="BT16" s="350"/>
      <c r="BU16" s="350"/>
      <c r="BV16" s="350"/>
      <c r="BW16" s="350"/>
      <c r="BX16" s="350"/>
      <c r="BY16" s="350"/>
      <c r="BZ16" s="350"/>
      <c r="CA16" s="350"/>
      <c r="CB16" s="350"/>
      <c r="CC16" s="350"/>
      <c r="CD16" s="350"/>
      <c r="CE16" s="350"/>
      <c r="CF16" s="350"/>
      <c r="CG16" s="350"/>
      <c r="CH16" s="350"/>
      <c r="CI16" s="350"/>
      <c r="CJ16" s="350"/>
      <c r="CK16" s="350"/>
      <c r="CL16" s="350"/>
      <c r="CM16" s="350"/>
      <c r="CN16" s="350"/>
      <c r="CO16" s="350"/>
      <c r="CP16" s="350"/>
      <c r="CQ16" s="350"/>
      <c r="CR16" s="350"/>
      <c r="CS16" s="350"/>
      <c r="CT16" s="350"/>
      <c r="CU16" s="350"/>
      <c r="CV16" s="350"/>
      <c r="CW16" s="350"/>
      <c r="CX16" s="350"/>
      <c r="CY16" s="350"/>
      <c r="CZ16" s="350"/>
      <c r="DA16" s="350"/>
      <c r="DB16" s="350"/>
      <c r="DC16" s="350"/>
      <c r="DD16" s="350"/>
      <c r="DE16" s="350"/>
    </row>
    <row r="17" spans="1:109" s="245" customFormat="1">
      <c r="A17" s="247"/>
      <c r="B17" s="350"/>
      <c r="C17" s="350"/>
      <c r="D17" s="350"/>
      <c r="E17" s="350"/>
      <c r="F17" s="350"/>
      <c r="G17" s="350"/>
      <c r="H17" s="350"/>
      <c r="I17" s="350"/>
      <c r="J17" s="350"/>
      <c r="K17" s="350"/>
      <c r="L17" s="350"/>
      <c r="M17" s="350"/>
      <c r="N17" s="350"/>
      <c r="O17" s="350"/>
      <c r="P17" s="350"/>
      <c r="Q17" s="350"/>
      <c r="R17" s="350"/>
      <c r="S17" s="350"/>
      <c r="T17" s="350"/>
      <c r="U17" s="350"/>
      <c r="V17" s="350"/>
      <c r="W17" s="350"/>
      <c r="X17" s="350"/>
      <c r="Y17" s="350"/>
      <c r="Z17" s="350"/>
      <c r="AA17" s="350"/>
      <c r="AB17" s="350"/>
      <c r="AC17" s="350"/>
      <c r="AD17" s="350"/>
      <c r="AE17" s="350"/>
      <c r="AF17" s="350"/>
      <c r="AG17" s="350"/>
      <c r="AH17" s="350"/>
      <c r="AI17" s="350"/>
      <c r="AJ17" s="350"/>
      <c r="AK17" s="350"/>
      <c r="AL17" s="350"/>
      <c r="AM17" s="350"/>
      <c r="AN17" s="350"/>
      <c r="AO17" s="350"/>
      <c r="AP17" s="350"/>
      <c r="AQ17" s="350"/>
      <c r="AR17" s="350"/>
      <c r="AS17" s="350"/>
      <c r="AT17" s="350"/>
      <c r="AU17" s="350"/>
      <c r="AV17" s="350"/>
      <c r="AW17" s="350"/>
      <c r="AX17" s="350"/>
      <c r="AY17" s="350"/>
      <c r="AZ17" s="350"/>
      <c r="BA17" s="350"/>
      <c r="BB17" s="350"/>
      <c r="BC17" s="350"/>
      <c r="BD17" s="350"/>
      <c r="BE17" s="350"/>
      <c r="BF17" s="350"/>
      <c r="BG17" s="350"/>
      <c r="BH17" s="350"/>
      <c r="BI17" s="350"/>
      <c r="BJ17" s="350"/>
      <c r="BK17" s="350"/>
      <c r="BL17" s="350"/>
      <c r="BM17" s="350"/>
      <c r="BN17" s="350"/>
      <c r="BO17" s="350"/>
      <c r="BP17" s="350"/>
      <c r="BQ17" s="350"/>
      <c r="BR17" s="350"/>
      <c r="BS17" s="350"/>
      <c r="BT17" s="350"/>
      <c r="BU17" s="350"/>
      <c r="BV17" s="350"/>
      <c r="BW17" s="350"/>
      <c r="BX17" s="350"/>
      <c r="BY17" s="350"/>
      <c r="BZ17" s="350"/>
      <c r="CA17" s="350"/>
      <c r="CB17" s="350"/>
      <c r="CC17" s="350"/>
      <c r="CD17" s="350"/>
      <c r="CE17" s="350"/>
      <c r="CF17" s="350"/>
      <c r="CG17" s="350"/>
      <c r="CH17" s="350"/>
      <c r="CI17" s="350"/>
      <c r="CJ17" s="350"/>
      <c r="CK17" s="350"/>
      <c r="CL17" s="350"/>
      <c r="CM17" s="350"/>
      <c r="CN17" s="350"/>
      <c r="CO17" s="350"/>
      <c r="CP17" s="350"/>
      <c r="CQ17" s="350"/>
      <c r="CR17" s="350"/>
      <c r="CS17" s="350"/>
      <c r="CT17" s="350"/>
      <c r="CU17" s="350"/>
      <c r="CV17" s="350"/>
      <c r="CW17" s="350"/>
      <c r="CX17" s="350"/>
      <c r="CY17" s="350"/>
      <c r="CZ17" s="350"/>
      <c r="DA17" s="350"/>
      <c r="DB17" s="350"/>
      <c r="DC17" s="350"/>
      <c r="DD17" s="350"/>
      <c r="DE17" s="350"/>
    </row>
    <row r="18" spans="1:109" s="245" customFormat="1">
      <c r="A18" s="247"/>
      <c r="B18" s="350"/>
      <c r="C18" s="350"/>
      <c r="D18" s="350"/>
      <c r="E18" s="350"/>
      <c r="F18" s="350"/>
      <c r="G18" s="350"/>
      <c r="H18" s="350"/>
      <c r="I18" s="350"/>
      <c r="J18" s="350"/>
      <c r="K18" s="350"/>
      <c r="L18" s="350"/>
      <c r="M18" s="350"/>
      <c r="N18" s="350"/>
      <c r="O18" s="350"/>
      <c r="P18" s="350"/>
      <c r="Q18" s="350"/>
      <c r="R18" s="350"/>
      <c r="S18" s="350"/>
      <c r="T18" s="350"/>
      <c r="U18" s="350"/>
      <c r="V18" s="350"/>
      <c r="W18" s="350"/>
      <c r="X18" s="350"/>
      <c r="Y18" s="350"/>
      <c r="Z18" s="350"/>
      <c r="AA18" s="350"/>
      <c r="AB18" s="350"/>
      <c r="AC18" s="350"/>
      <c r="AD18" s="350"/>
      <c r="AE18" s="350"/>
      <c r="AF18" s="350"/>
      <c r="AG18" s="350"/>
      <c r="AH18" s="350"/>
      <c r="AI18" s="350"/>
      <c r="AJ18" s="350"/>
      <c r="AK18" s="350"/>
      <c r="AL18" s="350"/>
      <c r="AM18" s="350"/>
      <c r="AN18" s="350"/>
      <c r="AO18" s="350"/>
      <c r="AP18" s="350"/>
      <c r="AQ18" s="350"/>
      <c r="AR18" s="350"/>
      <c r="AS18" s="350"/>
      <c r="AT18" s="350"/>
      <c r="AU18" s="350"/>
      <c r="AV18" s="350"/>
      <c r="AW18" s="350"/>
      <c r="AX18" s="350"/>
      <c r="AY18" s="350"/>
      <c r="AZ18" s="350"/>
      <c r="BA18" s="350"/>
      <c r="BB18" s="350"/>
      <c r="BC18" s="350"/>
      <c r="BD18" s="350"/>
      <c r="BE18" s="350"/>
      <c r="BF18" s="350"/>
      <c r="BG18" s="350"/>
      <c r="BH18" s="350"/>
      <c r="BI18" s="350"/>
      <c r="BJ18" s="350"/>
      <c r="BK18" s="350"/>
      <c r="BL18" s="350"/>
      <c r="BM18" s="350"/>
      <c r="BN18" s="350"/>
      <c r="BO18" s="350"/>
      <c r="BP18" s="350"/>
      <c r="BQ18" s="350"/>
      <c r="BR18" s="350"/>
      <c r="BS18" s="350"/>
      <c r="BT18" s="350"/>
      <c r="BU18" s="350"/>
      <c r="BV18" s="350"/>
      <c r="BW18" s="350"/>
      <c r="BX18" s="350"/>
      <c r="BY18" s="350"/>
      <c r="BZ18" s="350"/>
      <c r="CA18" s="350"/>
      <c r="CB18" s="350"/>
      <c r="CC18" s="350"/>
      <c r="CD18" s="350"/>
      <c r="CE18" s="350"/>
      <c r="CF18" s="350"/>
      <c r="CG18" s="350"/>
      <c r="CH18" s="350"/>
      <c r="CI18" s="350"/>
      <c r="CJ18" s="350"/>
      <c r="CK18" s="350"/>
      <c r="CL18" s="350"/>
      <c r="CM18" s="350"/>
      <c r="CN18" s="350"/>
      <c r="CO18" s="350"/>
      <c r="CP18" s="350"/>
      <c r="CQ18" s="350"/>
      <c r="CR18" s="350"/>
      <c r="CS18" s="350"/>
      <c r="CT18" s="350"/>
      <c r="CU18" s="350"/>
      <c r="CV18" s="350"/>
      <c r="CW18" s="350"/>
      <c r="CX18" s="350"/>
      <c r="CY18" s="350"/>
      <c r="CZ18" s="350"/>
      <c r="DA18" s="350"/>
      <c r="DB18" s="350"/>
      <c r="DC18" s="350"/>
      <c r="DD18" s="350"/>
      <c r="DE18" s="350"/>
    </row>
    <row r="19" spans="1:109">
      <c r="DD19" s="247"/>
      <c r="DE19" s="247"/>
    </row>
    <row r="20" spans="1:109">
      <c r="DD20" s="247"/>
      <c r="DE20" s="247"/>
    </row>
    <row r="21" spans="1:109" ht="17.25" customHeight="1">
      <c r="B21" s="351"/>
      <c r="C21" s="249"/>
      <c r="D21" s="249"/>
      <c r="E21" s="249"/>
      <c r="F21" s="249"/>
      <c r="G21" s="249"/>
      <c r="H21" s="249"/>
      <c r="I21" s="249"/>
      <c r="J21" s="249"/>
      <c r="K21" s="249"/>
      <c r="L21" s="249"/>
      <c r="M21" s="249"/>
      <c r="N21" s="352"/>
      <c r="O21" s="249"/>
      <c r="P21" s="249"/>
      <c r="Q21" s="249"/>
      <c r="R21" s="249"/>
      <c r="S21" s="249"/>
      <c r="T21" s="249"/>
      <c r="U21" s="249"/>
      <c r="V21" s="249"/>
      <c r="W21" s="249"/>
      <c r="X21" s="249"/>
      <c r="Y21" s="249"/>
      <c r="Z21" s="249"/>
      <c r="AA21" s="249"/>
      <c r="AB21" s="249"/>
      <c r="AC21" s="249"/>
      <c r="AD21" s="249"/>
      <c r="AE21" s="249"/>
      <c r="AF21" s="249"/>
      <c r="AG21" s="249"/>
      <c r="AH21" s="249"/>
      <c r="AI21" s="249"/>
      <c r="AJ21" s="249"/>
      <c r="AK21" s="249"/>
      <c r="AL21" s="249"/>
      <c r="AM21" s="249"/>
      <c r="AN21" s="249"/>
      <c r="AO21" s="249"/>
      <c r="AP21" s="249"/>
      <c r="AQ21" s="249"/>
      <c r="AR21" s="249"/>
      <c r="AS21" s="249"/>
      <c r="AT21" s="352"/>
      <c r="AU21" s="249"/>
      <c r="AV21" s="249"/>
      <c r="AW21" s="249"/>
      <c r="AX21" s="249"/>
      <c r="AY21" s="249"/>
      <c r="AZ21" s="249"/>
      <c r="BA21" s="249"/>
      <c r="BB21" s="249"/>
      <c r="BC21" s="249"/>
      <c r="BD21" s="249"/>
      <c r="BE21" s="249"/>
      <c r="BF21" s="352"/>
      <c r="BG21" s="249"/>
      <c r="BH21" s="249"/>
      <c r="BI21" s="249"/>
      <c r="BJ21" s="249"/>
      <c r="BK21" s="249"/>
      <c r="BL21" s="249"/>
      <c r="BM21" s="249"/>
      <c r="BN21" s="249"/>
      <c r="BO21" s="249"/>
      <c r="BP21" s="249"/>
      <c r="BQ21" s="249"/>
      <c r="BR21" s="352"/>
      <c r="BS21" s="249"/>
      <c r="BT21" s="249"/>
      <c r="BU21" s="249"/>
      <c r="BV21" s="249"/>
      <c r="BW21" s="249"/>
      <c r="BX21" s="249"/>
      <c r="BY21" s="249"/>
      <c r="BZ21" s="249"/>
      <c r="CA21" s="249"/>
      <c r="CB21" s="249"/>
      <c r="CC21" s="249"/>
      <c r="CD21" s="352"/>
      <c r="CE21" s="249"/>
      <c r="CF21" s="249"/>
      <c r="CG21" s="249"/>
      <c r="CH21" s="249"/>
      <c r="CI21" s="249"/>
      <c r="CJ21" s="249"/>
      <c r="CK21" s="249"/>
      <c r="CL21" s="249"/>
      <c r="CM21" s="249"/>
      <c r="CN21" s="249"/>
      <c r="CO21" s="249"/>
      <c r="CP21" s="352"/>
      <c r="CQ21" s="249"/>
      <c r="CR21" s="249"/>
      <c r="CS21" s="249"/>
      <c r="CT21" s="249"/>
      <c r="CU21" s="249"/>
      <c r="CV21" s="249"/>
      <c r="CW21" s="249"/>
      <c r="CX21" s="249"/>
      <c r="CY21" s="249"/>
      <c r="CZ21" s="249"/>
      <c r="DA21" s="249"/>
      <c r="DB21" s="352"/>
      <c r="DC21" s="249"/>
      <c r="DD21" s="250"/>
      <c r="DE21" s="247"/>
    </row>
    <row r="22" spans="1:109" ht="17.25" customHeight="1">
      <c r="B22" s="251"/>
    </row>
    <row r="23" spans="1:109">
      <c r="B23" s="251"/>
    </row>
    <row r="24" spans="1:109">
      <c r="B24" s="251"/>
    </row>
    <row r="25" spans="1:109">
      <c r="B25" s="251"/>
    </row>
    <row r="26" spans="1:109">
      <c r="B26" s="251"/>
    </row>
    <row r="27" spans="1:109">
      <c r="B27" s="251"/>
    </row>
    <row r="28" spans="1:109">
      <c r="B28" s="251"/>
    </row>
    <row r="29" spans="1:109">
      <c r="B29" s="251"/>
    </row>
    <row r="30" spans="1:109">
      <c r="B30" s="251"/>
    </row>
    <row r="31" spans="1:109">
      <c r="B31" s="251"/>
    </row>
    <row r="32" spans="1:109">
      <c r="B32" s="251"/>
    </row>
    <row r="33" spans="2:109">
      <c r="B33" s="251"/>
    </row>
    <row r="34" spans="2:109">
      <c r="B34" s="251"/>
    </row>
    <row r="35" spans="2:109">
      <c r="B35" s="251"/>
    </row>
    <row r="36" spans="2:109">
      <c r="B36" s="251"/>
    </row>
    <row r="37" spans="2:109">
      <c r="B37" s="251"/>
    </row>
    <row r="38" spans="2:109">
      <c r="B38" s="251"/>
    </row>
    <row r="39" spans="2:109">
      <c r="B39" s="332"/>
      <c r="C39" s="303"/>
      <c r="D39" s="303"/>
      <c r="E39" s="303"/>
      <c r="F39" s="303"/>
      <c r="G39" s="303"/>
      <c r="H39" s="303"/>
      <c r="I39" s="303"/>
      <c r="J39" s="303"/>
      <c r="K39" s="303"/>
      <c r="L39" s="303"/>
      <c r="M39" s="303"/>
      <c r="N39" s="303"/>
      <c r="O39" s="303"/>
      <c r="P39" s="303"/>
      <c r="Q39" s="303"/>
      <c r="R39" s="303"/>
      <c r="S39" s="303"/>
      <c r="T39" s="303"/>
      <c r="U39" s="303"/>
      <c r="V39" s="303"/>
      <c r="W39" s="303"/>
      <c r="X39" s="303"/>
      <c r="Y39" s="303"/>
      <c r="Z39" s="303"/>
      <c r="AA39" s="303"/>
      <c r="AB39" s="303"/>
      <c r="AC39" s="303"/>
      <c r="AD39" s="303"/>
      <c r="AE39" s="303"/>
      <c r="AF39" s="303"/>
      <c r="AG39" s="303"/>
      <c r="AH39" s="303"/>
      <c r="AI39" s="303"/>
      <c r="AJ39" s="303"/>
      <c r="AK39" s="303"/>
      <c r="AL39" s="303"/>
      <c r="AM39" s="303"/>
      <c r="AN39" s="303"/>
      <c r="AO39" s="303"/>
      <c r="AP39" s="303"/>
      <c r="AQ39" s="303"/>
      <c r="AR39" s="303"/>
      <c r="AS39" s="303"/>
      <c r="AT39" s="303"/>
      <c r="AU39" s="303"/>
      <c r="AV39" s="303"/>
      <c r="AW39" s="303"/>
      <c r="AX39" s="303"/>
      <c r="AY39" s="303"/>
      <c r="AZ39" s="303"/>
      <c r="BA39" s="303"/>
      <c r="BB39" s="303"/>
      <c r="BC39" s="303"/>
      <c r="BD39" s="303"/>
      <c r="BE39" s="303"/>
      <c r="BF39" s="303"/>
      <c r="BG39" s="303"/>
      <c r="BH39" s="303"/>
      <c r="BI39" s="303"/>
      <c r="BJ39" s="303"/>
      <c r="BK39" s="303"/>
      <c r="BL39" s="303"/>
      <c r="BM39" s="303"/>
      <c r="BN39" s="303"/>
      <c r="BO39" s="303"/>
      <c r="BP39" s="303"/>
      <c r="BQ39" s="303"/>
      <c r="BR39" s="303"/>
      <c r="BS39" s="303"/>
      <c r="BT39" s="303"/>
      <c r="BU39" s="303"/>
      <c r="BV39" s="303"/>
      <c r="BW39" s="303"/>
      <c r="BX39" s="303"/>
      <c r="BY39" s="303"/>
      <c r="BZ39" s="303"/>
      <c r="CA39" s="303"/>
      <c r="CB39" s="303"/>
      <c r="CC39" s="303"/>
      <c r="CD39" s="303"/>
      <c r="CE39" s="303"/>
      <c r="CF39" s="303"/>
      <c r="CG39" s="303"/>
      <c r="CH39" s="303"/>
      <c r="CI39" s="303"/>
      <c r="CJ39" s="303"/>
      <c r="CK39" s="303"/>
      <c r="CL39" s="303"/>
      <c r="CM39" s="303"/>
      <c r="CN39" s="303"/>
      <c r="CO39" s="303"/>
      <c r="CP39" s="303"/>
      <c r="CQ39" s="303"/>
      <c r="CR39" s="303"/>
      <c r="CS39" s="303"/>
      <c r="CT39" s="303"/>
      <c r="CU39" s="303"/>
      <c r="CV39" s="303"/>
      <c r="CW39" s="303"/>
      <c r="CX39" s="303"/>
      <c r="CY39" s="303"/>
      <c r="CZ39" s="303"/>
      <c r="DA39" s="303"/>
      <c r="DB39" s="303"/>
      <c r="DC39" s="303"/>
      <c r="DD39" s="333"/>
    </row>
    <row r="40" spans="2:109">
      <c r="B40" s="353"/>
      <c r="DD40" s="353"/>
      <c r="DE40" s="247"/>
    </row>
    <row r="41" spans="2:109" ht="17.25">
      <c r="B41" s="248" t="s">
        <v>618</v>
      </c>
      <c r="C41" s="249"/>
      <c r="D41" s="249"/>
      <c r="E41" s="249"/>
      <c r="F41" s="249"/>
      <c r="G41" s="249"/>
      <c r="H41" s="249"/>
      <c r="I41" s="249"/>
      <c r="J41" s="249"/>
      <c r="K41" s="249"/>
      <c r="L41" s="249"/>
      <c r="M41" s="249"/>
      <c r="N41" s="249"/>
      <c r="O41" s="249"/>
      <c r="P41" s="249"/>
      <c r="Q41" s="249"/>
      <c r="R41" s="249"/>
      <c r="S41" s="249"/>
      <c r="T41" s="249"/>
      <c r="U41" s="249"/>
      <c r="V41" s="249"/>
      <c r="W41" s="249"/>
      <c r="X41" s="249"/>
      <c r="Y41" s="249"/>
      <c r="Z41" s="249"/>
      <c r="AA41" s="249"/>
      <c r="AB41" s="249"/>
      <c r="AC41" s="249"/>
      <c r="AD41" s="249"/>
      <c r="AE41" s="249"/>
      <c r="AF41" s="249"/>
      <c r="AG41" s="249"/>
      <c r="AH41" s="249"/>
      <c r="AI41" s="249"/>
      <c r="AJ41" s="249"/>
      <c r="AK41" s="249"/>
      <c r="AL41" s="249"/>
      <c r="AM41" s="249"/>
      <c r="AN41" s="249"/>
      <c r="AO41" s="249"/>
      <c r="AP41" s="249"/>
      <c r="AQ41" s="249"/>
      <c r="AR41" s="249"/>
      <c r="AS41" s="249"/>
      <c r="AT41" s="249"/>
      <c r="AU41" s="249"/>
      <c r="AV41" s="249"/>
      <c r="AW41" s="249"/>
      <c r="AX41" s="249"/>
      <c r="AY41" s="249"/>
      <c r="AZ41" s="249"/>
      <c r="BA41" s="249"/>
      <c r="BB41" s="249"/>
      <c r="BC41" s="249"/>
      <c r="BD41" s="249"/>
      <c r="BE41" s="249"/>
      <c r="BF41" s="249"/>
      <c r="BG41" s="249"/>
      <c r="BH41" s="249"/>
      <c r="BI41" s="249"/>
      <c r="BJ41" s="249"/>
      <c r="BK41" s="249"/>
      <c r="BL41" s="249"/>
      <c r="BM41" s="249"/>
      <c r="BN41" s="249"/>
      <c r="BO41" s="249"/>
      <c r="BP41" s="249"/>
      <c r="BQ41" s="249"/>
      <c r="BR41" s="249"/>
      <c r="BS41" s="249"/>
      <c r="BT41" s="249"/>
      <c r="BU41" s="249"/>
      <c r="BV41" s="249"/>
      <c r="BW41" s="249"/>
      <c r="BX41" s="249"/>
      <c r="BY41" s="249"/>
      <c r="BZ41" s="249"/>
      <c r="CA41" s="249"/>
      <c r="CB41" s="249"/>
      <c r="CC41" s="249"/>
      <c r="CD41" s="249"/>
      <c r="CE41" s="249"/>
      <c r="CF41" s="249"/>
      <c r="CG41" s="249"/>
      <c r="CH41" s="249"/>
      <c r="CI41" s="249"/>
      <c r="CJ41" s="249"/>
      <c r="CK41" s="249"/>
      <c r="CL41" s="249"/>
      <c r="CM41" s="249"/>
      <c r="CN41" s="249"/>
      <c r="CO41" s="249"/>
      <c r="CP41" s="249"/>
      <c r="CQ41" s="249"/>
      <c r="CR41" s="249"/>
      <c r="CS41" s="249"/>
      <c r="CT41" s="249"/>
      <c r="CU41" s="249"/>
      <c r="CV41" s="249"/>
      <c r="CW41" s="249"/>
      <c r="CX41" s="249"/>
      <c r="CY41" s="249"/>
      <c r="CZ41" s="249"/>
      <c r="DA41" s="249"/>
      <c r="DB41" s="249"/>
      <c r="DC41" s="249"/>
      <c r="DD41" s="250"/>
    </row>
    <row r="42" spans="2:109">
      <c r="B42" s="251"/>
      <c r="G42" s="354"/>
      <c r="I42" s="355"/>
      <c r="J42" s="355"/>
      <c r="K42" s="355"/>
      <c r="AM42" s="354"/>
      <c r="AN42" s="354" t="s">
        <v>619</v>
      </c>
      <c r="AP42" s="355"/>
      <c r="AQ42" s="355"/>
      <c r="AR42" s="355"/>
      <c r="AY42" s="354"/>
      <c r="BA42" s="355"/>
      <c r="BB42" s="355"/>
      <c r="BC42" s="355"/>
      <c r="BK42" s="354"/>
      <c r="BM42" s="355"/>
      <c r="BN42" s="355"/>
      <c r="BO42" s="355"/>
      <c r="BW42" s="354"/>
      <c r="BY42" s="355"/>
      <c r="BZ42" s="355"/>
      <c r="CA42" s="355"/>
      <c r="CI42" s="354"/>
      <c r="CK42" s="355"/>
      <c r="CL42" s="355"/>
      <c r="CM42" s="355"/>
      <c r="CU42" s="354"/>
      <c r="CW42" s="355"/>
      <c r="CX42" s="355"/>
      <c r="CY42" s="355"/>
    </row>
    <row r="43" spans="2:109" ht="13.5" customHeight="1">
      <c r="B43" s="251"/>
      <c r="AN43" s="1227" t="s">
        <v>620</v>
      </c>
      <c r="AO43" s="1228"/>
      <c r="AP43" s="1228"/>
      <c r="AQ43" s="1228"/>
      <c r="AR43" s="1228"/>
      <c r="AS43" s="1228"/>
      <c r="AT43" s="1228"/>
      <c r="AU43" s="1228"/>
      <c r="AV43" s="1228"/>
      <c r="AW43" s="1228"/>
      <c r="AX43" s="1228"/>
      <c r="AY43" s="1228"/>
      <c r="AZ43" s="1228"/>
      <c r="BA43" s="1228"/>
      <c r="BB43" s="1228"/>
      <c r="BC43" s="1228"/>
      <c r="BD43" s="1228"/>
      <c r="BE43" s="1228"/>
      <c r="BF43" s="1228"/>
      <c r="BG43" s="1228"/>
      <c r="BH43" s="1228"/>
      <c r="BI43" s="1228"/>
      <c r="BJ43" s="1228"/>
      <c r="BK43" s="1228"/>
      <c r="BL43" s="1228"/>
      <c r="BM43" s="1228"/>
      <c r="BN43" s="1228"/>
      <c r="BO43" s="1228"/>
      <c r="BP43" s="1228"/>
      <c r="BQ43" s="1228"/>
      <c r="BR43" s="1228"/>
      <c r="BS43" s="1228"/>
      <c r="BT43" s="1228"/>
      <c r="BU43" s="1228"/>
      <c r="BV43" s="1228"/>
      <c r="BW43" s="1228"/>
      <c r="BX43" s="1228"/>
      <c r="BY43" s="1228"/>
      <c r="BZ43" s="1228"/>
      <c r="CA43" s="1228"/>
      <c r="CB43" s="1228"/>
      <c r="CC43" s="1228"/>
      <c r="CD43" s="1228"/>
      <c r="CE43" s="1228"/>
      <c r="CF43" s="1228"/>
      <c r="CG43" s="1228"/>
      <c r="CH43" s="1228"/>
      <c r="CI43" s="1228"/>
      <c r="CJ43" s="1228"/>
      <c r="CK43" s="1228"/>
      <c r="CL43" s="1228"/>
      <c r="CM43" s="1228"/>
      <c r="CN43" s="1228"/>
      <c r="CO43" s="1228"/>
      <c r="CP43" s="1228"/>
      <c r="CQ43" s="1228"/>
      <c r="CR43" s="1228"/>
      <c r="CS43" s="1228"/>
      <c r="CT43" s="1228"/>
      <c r="CU43" s="1228"/>
      <c r="CV43" s="1228"/>
      <c r="CW43" s="1228"/>
      <c r="CX43" s="1228"/>
      <c r="CY43" s="1228"/>
      <c r="CZ43" s="1228"/>
      <c r="DA43" s="1228"/>
      <c r="DB43" s="1228"/>
      <c r="DC43" s="1229"/>
    </row>
    <row r="44" spans="2:109">
      <c r="B44" s="251"/>
      <c r="AN44" s="1230"/>
      <c r="AO44" s="1231"/>
      <c r="AP44" s="1231"/>
      <c r="AQ44" s="1231"/>
      <c r="AR44" s="1231"/>
      <c r="AS44" s="1231"/>
      <c r="AT44" s="1231"/>
      <c r="AU44" s="1231"/>
      <c r="AV44" s="1231"/>
      <c r="AW44" s="1231"/>
      <c r="AX44" s="1231"/>
      <c r="AY44" s="1231"/>
      <c r="AZ44" s="1231"/>
      <c r="BA44" s="1231"/>
      <c r="BB44" s="1231"/>
      <c r="BC44" s="1231"/>
      <c r="BD44" s="1231"/>
      <c r="BE44" s="1231"/>
      <c r="BF44" s="1231"/>
      <c r="BG44" s="1231"/>
      <c r="BH44" s="1231"/>
      <c r="BI44" s="1231"/>
      <c r="BJ44" s="1231"/>
      <c r="BK44" s="1231"/>
      <c r="BL44" s="1231"/>
      <c r="BM44" s="1231"/>
      <c r="BN44" s="1231"/>
      <c r="BO44" s="1231"/>
      <c r="BP44" s="1231"/>
      <c r="BQ44" s="1231"/>
      <c r="BR44" s="1231"/>
      <c r="BS44" s="1231"/>
      <c r="BT44" s="1231"/>
      <c r="BU44" s="1231"/>
      <c r="BV44" s="1231"/>
      <c r="BW44" s="1231"/>
      <c r="BX44" s="1231"/>
      <c r="BY44" s="1231"/>
      <c r="BZ44" s="1231"/>
      <c r="CA44" s="1231"/>
      <c r="CB44" s="1231"/>
      <c r="CC44" s="1231"/>
      <c r="CD44" s="1231"/>
      <c r="CE44" s="1231"/>
      <c r="CF44" s="1231"/>
      <c r="CG44" s="1231"/>
      <c r="CH44" s="1231"/>
      <c r="CI44" s="1231"/>
      <c r="CJ44" s="1231"/>
      <c r="CK44" s="1231"/>
      <c r="CL44" s="1231"/>
      <c r="CM44" s="1231"/>
      <c r="CN44" s="1231"/>
      <c r="CO44" s="1231"/>
      <c r="CP44" s="1231"/>
      <c r="CQ44" s="1231"/>
      <c r="CR44" s="1231"/>
      <c r="CS44" s="1231"/>
      <c r="CT44" s="1231"/>
      <c r="CU44" s="1231"/>
      <c r="CV44" s="1231"/>
      <c r="CW44" s="1231"/>
      <c r="CX44" s="1231"/>
      <c r="CY44" s="1231"/>
      <c r="CZ44" s="1231"/>
      <c r="DA44" s="1231"/>
      <c r="DB44" s="1231"/>
      <c r="DC44" s="1232"/>
    </row>
    <row r="45" spans="2:109">
      <c r="B45" s="251"/>
      <c r="AN45" s="1230"/>
      <c r="AO45" s="1231"/>
      <c r="AP45" s="1231"/>
      <c r="AQ45" s="1231"/>
      <c r="AR45" s="1231"/>
      <c r="AS45" s="1231"/>
      <c r="AT45" s="1231"/>
      <c r="AU45" s="1231"/>
      <c r="AV45" s="1231"/>
      <c r="AW45" s="1231"/>
      <c r="AX45" s="1231"/>
      <c r="AY45" s="1231"/>
      <c r="AZ45" s="1231"/>
      <c r="BA45" s="1231"/>
      <c r="BB45" s="1231"/>
      <c r="BC45" s="1231"/>
      <c r="BD45" s="1231"/>
      <c r="BE45" s="1231"/>
      <c r="BF45" s="1231"/>
      <c r="BG45" s="1231"/>
      <c r="BH45" s="1231"/>
      <c r="BI45" s="1231"/>
      <c r="BJ45" s="1231"/>
      <c r="BK45" s="1231"/>
      <c r="BL45" s="1231"/>
      <c r="BM45" s="1231"/>
      <c r="BN45" s="1231"/>
      <c r="BO45" s="1231"/>
      <c r="BP45" s="1231"/>
      <c r="BQ45" s="1231"/>
      <c r="BR45" s="1231"/>
      <c r="BS45" s="1231"/>
      <c r="BT45" s="1231"/>
      <c r="BU45" s="1231"/>
      <c r="BV45" s="1231"/>
      <c r="BW45" s="1231"/>
      <c r="BX45" s="1231"/>
      <c r="BY45" s="1231"/>
      <c r="BZ45" s="1231"/>
      <c r="CA45" s="1231"/>
      <c r="CB45" s="1231"/>
      <c r="CC45" s="1231"/>
      <c r="CD45" s="1231"/>
      <c r="CE45" s="1231"/>
      <c r="CF45" s="1231"/>
      <c r="CG45" s="1231"/>
      <c r="CH45" s="1231"/>
      <c r="CI45" s="1231"/>
      <c r="CJ45" s="1231"/>
      <c r="CK45" s="1231"/>
      <c r="CL45" s="1231"/>
      <c r="CM45" s="1231"/>
      <c r="CN45" s="1231"/>
      <c r="CO45" s="1231"/>
      <c r="CP45" s="1231"/>
      <c r="CQ45" s="1231"/>
      <c r="CR45" s="1231"/>
      <c r="CS45" s="1231"/>
      <c r="CT45" s="1231"/>
      <c r="CU45" s="1231"/>
      <c r="CV45" s="1231"/>
      <c r="CW45" s="1231"/>
      <c r="CX45" s="1231"/>
      <c r="CY45" s="1231"/>
      <c r="CZ45" s="1231"/>
      <c r="DA45" s="1231"/>
      <c r="DB45" s="1231"/>
      <c r="DC45" s="1232"/>
    </row>
    <row r="46" spans="2:109">
      <c r="B46" s="251"/>
      <c r="AN46" s="1230"/>
      <c r="AO46" s="1231"/>
      <c r="AP46" s="1231"/>
      <c r="AQ46" s="1231"/>
      <c r="AR46" s="1231"/>
      <c r="AS46" s="1231"/>
      <c r="AT46" s="1231"/>
      <c r="AU46" s="1231"/>
      <c r="AV46" s="1231"/>
      <c r="AW46" s="1231"/>
      <c r="AX46" s="1231"/>
      <c r="AY46" s="1231"/>
      <c r="AZ46" s="1231"/>
      <c r="BA46" s="1231"/>
      <c r="BB46" s="1231"/>
      <c r="BC46" s="1231"/>
      <c r="BD46" s="1231"/>
      <c r="BE46" s="1231"/>
      <c r="BF46" s="1231"/>
      <c r="BG46" s="1231"/>
      <c r="BH46" s="1231"/>
      <c r="BI46" s="1231"/>
      <c r="BJ46" s="1231"/>
      <c r="BK46" s="1231"/>
      <c r="BL46" s="1231"/>
      <c r="BM46" s="1231"/>
      <c r="BN46" s="1231"/>
      <c r="BO46" s="1231"/>
      <c r="BP46" s="1231"/>
      <c r="BQ46" s="1231"/>
      <c r="BR46" s="1231"/>
      <c r="BS46" s="1231"/>
      <c r="BT46" s="1231"/>
      <c r="BU46" s="1231"/>
      <c r="BV46" s="1231"/>
      <c r="BW46" s="1231"/>
      <c r="BX46" s="1231"/>
      <c r="BY46" s="1231"/>
      <c r="BZ46" s="1231"/>
      <c r="CA46" s="1231"/>
      <c r="CB46" s="1231"/>
      <c r="CC46" s="1231"/>
      <c r="CD46" s="1231"/>
      <c r="CE46" s="1231"/>
      <c r="CF46" s="1231"/>
      <c r="CG46" s="1231"/>
      <c r="CH46" s="1231"/>
      <c r="CI46" s="1231"/>
      <c r="CJ46" s="1231"/>
      <c r="CK46" s="1231"/>
      <c r="CL46" s="1231"/>
      <c r="CM46" s="1231"/>
      <c r="CN46" s="1231"/>
      <c r="CO46" s="1231"/>
      <c r="CP46" s="1231"/>
      <c r="CQ46" s="1231"/>
      <c r="CR46" s="1231"/>
      <c r="CS46" s="1231"/>
      <c r="CT46" s="1231"/>
      <c r="CU46" s="1231"/>
      <c r="CV46" s="1231"/>
      <c r="CW46" s="1231"/>
      <c r="CX46" s="1231"/>
      <c r="CY46" s="1231"/>
      <c r="CZ46" s="1231"/>
      <c r="DA46" s="1231"/>
      <c r="DB46" s="1231"/>
      <c r="DC46" s="1232"/>
    </row>
    <row r="47" spans="2:109">
      <c r="B47" s="251"/>
      <c r="AN47" s="1233"/>
      <c r="AO47" s="1234"/>
      <c r="AP47" s="1234"/>
      <c r="AQ47" s="1234"/>
      <c r="AR47" s="1234"/>
      <c r="AS47" s="1234"/>
      <c r="AT47" s="1234"/>
      <c r="AU47" s="1234"/>
      <c r="AV47" s="1234"/>
      <c r="AW47" s="1234"/>
      <c r="AX47" s="1234"/>
      <c r="AY47" s="1234"/>
      <c r="AZ47" s="1234"/>
      <c r="BA47" s="1234"/>
      <c r="BB47" s="1234"/>
      <c r="BC47" s="1234"/>
      <c r="BD47" s="1234"/>
      <c r="BE47" s="1234"/>
      <c r="BF47" s="1234"/>
      <c r="BG47" s="1234"/>
      <c r="BH47" s="1234"/>
      <c r="BI47" s="1234"/>
      <c r="BJ47" s="1234"/>
      <c r="BK47" s="1234"/>
      <c r="BL47" s="1234"/>
      <c r="BM47" s="1234"/>
      <c r="BN47" s="1234"/>
      <c r="BO47" s="1234"/>
      <c r="BP47" s="1234"/>
      <c r="BQ47" s="1234"/>
      <c r="BR47" s="1234"/>
      <c r="BS47" s="1234"/>
      <c r="BT47" s="1234"/>
      <c r="BU47" s="1234"/>
      <c r="BV47" s="1234"/>
      <c r="BW47" s="1234"/>
      <c r="BX47" s="1234"/>
      <c r="BY47" s="1234"/>
      <c r="BZ47" s="1234"/>
      <c r="CA47" s="1234"/>
      <c r="CB47" s="1234"/>
      <c r="CC47" s="1234"/>
      <c r="CD47" s="1234"/>
      <c r="CE47" s="1234"/>
      <c r="CF47" s="1234"/>
      <c r="CG47" s="1234"/>
      <c r="CH47" s="1234"/>
      <c r="CI47" s="1234"/>
      <c r="CJ47" s="1234"/>
      <c r="CK47" s="1234"/>
      <c r="CL47" s="1234"/>
      <c r="CM47" s="1234"/>
      <c r="CN47" s="1234"/>
      <c r="CO47" s="1234"/>
      <c r="CP47" s="1234"/>
      <c r="CQ47" s="1234"/>
      <c r="CR47" s="1234"/>
      <c r="CS47" s="1234"/>
      <c r="CT47" s="1234"/>
      <c r="CU47" s="1234"/>
      <c r="CV47" s="1234"/>
      <c r="CW47" s="1234"/>
      <c r="CX47" s="1234"/>
      <c r="CY47" s="1234"/>
      <c r="CZ47" s="1234"/>
      <c r="DA47" s="1234"/>
      <c r="DB47" s="1234"/>
      <c r="DC47" s="1235"/>
    </row>
    <row r="48" spans="2:109">
      <c r="B48" s="251"/>
      <c r="H48" s="356"/>
      <c r="I48" s="356"/>
      <c r="J48" s="356"/>
      <c r="AN48" s="356"/>
      <c r="AO48" s="356"/>
      <c r="AP48" s="356"/>
      <c r="AZ48" s="356"/>
      <c r="BA48" s="356"/>
      <c r="BB48" s="356"/>
      <c r="BL48" s="356"/>
      <c r="BM48" s="356"/>
      <c r="BN48" s="356"/>
      <c r="BX48" s="356"/>
      <c r="BY48" s="356"/>
      <c r="BZ48" s="356"/>
      <c r="CJ48" s="356"/>
      <c r="CK48" s="356"/>
      <c r="CL48" s="356"/>
      <c r="CV48" s="356"/>
      <c r="CW48" s="356"/>
      <c r="CX48" s="356"/>
    </row>
    <row r="49" spans="1:109">
      <c r="B49" s="251"/>
      <c r="AN49" s="247" t="s">
        <v>621</v>
      </c>
    </row>
    <row r="50" spans="1:109">
      <c r="B50" s="251"/>
      <c r="G50" s="1219"/>
      <c r="H50" s="1219"/>
      <c r="I50" s="1219"/>
      <c r="J50" s="1219"/>
      <c r="K50" s="357"/>
      <c r="L50" s="357"/>
      <c r="M50" s="358"/>
      <c r="N50" s="358"/>
      <c r="AN50" s="1237"/>
      <c r="AO50" s="1238"/>
      <c r="AP50" s="1238"/>
      <c r="AQ50" s="1238"/>
      <c r="AR50" s="1238"/>
      <c r="AS50" s="1238"/>
      <c r="AT50" s="1238"/>
      <c r="AU50" s="1238"/>
      <c r="AV50" s="1238"/>
      <c r="AW50" s="1238"/>
      <c r="AX50" s="1238"/>
      <c r="AY50" s="1238"/>
      <c r="AZ50" s="1238"/>
      <c r="BA50" s="1238"/>
      <c r="BB50" s="1238"/>
      <c r="BC50" s="1238"/>
      <c r="BD50" s="1238"/>
      <c r="BE50" s="1238"/>
      <c r="BF50" s="1238"/>
      <c r="BG50" s="1238"/>
      <c r="BH50" s="1238"/>
      <c r="BI50" s="1238"/>
      <c r="BJ50" s="1238"/>
      <c r="BK50" s="1238"/>
      <c r="BL50" s="1238"/>
      <c r="BM50" s="1238"/>
      <c r="BN50" s="1238"/>
      <c r="BO50" s="1239"/>
      <c r="BP50" s="1225" t="s">
        <v>539</v>
      </c>
      <c r="BQ50" s="1225"/>
      <c r="BR50" s="1225"/>
      <c r="BS50" s="1225"/>
      <c r="BT50" s="1225"/>
      <c r="BU50" s="1225"/>
      <c r="BV50" s="1225"/>
      <c r="BW50" s="1225"/>
      <c r="BX50" s="1225" t="s">
        <v>540</v>
      </c>
      <c r="BY50" s="1225"/>
      <c r="BZ50" s="1225"/>
      <c r="CA50" s="1225"/>
      <c r="CB50" s="1225"/>
      <c r="CC50" s="1225"/>
      <c r="CD50" s="1225"/>
      <c r="CE50" s="1225"/>
      <c r="CF50" s="1225" t="s">
        <v>541</v>
      </c>
      <c r="CG50" s="1225"/>
      <c r="CH50" s="1225"/>
      <c r="CI50" s="1225"/>
      <c r="CJ50" s="1225"/>
      <c r="CK50" s="1225"/>
      <c r="CL50" s="1225"/>
      <c r="CM50" s="1225"/>
      <c r="CN50" s="1225" t="s">
        <v>542</v>
      </c>
      <c r="CO50" s="1225"/>
      <c r="CP50" s="1225"/>
      <c r="CQ50" s="1225"/>
      <c r="CR50" s="1225"/>
      <c r="CS50" s="1225"/>
      <c r="CT50" s="1225"/>
      <c r="CU50" s="1225"/>
      <c r="CV50" s="1225" t="s">
        <v>543</v>
      </c>
      <c r="CW50" s="1225"/>
      <c r="CX50" s="1225"/>
      <c r="CY50" s="1225"/>
      <c r="CZ50" s="1225"/>
      <c r="DA50" s="1225"/>
      <c r="DB50" s="1225"/>
      <c r="DC50" s="1225"/>
    </row>
    <row r="51" spans="1:109" ht="13.5" customHeight="1">
      <c r="B51" s="251"/>
      <c r="G51" s="1236"/>
      <c r="H51" s="1236"/>
      <c r="I51" s="1240"/>
      <c r="J51" s="1240"/>
      <c r="K51" s="1226"/>
      <c r="L51" s="1226"/>
      <c r="M51" s="1226"/>
      <c r="N51" s="1226"/>
      <c r="AM51" s="356"/>
      <c r="AN51" s="1224" t="s">
        <v>622</v>
      </c>
      <c r="AO51" s="1224"/>
      <c r="AP51" s="1224"/>
      <c r="AQ51" s="1224"/>
      <c r="AR51" s="1224"/>
      <c r="AS51" s="1224"/>
      <c r="AT51" s="1224"/>
      <c r="AU51" s="1224"/>
      <c r="AV51" s="1224"/>
      <c r="AW51" s="1224"/>
      <c r="AX51" s="1224"/>
      <c r="AY51" s="1224"/>
      <c r="AZ51" s="1224"/>
      <c r="BA51" s="1224"/>
      <c r="BB51" s="1224" t="s">
        <v>623</v>
      </c>
      <c r="BC51" s="1224"/>
      <c r="BD51" s="1224"/>
      <c r="BE51" s="1224"/>
      <c r="BF51" s="1224"/>
      <c r="BG51" s="1224"/>
      <c r="BH51" s="1224"/>
      <c r="BI51" s="1224"/>
      <c r="BJ51" s="1224"/>
      <c r="BK51" s="1224"/>
      <c r="BL51" s="1224"/>
      <c r="BM51" s="1224"/>
      <c r="BN51" s="1224"/>
      <c r="BO51" s="1224"/>
      <c r="BP51" s="1221">
        <v>77.400000000000006</v>
      </c>
      <c r="BQ51" s="1221"/>
      <c r="BR51" s="1221"/>
      <c r="BS51" s="1221"/>
      <c r="BT51" s="1221"/>
      <c r="BU51" s="1221"/>
      <c r="BV51" s="1221"/>
      <c r="BW51" s="1221"/>
      <c r="BX51" s="1221">
        <v>120.9</v>
      </c>
      <c r="BY51" s="1221"/>
      <c r="BZ51" s="1221"/>
      <c r="CA51" s="1221"/>
      <c r="CB51" s="1221"/>
      <c r="CC51" s="1221"/>
      <c r="CD51" s="1221"/>
      <c r="CE51" s="1221"/>
      <c r="CF51" s="1221">
        <v>105.6</v>
      </c>
      <c r="CG51" s="1221"/>
      <c r="CH51" s="1221"/>
      <c r="CI51" s="1221"/>
      <c r="CJ51" s="1221"/>
      <c r="CK51" s="1221"/>
      <c r="CL51" s="1221"/>
      <c r="CM51" s="1221"/>
      <c r="CN51" s="1221">
        <v>100.7</v>
      </c>
      <c r="CO51" s="1221"/>
      <c r="CP51" s="1221"/>
      <c r="CQ51" s="1221"/>
      <c r="CR51" s="1221"/>
      <c r="CS51" s="1221"/>
      <c r="CT51" s="1221"/>
      <c r="CU51" s="1221"/>
      <c r="CV51" s="1221">
        <v>85.1</v>
      </c>
      <c r="CW51" s="1221"/>
      <c r="CX51" s="1221"/>
      <c r="CY51" s="1221"/>
      <c r="CZ51" s="1221"/>
      <c r="DA51" s="1221"/>
      <c r="DB51" s="1221"/>
      <c r="DC51" s="1221"/>
    </row>
    <row r="52" spans="1:109">
      <c r="B52" s="251"/>
      <c r="G52" s="1236"/>
      <c r="H52" s="1236"/>
      <c r="I52" s="1240"/>
      <c r="J52" s="1240"/>
      <c r="K52" s="1226"/>
      <c r="L52" s="1226"/>
      <c r="M52" s="1226"/>
      <c r="N52" s="1226"/>
      <c r="AM52" s="356"/>
      <c r="AN52" s="1224"/>
      <c r="AO52" s="1224"/>
      <c r="AP52" s="1224"/>
      <c r="AQ52" s="1224"/>
      <c r="AR52" s="1224"/>
      <c r="AS52" s="1224"/>
      <c r="AT52" s="1224"/>
      <c r="AU52" s="1224"/>
      <c r="AV52" s="1224"/>
      <c r="AW52" s="1224"/>
      <c r="AX52" s="1224"/>
      <c r="AY52" s="1224"/>
      <c r="AZ52" s="1224"/>
      <c r="BA52" s="1224"/>
      <c r="BB52" s="1224"/>
      <c r="BC52" s="1224"/>
      <c r="BD52" s="1224"/>
      <c r="BE52" s="1224"/>
      <c r="BF52" s="1224"/>
      <c r="BG52" s="1224"/>
      <c r="BH52" s="1224"/>
      <c r="BI52" s="1224"/>
      <c r="BJ52" s="1224"/>
      <c r="BK52" s="1224"/>
      <c r="BL52" s="1224"/>
      <c r="BM52" s="1224"/>
      <c r="BN52" s="1224"/>
      <c r="BO52" s="1224"/>
      <c r="BP52" s="1221"/>
      <c r="BQ52" s="1221"/>
      <c r="BR52" s="1221"/>
      <c r="BS52" s="1221"/>
      <c r="BT52" s="1221"/>
      <c r="BU52" s="1221"/>
      <c r="BV52" s="1221"/>
      <c r="BW52" s="1221"/>
      <c r="BX52" s="1221"/>
      <c r="BY52" s="1221"/>
      <c r="BZ52" s="1221"/>
      <c r="CA52" s="1221"/>
      <c r="CB52" s="1221"/>
      <c r="CC52" s="1221"/>
      <c r="CD52" s="1221"/>
      <c r="CE52" s="1221"/>
      <c r="CF52" s="1221"/>
      <c r="CG52" s="1221"/>
      <c r="CH52" s="1221"/>
      <c r="CI52" s="1221"/>
      <c r="CJ52" s="1221"/>
      <c r="CK52" s="1221"/>
      <c r="CL52" s="1221"/>
      <c r="CM52" s="1221"/>
      <c r="CN52" s="1221"/>
      <c r="CO52" s="1221"/>
      <c r="CP52" s="1221"/>
      <c r="CQ52" s="1221"/>
      <c r="CR52" s="1221"/>
      <c r="CS52" s="1221"/>
      <c r="CT52" s="1221"/>
      <c r="CU52" s="1221"/>
      <c r="CV52" s="1221"/>
      <c r="CW52" s="1221"/>
      <c r="CX52" s="1221"/>
      <c r="CY52" s="1221"/>
      <c r="CZ52" s="1221"/>
      <c r="DA52" s="1221"/>
      <c r="DB52" s="1221"/>
      <c r="DC52" s="1221"/>
    </row>
    <row r="53" spans="1:109">
      <c r="A53" s="355"/>
      <c r="B53" s="251"/>
      <c r="G53" s="1236"/>
      <c r="H53" s="1236"/>
      <c r="I53" s="1219"/>
      <c r="J53" s="1219"/>
      <c r="K53" s="1226"/>
      <c r="L53" s="1226"/>
      <c r="M53" s="1226"/>
      <c r="N53" s="1226"/>
      <c r="AM53" s="356"/>
      <c r="AN53" s="1224"/>
      <c r="AO53" s="1224"/>
      <c r="AP53" s="1224"/>
      <c r="AQ53" s="1224"/>
      <c r="AR53" s="1224"/>
      <c r="AS53" s="1224"/>
      <c r="AT53" s="1224"/>
      <c r="AU53" s="1224"/>
      <c r="AV53" s="1224"/>
      <c r="AW53" s="1224"/>
      <c r="AX53" s="1224"/>
      <c r="AY53" s="1224"/>
      <c r="AZ53" s="1224"/>
      <c r="BA53" s="1224"/>
      <c r="BB53" s="1224" t="s">
        <v>624</v>
      </c>
      <c r="BC53" s="1224"/>
      <c r="BD53" s="1224"/>
      <c r="BE53" s="1224"/>
      <c r="BF53" s="1224"/>
      <c r="BG53" s="1224"/>
      <c r="BH53" s="1224"/>
      <c r="BI53" s="1224"/>
      <c r="BJ53" s="1224"/>
      <c r="BK53" s="1224"/>
      <c r="BL53" s="1224"/>
      <c r="BM53" s="1224"/>
      <c r="BN53" s="1224"/>
      <c r="BO53" s="1224"/>
      <c r="BP53" s="1221">
        <v>52</v>
      </c>
      <c r="BQ53" s="1221"/>
      <c r="BR53" s="1221"/>
      <c r="BS53" s="1221"/>
      <c r="BT53" s="1221"/>
      <c r="BU53" s="1221"/>
      <c r="BV53" s="1221"/>
      <c r="BW53" s="1221"/>
      <c r="BX53" s="1221">
        <v>53.5</v>
      </c>
      <c r="BY53" s="1221"/>
      <c r="BZ53" s="1221"/>
      <c r="CA53" s="1221"/>
      <c r="CB53" s="1221"/>
      <c r="CC53" s="1221"/>
      <c r="CD53" s="1221"/>
      <c r="CE53" s="1221"/>
      <c r="CF53" s="1221">
        <v>53.5</v>
      </c>
      <c r="CG53" s="1221"/>
      <c r="CH53" s="1221"/>
      <c r="CI53" s="1221"/>
      <c r="CJ53" s="1221"/>
      <c r="CK53" s="1221"/>
      <c r="CL53" s="1221"/>
      <c r="CM53" s="1221"/>
      <c r="CN53" s="1221">
        <v>55.8</v>
      </c>
      <c r="CO53" s="1221"/>
      <c r="CP53" s="1221"/>
      <c r="CQ53" s="1221"/>
      <c r="CR53" s="1221"/>
      <c r="CS53" s="1221"/>
      <c r="CT53" s="1221"/>
      <c r="CU53" s="1221"/>
      <c r="CV53" s="1221">
        <v>57.3</v>
      </c>
      <c r="CW53" s="1221"/>
      <c r="CX53" s="1221"/>
      <c r="CY53" s="1221"/>
      <c r="CZ53" s="1221"/>
      <c r="DA53" s="1221"/>
      <c r="DB53" s="1221"/>
      <c r="DC53" s="1221"/>
    </row>
    <row r="54" spans="1:109">
      <c r="A54" s="355"/>
      <c r="B54" s="251"/>
      <c r="G54" s="1236"/>
      <c r="H54" s="1236"/>
      <c r="I54" s="1219"/>
      <c r="J54" s="1219"/>
      <c r="K54" s="1226"/>
      <c r="L54" s="1226"/>
      <c r="M54" s="1226"/>
      <c r="N54" s="1226"/>
      <c r="AM54" s="356"/>
      <c r="AN54" s="1224"/>
      <c r="AO54" s="1224"/>
      <c r="AP54" s="1224"/>
      <c r="AQ54" s="1224"/>
      <c r="AR54" s="1224"/>
      <c r="AS54" s="1224"/>
      <c r="AT54" s="1224"/>
      <c r="AU54" s="1224"/>
      <c r="AV54" s="1224"/>
      <c r="AW54" s="1224"/>
      <c r="AX54" s="1224"/>
      <c r="AY54" s="1224"/>
      <c r="AZ54" s="1224"/>
      <c r="BA54" s="1224"/>
      <c r="BB54" s="1224"/>
      <c r="BC54" s="1224"/>
      <c r="BD54" s="1224"/>
      <c r="BE54" s="1224"/>
      <c r="BF54" s="1224"/>
      <c r="BG54" s="1224"/>
      <c r="BH54" s="1224"/>
      <c r="BI54" s="1224"/>
      <c r="BJ54" s="1224"/>
      <c r="BK54" s="1224"/>
      <c r="BL54" s="1224"/>
      <c r="BM54" s="1224"/>
      <c r="BN54" s="1224"/>
      <c r="BO54" s="1224"/>
      <c r="BP54" s="1221"/>
      <c r="BQ54" s="1221"/>
      <c r="BR54" s="1221"/>
      <c r="BS54" s="1221"/>
      <c r="BT54" s="1221"/>
      <c r="BU54" s="1221"/>
      <c r="BV54" s="1221"/>
      <c r="BW54" s="1221"/>
      <c r="BX54" s="1221"/>
      <c r="BY54" s="1221"/>
      <c r="BZ54" s="1221"/>
      <c r="CA54" s="1221"/>
      <c r="CB54" s="1221"/>
      <c r="CC54" s="1221"/>
      <c r="CD54" s="1221"/>
      <c r="CE54" s="1221"/>
      <c r="CF54" s="1221"/>
      <c r="CG54" s="1221"/>
      <c r="CH54" s="1221"/>
      <c r="CI54" s="1221"/>
      <c r="CJ54" s="1221"/>
      <c r="CK54" s="1221"/>
      <c r="CL54" s="1221"/>
      <c r="CM54" s="1221"/>
      <c r="CN54" s="1221"/>
      <c r="CO54" s="1221"/>
      <c r="CP54" s="1221"/>
      <c r="CQ54" s="1221"/>
      <c r="CR54" s="1221"/>
      <c r="CS54" s="1221"/>
      <c r="CT54" s="1221"/>
      <c r="CU54" s="1221"/>
      <c r="CV54" s="1221"/>
      <c r="CW54" s="1221"/>
      <c r="CX54" s="1221"/>
      <c r="CY54" s="1221"/>
      <c r="CZ54" s="1221"/>
      <c r="DA54" s="1221"/>
      <c r="DB54" s="1221"/>
      <c r="DC54" s="1221"/>
    </row>
    <row r="55" spans="1:109">
      <c r="A55" s="355"/>
      <c r="B55" s="251"/>
      <c r="G55" s="1219"/>
      <c r="H55" s="1219"/>
      <c r="I55" s="1219"/>
      <c r="J55" s="1219"/>
      <c r="K55" s="1226"/>
      <c r="L55" s="1226"/>
      <c r="M55" s="1226"/>
      <c r="N55" s="1226"/>
      <c r="AN55" s="1225" t="s">
        <v>625</v>
      </c>
      <c r="AO55" s="1225"/>
      <c r="AP55" s="1225"/>
      <c r="AQ55" s="1225"/>
      <c r="AR55" s="1225"/>
      <c r="AS55" s="1225"/>
      <c r="AT55" s="1225"/>
      <c r="AU55" s="1225"/>
      <c r="AV55" s="1225"/>
      <c r="AW55" s="1225"/>
      <c r="AX55" s="1225"/>
      <c r="AY55" s="1225"/>
      <c r="AZ55" s="1225"/>
      <c r="BA55" s="1225"/>
      <c r="BB55" s="1224" t="s">
        <v>623</v>
      </c>
      <c r="BC55" s="1224"/>
      <c r="BD55" s="1224"/>
      <c r="BE55" s="1224"/>
      <c r="BF55" s="1224"/>
      <c r="BG55" s="1224"/>
      <c r="BH55" s="1224"/>
      <c r="BI55" s="1224"/>
      <c r="BJ55" s="1224"/>
      <c r="BK55" s="1224"/>
      <c r="BL55" s="1224"/>
      <c r="BM55" s="1224"/>
      <c r="BN55" s="1224"/>
      <c r="BO55" s="1224"/>
      <c r="BP55" s="1221">
        <v>23.4</v>
      </c>
      <c r="BQ55" s="1221"/>
      <c r="BR55" s="1221"/>
      <c r="BS55" s="1221"/>
      <c r="BT55" s="1221"/>
      <c r="BU55" s="1221"/>
      <c r="BV55" s="1221"/>
      <c r="BW55" s="1221"/>
      <c r="BX55" s="1221">
        <v>7.6</v>
      </c>
      <c r="BY55" s="1221"/>
      <c r="BZ55" s="1221"/>
      <c r="CA55" s="1221"/>
      <c r="CB55" s="1221"/>
      <c r="CC55" s="1221"/>
      <c r="CD55" s="1221"/>
      <c r="CE55" s="1221"/>
      <c r="CF55" s="1221">
        <v>3</v>
      </c>
      <c r="CG55" s="1221"/>
      <c r="CH55" s="1221"/>
      <c r="CI55" s="1221"/>
      <c r="CJ55" s="1221"/>
      <c r="CK55" s="1221"/>
      <c r="CL55" s="1221"/>
      <c r="CM55" s="1221"/>
      <c r="CN55" s="1221">
        <v>3.4</v>
      </c>
      <c r="CO55" s="1221"/>
      <c r="CP55" s="1221"/>
      <c r="CQ55" s="1221"/>
      <c r="CR55" s="1221"/>
      <c r="CS55" s="1221"/>
      <c r="CT55" s="1221"/>
      <c r="CU55" s="1221"/>
      <c r="CV55" s="1221">
        <v>0</v>
      </c>
      <c r="CW55" s="1221"/>
      <c r="CX55" s="1221"/>
      <c r="CY55" s="1221"/>
      <c r="CZ55" s="1221"/>
      <c r="DA55" s="1221"/>
      <c r="DB55" s="1221"/>
      <c r="DC55" s="1221"/>
    </row>
    <row r="56" spans="1:109">
      <c r="A56" s="355"/>
      <c r="B56" s="251"/>
      <c r="G56" s="1219"/>
      <c r="H56" s="1219"/>
      <c r="I56" s="1219"/>
      <c r="J56" s="1219"/>
      <c r="K56" s="1226"/>
      <c r="L56" s="1226"/>
      <c r="M56" s="1226"/>
      <c r="N56" s="1226"/>
      <c r="AN56" s="1225"/>
      <c r="AO56" s="1225"/>
      <c r="AP56" s="1225"/>
      <c r="AQ56" s="1225"/>
      <c r="AR56" s="1225"/>
      <c r="AS56" s="1225"/>
      <c r="AT56" s="1225"/>
      <c r="AU56" s="1225"/>
      <c r="AV56" s="1225"/>
      <c r="AW56" s="1225"/>
      <c r="AX56" s="1225"/>
      <c r="AY56" s="1225"/>
      <c r="AZ56" s="1225"/>
      <c r="BA56" s="1225"/>
      <c r="BB56" s="1224"/>
      <c r="BC56" s="1224"/>
      <c r="BD56" s="1224"/>
      <c r="BE56" s="1224"/>
      <c r="BF56" s="1224"/>
      <c r="BG56" s="1224"/>
      <c r="BH56" s="1224"/>
      <c r="BI56" s="1224"/>
      <c r="BJ56" s="1224"/>
      <c r="BK56" s="1224"/>
      <c r="BL56" s="1224"/>
      <c r="BM56" s="1224"/>
      <c r="BN56" s="1224"/>
      <c r="BO56" s="1224"/>
      <c r="BP56" s="1221"/>
      <c r="BQ56" s="1221"/>
      <c r="BR56" s="1221"/>
      <c r="BS56" s="1221"/>
      <c r="BT56" s="1221"/>
      <c r="BU56" s="1221"/>
      <c r="BV56" s="1221"/>
      <c r="BW56" s="1221"/>
      <c r="BX56" s="1221"/>
      <c r="BY56" s="1221"/>
      <c r="BZ56" s="1221"/>
      <c r="CA56" s="1221"/>
      <c r="CB56" s="1221"/>
      <c r="CC56" s="1221"/>
      <c r="CD56" s="1221"/>
      <c r="CE56" s="1221"/>
      <c r="CF56" s="1221"/>
      <c r="CG56" s="1221"/>
      <c r="CH56" s="1221"/>
      <c r="CI56" s="1221"/>
      <c r="CJ56" s="1221"/>
      <c r="CK56" s="1221"/>
      <c r="CL56" s="1221"/>
      <c r="CM56" s="1221"/>
      <c r="CN56" s="1221"/>
      <c r="CO56" s="1221"/>
      <c r="CP56" s="1221"/>
      <c r="CQ56" s="1221"/>
      <c r="CR56" s="1221"/>
      <c r="CS56" s="1221"/>
      <c r="CT56" s="1221"/>
      <c r="CU56" s="1221"/>
      <c r="CV56" s="1221"/>
      <c r="CW56" s="1221"/>
      <c r="CX56" s="1221"/>
      <c r="CY56" s="1221"/>
      <c r="CZ56" s="1221"/>
      <c r="DA56" s="1221"/>
      <c r="DB56" s="1221"/>
      <c r="DC56" s="1221"/>
    </row>
    <row r="57" spans="1:109" s="355" customFormat="1">
      <c r="B57" s="359"/>
      <c r="G57" s="1219"/>
      <c r="H57" s="1219"/>
      <c r="I57" s="1222"/>
      <c r="J57" s="1222"/>
      <c r="K57" s="1226"/>
      <c r="L57" s="1226"/>
      <c r="M57" s="1226"/>
      <c r="N57" s="1226"/>
      <c r="AM57" s="247"/>
      <c r="AN57" s="1225"/>
      <c r="AO57" s="1225"/>
      <c r="AP57" s="1225"/>
      <c r="AQ57" s="1225"/>
      <c r="AR57" s="1225"/>
      <c r="AS57" s="1225"/>
      <c r="AT57" s="1225"/>
      <c r="AU57" s="1225"/>
      <c r="AV57" s="1225"/>
      <c r="AW57" s="1225"/>
      <c r="AX57" s="1225"/>
      <c r="AY57" s="1225"/>
      <c r="AZ57" s="1225"/>
      <c r="BA57" s="1225"/>
      <c r="BB57" s="1224" t="s">
        <v>624</v>
      </c>
      <c r="BC57" s="1224"/>
      <c r="BD57" s="1224"/>
      <c r="BE57" s="1224"/>
      <c r="BF57" s="1224"/>
      <c r="BG57" s="1224"/>
      <c r="BH57" s="1224"/>
      <c r="BI57" s="1224"/>
      <c r="BJ57" s="1224"/>
      <c r="BK57" s="1224"/>
      <c r="BL57" s="1224"/>
      <c r="BM57" s="1224"/>
      <c r="BN57" s="1224"/>
      <c r="BO57" s="1224"/>
      <c r="BP57" s="1221">
        <v>59.2</v>
      </c>
      <c r="BQ57" s="1221"/>
      <c r="BR57" s="1221"/>
      <c r="BS57" s="1221"/>
      <c r="BT57" s="1221"/>
      <c r="BU57" s="1221"/>
      <c r="BV57" s="1221"/>
      <c r="BW57" s="1221"/>
      <c r="BX57" s="1221">
        <v>63.4</v>
      </c>
      <c r="BY57" s="1221"/>
      <c r="BZ57" s="1221"/>
      <c r="CA57" s="1221"/>
      <c r="CB57" s="1221"/>
      <c r="CC57" s="1221"/>
      <c r="CD57" s="1221"/>
      <c r="CE57" s="1221"/>
      <c r="CF57" s="1221">
        <v>63.3</v>
      </c>
      <c r="CG57" s="1221"/>
      <c r="CH57" s="1221"/>
      <c r="CI57" s="1221"/>
      <c r="CJ57" s="1221"/>
      <c r="CK57" s="1221"/>
      <c r="CL57" s="1221"/>
      <c r="CM57" s="1221"/>
      <c r="CN57" s="1221">
        <v>62.8</v>
      </c>
      <c r="CO57" s="1221"/>
      <c r="CP57" s="1221"/>
      <c r="CQ57" s="1221"/>
      <c r="CR57" s="1221"/>
      <c r="CS57" s="1221"/>
      <c r="CT57" s="1221"/>
      <c r="CU57" s="1221"/>
      <c r="CV57" s="1221">
        <v>62.8</v>
      </c>
      <c r="CW57" s="1221"/>
      <c r="CX57" s="1221"/>
      <c r="CY57" s="1221"/>
      <c r="CZ57" s="1221"/>
      <c r="DA57" s="1221"/>
      <c r="DB57" s="1221"/>
      <c r="DC57" s="1221"/>
      <c r="DD57" s="360"/>
      <c r="DE57" s="359"/>
    </row>
    <row r="58" spans="1:109" s="355" customFormat="1">
      <c r="A58" s="247"/>
      <c r="B58" s="359"/>
      <c r="G58" s="1219"/>
      <c r="H58" s="1219"/>
      <c r="I58" s="1222"/>
      <c r="J58" s="1222"/>
      <c r="K58" s="1226"/>
      <c r="L58" s="1226"/>
      <c r="M58" s="1226"/>
      <c r="N58" s="1226"/>
      <c r="AM58" s="247"/>
      <c r="AN58" s="1225"/>
      <c r="AO58" s="1225"/>
      <c r="AP58" s="1225"/>
      <c r="AQ58" s="1225"/>
      <c r="AR58" s="1225"/>
      <c r="AS58" s="1225"/>
      <c r="AT58" s="1225"/>
      <c r="AU58" s="1225"/>
      <c r="AV58" s="1225"/>
      <c r="AW58" s="1225"/>
      <c r="AX58" s="1225"/>
      <c r="AY58" s="1225"/>
      <c r="AZ58" s="1225"/>
      <c r="BA58" s="1225"/>
      <c r="BB58" s="1224"/>
      <c r="BC58" s="1224"/>
      <c r="BD58" s="1224"/>
      <c r="BE58" s="1224"/>
      <c r="BF58" s="1224"/>
      <c r="BG58" s="1224"/>
      <c r="BH58" s="1224"/>
      <c r="BI58" s="1224"/>
      <c r="BJ58" s="1224"/>
      <c r="BK58" s="1224"/>
      <c r="BL58" s="1224"/>
      <c r="BM58" s="1224"/>
      <c r="BN58" s="1224"/>
      <c r="BO58" s="1224"/>
      <c r="BP58" s="1221"/>
      <c r="BQ58" s="1221"/>
      <c r="BR58" s="1221"/>
      <c r="BS58" s="1221"/>
      <c r="BT58" s="1221"/>
      <c r="BU58" s="1221"/>
      <c r="BV58" s="1221"/>
      <c r="BW58" s="1221"/>
      <c r="BX58" s="1221"/>
      <c r="BY58" s="1221"/>
      <c r="BZ58" s="1221"/>
      <c r="CA58" s="1221"/>
      <c r="CB58" s="1221"/>
      <c r="CC58" s="1221"/>
      <c r="CD58" s="1221"/>
      <c r="CE58" s="1221"/>
      <c r="CF58" s="1221"/>
      <c r="CG58" s="1221"/>
      <c r="CH58" s="1221"/>
      <c r="CI58" s="1221"/>
      <c r="CJ58" s="1221"/>
      <c r="CK58" s="1221"/>
      <c r="CL58" s="1221"/>
      <c r="CM58" s="1221"/>
      <c r="CN58" s="1221"/>
      <c r="CO58" s="1221"/>
      <c r="CP58" s="1221"/>
      <c r="CQ58" s="1221"/>
      <c r="CR58" s="1221"/>
      <c r="CS58" s="1221"/>
      <c r="CT58" s="1221"/>
      <c r="CU58" s="1221"/>
      <c r="CV58" s="1221"/>
      <c r="CW58" s="1221"/>
      <c r="CX58" s="1221"/>
      <c r="CY58" s="1221"/>
      <c r="CZ58" s="1221"/>
      <c r="DA58" s="1221"/>
      <c r="DB58" s="1221"/>
      <c r="DC58" s="1221"/>
      <c r="DD58" s="360"/>
      <c r="DE58" s="359"/>
    </row>
    <row r="59" spans="1:109" s="355" customFormat="1">
      <c r="A59" s="247"/>
      <c r="B59" s="359"/>
      <c r="K59" s="361"/>
      <c r="L59" s="361"/>
      <c r="M59" s="361"/>
      <c r="N59" s="361"/>
      <c r="AQ59" s="361"/>
      <c r="AR59" s="361"/>
      <c r="AS59" s="361"/>
      <c r="AT59" s="361"/>
      <c r="BC59" s="361"/>
      <c r="BD59" s="361"/>
      <c r="BE59" s="361"/>
      <c r="BF59" s="361"/>
      <c r="BO59" s="361"/>
      <c r="BP59" s="361"/>
      <c r="BQ59" s="361"/>
      <c r="BR59" s="361"/>
      <c r="CA59" s="361"/>
      <c r="CB59" s="361"/>
      <c r="CC59" s="361"/>
      <c r="CD59" s="361"/>
      <c r="CM59" s="361"/>
      <c r="CN59" s="361"/>
      <c r="CO59" s="361"/>
      <c r="CP59" s="361"/>
      <c r="CY59" s="361"/>
      <c r="CZ59" s="361"/>
      <c r="DA59" s="361"/>
      <c r="DB59" s="361"/>
      <c r="DC59" s="361"/>
      <c r="DD59" s="360"/>
      <c r="DE59" s="359"/>
    </row>
    <row r="60" spans="1:109" s="355" customFormat="1">
      <c r="A60" s="247"/>
      <c r="B60" s="359"/>
      <c r="K60" s="361"/>
      <c r="L60" s="361"/>
      <c r="M60" s="361"/>
      <c r="N60" s="361"/>
      <c r="AQ60" s="361"/>
      <c r="AR60" s="361"/>
      <c r="AS60" s="361"/>
      <c r="AT60" s="361"/>
      <c r="BC60" s="361"/>
      <c r="BD60" s="361"/>
      <c r="BE60" s="361"/>
      <c r="BF60" s="361"/>
      <c r="BO60" s="361"/>
      <c r="BP60" s="361"/>
      <c r="BQ60" s="361"/>
      <c r="BR60" s="361"/>
      <c r="CA60" s="361"/>
      <c r="CB60" s="361"/>
      <c r="CC60" s="361"/>
      <c r="CD60" s="361"/>
      <c r="CM60" s="361"/>
      <c r="CN60" s="361"/>
      <c r="CO60" s="361"/>
      <c r="CP60" s="361"/>
      <c r="CY60" s="361"/>
      <c r="CZ60" s="361"/>
      <c r="DA60" s="361"/>
      <c r="DB60" s="361"/>
      <c r="DC60" s="361"/>
      <c r="DD60" s="360"/>
      <c r="DE60" s="359"/>
    </row>
    <row r="61" spans="1:109" s="355" customFormat="1">
      <c r="A61" s="247"/>
      <c r="B61" s="362"/>
      <c r="C61" s="363"/>
      <c r="D61" s="363"/>
      <c r="E61" s="363"/>
      <c r="F61" s="363"/>
      <c r="G61" s="363"/>
      <c r="H61" s="363"/>
      <c r="I61" s="363"/>
      <c r="J61" s="363"/>
      <c r="K61" s="363"/>
      <c r="L61" s="363"/>
      <c r="M61" s="364"/>
      <c r="N61" s="364"/>
      <c r="O61" s="363"/>
      <c r="P61" s="363"/>
      <c r="Q61" s="363"/>
      <c r="R61" s="363"/>
      <c r="S61" s="363"/>
      <c r="T61" s="363"/>
      <c r="U61" s="363"/>
      <c r="V61" s="363"/>
      <c r="W61" s="363"/>
      <c r="X61" s="363"/>
      <c r="Y61" s="363"/>
      <c r="Z61" s="363"/>
      <c r="AA61" s="363"/>
      <c r="AB61" s="363"/>
      <c r="AC61" s="363"/>
      <c r="AD61" s="363"/>
      <c r="AE61" s="363"/>
      <c r="AF61" s="363"/>
      <c r="AG61" s="363"/>
      <c r="AH61" s="363"/>
      <c r="AI61" s="363"/>
      <c r="AJ61" s="363"/>
      <c r="AK61" s="363"/>
      <c r="AL61" s="363"/>
      <c r="AM61" s="363"/>
      <c r="AN61" s="363"/>
      <c r="AO61" s="363"/>
      <c r="AP61" s="363"/>
      <c r="AQ61" s="363"/>
      <c r="AR61" s="363"/>
      <c r="AS61" s="364"/>
      <c r="AT61" s="364"/>
      <c r="AU61" s="363"/>
      <c r="AV61" s="363"/>
      <c r="AW61" s="363"/>
      <c r="AX61" s="363"/>
      <c r="AY61" s="363"/>
      <c r="AZ61" s="363"/>
      <c r="BA61" s="363"/>
      <c r="BB61" s="363"/>
      <c r="BC61" s="363"/>
      <c r="BD61" s="363"/>
      <c r="BE61" s="364"/>
      <c r="BF61" s="364"/>
      <c r="BG61" s="363"/>
      <c r="BH61" s="363"/>
      <c r="BI61" s="363"/>
      <c r="BJ61" s="363"/>
      <c r="BK61" s="363"/>
      <c r="BL61" s="363"/>
      <c r="BM61" s="363"/>
      <c r="BN61" s="363"/>
      <c r="BO61" s="363"/>
      <c r="BP61" s="363"/>
      <c r="BQ61" s="364"/>
      <c r="BR61" s="364"/>
      <c r="BS61" s="363"/>
      <c r="BT61" s="363"/>
      <c r="BU61" s="363"/>
      <c r="BV61" s="363"/>
      <c r="BW61" s="363"/>
      <c r="BX61" s="363"/>
      <c r="BY61" s="363"/>
      <c r="BZ61" s="363"/>
      <c r="CA61" s="363"/>
      <c r="CB61" s="363"/>
      <c r="CC61" s="364"/>
      <c r="CD61" s="364"/>
      <c r="CE61" s="363"/>
      <c r="CF61" s="363"/>
      <c r="CG61" s="363"/>
      <c r="CH61" s="363"/>
      <c r="CI61" s="363"/>
      <c r="CJ61" s="363"/>
      <c r="CK61" s="363"/>
      <c r="CL61" s="363"/>
      <c r="CM61" s="363"/>
      <c r="CN61" s="363"/>
      <c r="CO61" s="364"/>
      <c r="CP61" s="364"/>
      <c r="CQ61" s="363"/>
      <c r="CR61" s="363"/>
      <c r="CS61" s="363"/>
      <c r="CT61" s="363"/>
      <c r="CU61" s="363"/>
      <c r="CV61" s="363"/>
      <c r="CW61" s="363"/>
      <c r="CX61" s="363"/>
      <c r="CY61" s="363"/>
      <c r="CZ61" s="363"/>
      <c r="DA61" s="364"/>
      <c r="DB61" s="364"/>
      <c r="DC61" s="364"/>
      <c r="DD61" s="365"/>
      <c r="DE61" s="359"/>
    </row>
    <row r="62" spans="1:109">
      <c r="B62" s="353"/>
      <c r="C62" s="353"/>
      <c r="D62" s="353"/>
      <c r="E62" s="353"/>
      <c r="F62" s="353"/>
      <c r="G62" s="353"/>
      <c r="H62" s="353"/>
      <c r="I62" s="353"/>
      <c r="J62" s="353"/>
      <c r="K62" s="353"/>
      <c r="L62" s="353"/>
      <c r="M62" s="353"/>
      <c r="N62" s="353"/>
      <c r="O62" s="353"/>
      <c r="P62" s="353"/>
      <c r="Q62" s="353"/>
      <c r="R62" s="353"/>
      <c r="S62" s="353"/>
      <c r="T62" s="353"/>
      <c r="U62" s="353"/>
      <c r="V62" s="353"/>
      <c r="W62" s="353"/>
      <c r="X62" s="353"/>
      <c r="Y62" s="353"/>
      <c r="Z62" s="353"/>
      <c r="AA62" s="353"/>
      <c r="AB62" s="353"/>
      <c r="AC62" s="353"/>
      <c r="AD62" s="353"/>
      <c r="AE62" s="353"/>
      <c r="AF62" s="353"/>
      <c r="AG62" s="353"/>
      <c r="AH62" s="353"/>
      <c r="AI62" s="353"/>
      <c r="AJ62" s="353"/>
      <c r="AK62" s="353"/>
      <c r="AL62" s="353"/>
      <c r="AM62" s="353"/>
      <c r="AN62" s="353"/>
      <c r="AO62" s="353"/>
      <c r="AP62" s="353"/>
      <c r="AQ62" s="353"/>
      <c r="AR62" s="353"/>
      <c r="AS62" s="353"/>
      <c r="AT62" s="353"/>
      <c r="AU62" s="353"/>
      <c r="AV62" s="353"/>
      <c r="AW62" s="353"/>
      <c r="AX62" s="353"/>
      <c r="AY62" s="353"/>
      <c r="AZ62" s="353"/>
      <c r="BA62" s="353"/>
      <c r="BB62" s="353"/>
      <c r="BC62" s="353"/>
      <c r="BD62" s="353"/>
      <c r="BE62" s="353"/>
      <c r="BF62" s="353"/>
      <c r="BG62" s="353"/>
      <c r="BH62" s="353"/>
      <c r="BI62" s="353"/>
      <c r="BJ62" s="353"/>
      <c r="BK62" s="353"/>
      <c r="BL62" s="353"/>
      <c r="BM62" s="353"/>
      <c r="BN62" s="353"/>
      <c r="BO62" s="353"/>
      <c r="BP62" s="353"/>
      <c r="BQ62" s="353"/>
      <c r="BR62" s="353"/>
      <c r="BS62" s="353"/>
      <c r="BT62" s="353"/>
      <c r="BU62" s="353"/>
      <c r="BV62" s="353"/>
      <c r="BW62" s="353"/>
      <c r="BX62" s="353"/>
      <c r="BY62" s="353"/>
      <c r="BZ62" s="353"/>
      <c r="CA62" s="353"/>
      <c r="CB62" s="353"/>
      <c r="CC62" s="353"/>
      <c r="CD62" s="353"/>
      <c r="CE62" s="353"/>
      <c r="CF62" s="353"/>
      <c r="CG62" s="353"/>
      <c r="CH62" s="353"/>
      <c r="CI62" s="353"/>
      <c r="CJ62" s="353"/>
      <c r="CK62" s="353"/>
      <c r="CL62" s="353"/>
      <c r="CM62" s="353"/>
      <c r="CN62" s="353"/>
      <c r="CO62" s="353"/>
      <c r="CP62" s="353"/>
      <c r="CQ62" s="353"/>
      <c r="CR62" s="353"/>
      <c r="CS62" s="353"/>
      <c r="CT62" s="353"/>
      <c r="CU62" s="353"/>
      <c r="CV62" s="353"/>
      <c r="CW62" s="353"/>
      <c r="CX62" s="353"/>
      <c r="CY62" s="353"/>
      <c r="CZ62" s="353"/>
      <c r="DA62" s="353"/>
      <c r="DB62" s="353"/>
      <c r="DC62" s="353"/>
      <c r="DD62" s="353"/>
      <c r="DE62" s="247"/>
    </row>
    <row r="63" spans="1:109" ht="17.25">
      <c r="B63" s="304" t="s">
        <v>626</v>
      </c>
    </row>
    <row r="64" spans="1:109">
      <c r="B64" s="251"/>
      <c r="G64" s="354"/>
      <c r="I64" s="366"/>
      <c r="J64" s="366"/>
      <c r="K64" s="366"/>
      <c r="L64" s="366"/>
      <c r="M64" s="366"/>
      <c r="N64" s="367"/>
      <c r="AM64" s="354"/>
      <c r="AN64" s="354" t="s">
        <v>619</v>
      </c>
      <c r="AP64" s="355"/>
      <c r="AQ64" s="355"/>
      <c r="AR64" s="355"/>
      <c r="AY64" s="354"/>
      <c r="BA64" s="355"/>
      <c r="BB64" s="355"/>
      <c r="BC64" s="355"/>
      <c r="BK64" s="354"/>
      <c r="BM64" s="355"/>
      <c r="BN64" s="355"/>
      <c r="BO64" s="355"/>
      <c r="BW64" s="354"/>
      <c r="BY64" s="355"/>
      <c r="BZ64" s="355"/>
      <c r="CA64" s="355"/>
      <c r="CI64" s="354"/>
      <c r="CK64" s="355"/>
      <c r="CL64" s="355"/>
      <c r="CM64" s="355"/>
      <c r="CU64" s="354"/>
      <c r="CW64" s="355"/>
      <c r="CX64" s="355"/>
      <c r="CY64" s="355"/>
    </row>
    <row r="65" spans="2:107">
      <c r="B65" s="251"/>
      <c r="AN65" s="1227" t="s">
        <v>627</v>
      </c>
      <c r="AO65" s="1228"/>
      <c r="AP65" s="1228"/>
      <c r="AQ65" s="1228"/>
      <c r="AR65" s="1228"/>
      <c r="AS65" s="1228"/>
      <c r="AT65" s="1228"/>
      <c r="AU65" s="1228"/>
      <c r="AV65" s="1228"/>
      <c r="AW65" s="1228"/>
      <c r="AX65" s="1228"/>
      <c r="AY65" s="1228"/>
      <c r="AZ65" s="1228"/>
      <c r="BA65" s="1228"/>
      <c r="BB65" s="1228"/>
      <c r="BC65" s="1228"/>
      <c r="BD65" s="1228"/>
      <c r="BE65" s="1228"/>
      <c r="BF65" s="1228"/>
      <c r="BG65" s="1228"/>
      <c r="BH65" s="1228"/>
      <c r="BI65" s="1228"/>
      <c r="BJ65" s="1228"/>
      <c r="BK65" s="1228"/>
      <c r="BL65" s="1228"/>
      <c r="BM65" s="1228"/>
      <c r="BN65" s="1228"/>
      <c r="BO65" s="1228"/>
      <c r="BP65" s="1228"/>
      <c r="BQ65" s="1228"/>
      <c r="BR65" s="1228"/>
      <c r="BS65" s="1228"/>
      <c r="BT65" s="1228"/>
      <c r="BU65" s="1228"/>
      <c r="BV65" s="1228"/>
      <c r="BW65" s="1228"/>
      <c r="BX65" s="1228"/>
      <c r="BY65" s="1228"/>
      <c r="BZ65" s="1228"/>
      <c r="CA65" s="1228"/>
      <c r="CB65" s="1228"/>
      <c r="CC65" s="1228"/>
      <c r="CD65" s="1228"/>
      <c r="CE65" s="1228"/>
      <c r="CF65" s="1228"/>
      <c r="CG65" s="1228"/>
      <c r="CH65" s="1228"/>
      <c r="CI65" s="1228"/>
      <c r="CJ65" s="1228"/>
      <c r="CK65" s="1228"/>
      <c r="CL65" s="1228"/>
      <c r="CM65" s="1228"/>
      <c r="CN65" s="1228"/>
      <c r="CO65" s="1228"/>
      <c r="CP65" s="1228"/>
      <c r="CQ65" s="1228"/>
      <c r="CR65" s="1228"/>
      <c r="CS65" s="1228"/>
      <c r="CT65" s="1228"/>
      <c r="CU65" s="1228"/>
      <c r="CV65" s="1228"/>
      <c r="CW65" s="1228"/>
      <c r="CX65" s="1228"/>
      <c r="CY65" s="1228"/>
      <c r="CZ65" s="1228"/>
      <c r="DA65" s="1228"/>
      <c r="DB65" s="1228"/>
      <c r="DC65" s="1229"/>
    </row>
    <row r="66" spans="2:107">
      <c r="B66" s="251"/>
      <c r="AN66" s="1230"/>
      <c r="AO66" s="1231"/>
      <c r="AP66" s="1231"/>
      <c r="AQ66" s="1231"/>
      <c r="AR66" s="1231"/>
      <c r="AS66" s="1231"/>
      <c r="AT66" s="1231"/>
      <c r="AU66" s="1231"/>
      <c r="AV66" s="1231"/>
      <c r="AW66" s="1231"/>
      <c r="AX66" s="1231"/>
      <c r="AY66" s="1231"/>
      <c r="AZ66" s="1231"/>
      <c r="BA66" s="1231"/>
      <c r="BB66" s="1231"/>
      <c r="BC66" s="1231"/>
      <c r="BD66" s="1231"/>
      <c r="BE66" s="1231"/>
      <c r="BF66" s="1231"/>
      <c r="BG66" s="1231"/>
      <c r="BH66" s="1231"/>
      <c r="BI66" s="1231"/>
      <c r="BJ66" s="1231"/>
      <c r="BK66" s="1231"/>
      <c r="BL66" s="1231"/>
      <c r="BM66" s="1231"/>
      <c r="BN66" s="1231"/>
      <c r="BO66" s="1231"/>
      <c r="BP66" s="1231"/>
      <c r="BQ66" s="1231"/>
      <c r="BR66" s="1231"/>
      <c r="BS66" s="1231"/>
      <c r="BT66" s="1231"/>
      <c r="BU66" s="1231"/>
      <c r="BV66" s="1231"/>
      <c r="BW66" s="1231"/>
      <c r="BX66" s="1231"/>
      <c r="BY66" s="1231"/>
      <c r="BZ66" s="1231"/>
      <c r="CA66" s="1231"/>
      <c r="CB66" s="1231"/>
      <c r="CC66" s="1231"/>
      <c r="CD66" s="1231"/>
      <c r="CE66" s="1231"/>
      <c r="CF66" s="1231"/>
      <c r="CG66" s="1231"/>
      <c r="CH66" s="1231"/>
      <c r="CI66" s="1231"/>
      <c r="CJ66" s="1231"/>
      <c r="CK66" s="1231"/>
      <c r="CL66" s="1231"/>
      <c r="CM66" s="1231"/>
      <c r="CN66" s="1231"/>
      <c r="CO66" s="1231"/>
      <c r="CP66" s="1231"/>
      <c r="CQ66" s="1231"/>
      <c r="CR66" s="1231"/>
      <c r="CS66" s="1231"/>
      <c r="CT66" s="1231"/>
      <c r="CU66" s="1231"/>
      <c r="CV66" s="1231"/>
      <c r="CW66" s="1231"/>
      <c r="CX66" s="1231"/>
      <c r="CY66" s="1231"/>
      <c r="CZ66" s="1231"/>
      <c r="DA66" s="1231"/>
      <c r="DB66" s="1231"/>
      <c r="DC66" s="1232"/>
    </row>
    <row r="67" spans="2:107">
      <c r="B67" s="251"/>
      <c r="AN67" s="1230"/>
      <c r="AO67" s="1231"/>
      <c r="AP67" s="1231"/>
      <c r="AQ67" s="1231"/>
      <c r="AR67" s="1231"/>
      <c r="AS67" s="1231"/>
      <c r="AT67" s="1231"/>
      <c r="AU67" s="1231"/>
      <c r="AV67" s="1231"/>
      <c r="AW67" s="1231"/>
      <c r="AX67" s="1231"/>
      <c r="AY67" s="1231"/>
      <c r="AZ67" s="1231"/>
      <c r="BA67" s="1231"/>
      <c r="BB67" s="1231"/>
      <c r="BC67" s="1231"/>
      <c r="BD67" s="1231"/>
      <c r="BE67" s="1231"/>
      <c r="BF67" s="1231"/>
      <c r="BG67" s="1231"/>
      <c r="BH67" s="1231"/>
      <c r="BI67" s="1231"/>
      <c r="BJ67" s="1231"/>
      <c r="BK67" s="1231"/>
      <c r="BL67" s="1231"/>
      <c r="BM67" s="1231"/>
      <c r="BN67" s="1231"/>
      <c r="BO67" s="1231"/>
      <c r="BP67" s="1231"/>
      <c r="BQ67" s="1231"/>
      <c r="BR67" s="1231"/>
      <c r="BS67" s="1231"/>
      <c r="BT67" s="1231"/>
      <c r="BU67" s="1231"/>
      <c r="BV67" s="1231"/>
      <c r="BW67" s="1231"/>
      <c r="BX67" s="1231"/>
      <c r="BY67" s="1231"/>
      <c r="BZ67" s="1231"/>
      <c r="CA67" s="1231"/>
      <c r="CB67" s="1231"/>
      <c r="CC67" s="1231"/>
      <c r="CD67" s="1231"/>
      <c r="CE67" s="1231"/>
      <c r="CF67" s="1231"/>
      <c r="CG67" s="1231"/>
      <c r="CH67" s="1231"/>
      <c r="CI67" s="1231"/>
      <c r="CJ67" s="1231"/>
      <c r="CK67" s="1231"/>
      <c r="CL67" s="1231"/>
      <c r="CM67" s="1231"/>
      <c r="CN67" s="1231"/>
      <c r="CO67" s="1231"/>
      <c r="CP67" s="1231"/>
      <c r="CQ67" s="1231"/>
      <c r="CR67" s="1231"/>
      <c r="CS67" s="1231"/>
      <c r="CT67" s="1231"/>
      <c r="CU67" s="1231"/>
      <c r="CV67" s="1231"/>
      <c r="CW67" s="1231"/>
      <c r="CX67" s="1231"/>
      <c r="CY67" s="1231"/>
      <c r="CZ67" s="1231"/>
      <c r="DA67" s="1231"/>
      <c r="DB67" s="1231"/>
      <c r="DC67" s="1232"/>
    </row>
    <row r="68" spans="2:107">
      <c r="B68" s="251"/>
      <c r="AN68" s="1230"/>
      <c r="AO68" s="1231"/>
      <c r="AP68" s="1231"/>
      <c r="AQ68" s="1231"/>
      <c r="AR68" s="1231"/>
      <c r="AS68" s="1231"/>
      <c r="AT68" s="1231"/>
      <c r="AU68" s="1231"/>
      <c r="AV68" s="1231"/>
      <c r="AW68" s="1231"/>
      <c r="AX68" s="1231"/>
      <c r="AY68" s="1231"/>
      <c r="AZ68" s="1231"/>
      <c r="BA68" s="1231"/>
      <c r="BB68" s="1231"/>
      <c r="BC68" s="1231"/>
      <c r="BD68" s="1231"/>
      <c r="BE68" s="1231"/>
      <c r="BF68" s="1231"/>
      <c r="BG68" s="1231"/>
      <c r="BH68" s="1231"/>
      <c r="BI68" s="1231"/>
      <c r="BJ68" s="1231"/>
      <c r="BK68" s="1231"/>
      <c r="BL68" s="1231"/>
      <c r="BM68" s="1231"/>
      <c r="BN68" s="1231"/>
      <c r="BO68" s="1231"/>
      <c r="BP68" s="1231"/>
      <c r="BQ68" s="1231"/>
      <c r="BR68" s="1231"/>
      <c r="BS68" s="1231"/>
      <c r="BT68" s="1231"/>
      <c r="BU68" s="1231"/>
      <c r="BV68" s="1231"/>
      <c r="BW68" s="1231"/>
      <c r="BX68" s="1231"/>
      <c r="BY68" s="1231"/>
      <c r="BZ68" s="1231"/>
      <c r="CA68" s="1231"/>
      <c r="CB68" s="1231"/>
      <c r="CC68" s="1231"/>
      <c r="CD68" s="1231"/>
      <c r="CE68" s="1231"/>
      <c r="CF68" s="1231"/>
      <c r="CG68" s="1231"/>
      <c r="CH68" s="1231"/>
      <c r="CI68" s="1231"/>
      <c r="CJ68" s="1231"/>
      <c r="CK68" s="1231"/>
      <c r="CL68" s="1231"/>
      <c r="CM68" s="1231"/>
      <c r="CN68" s="1231"/>
      <c r="CO68" s="1231"/>
      <c r="CP68" s="1231"/>
      <c r="CQ68" s="1231"/>
      <c r="CR68" s="1231"/>
      <c r="CS68" s="1231"/>
      <c r="CT68" s="1231"/>
      <c r="CU68" s="1231"/>
      <c r="CV68" s="1231"/>
      <c r="CW68" s="1231"/>
      <c r="CX68" s="1231"/>
      <c r="CY68" s="1231"/>
      <c r="CZ68" s="1231"/>
      <c r="DA68" s="1231"/>
      <c r="DB68" s="1231"/>
      <c r="DC68" s="1232"/>
    </row>
    <row r="69" spans="2:107">
      <c r="B69" s="251"/>
      <c r="AN69" s="1233"/>
      <c r="AO69" s="1234"/>
      <c r="AP69" s="1234"/>
      <c r="AQ69" s="1234"/>
      <c r="AR69" s="1234"/>
      <c r="AS69" s="1234"/>
      <c r="AT69" s="1234"/>
      <c r="AU69" s="1234"/>
      <c r="AV69" s="1234"/>
      <c r="AW69" s="1234"/>
      <c r="AX69" s="1234"/>
      <c r="AY69" s="1234"/>
      <c r="AZ69" s="1234"/>
      <c r="BA69" s="1234"/>
      <c r="BB69" s="1234"/>
      <c r="BC69" s="1234"/>
      <c r="BD69" s="1234"/>
      <c r="BE69" s="1234"/>
      <c r="BF69" s="1234"/>
      <c r="BG69" s="1234"/>
      <c r="BH69" s="1234"/>
      <c r="BI69" s="1234"/>
      <c r="BJ69" s="1234"/>
      <c r="BK69" s="1234"/>
      <c r="BL69" s="1234"/>
      <c r="BM69" s="1234"/>
      <c r="BN69" s="1234"/>
      <c r="BO69" s="1234"/>
      <c r="BP69" s="1234"/>
      <c r="BQ69" s="1234"/>
      <c r="BR69" s="1234"/>
      <c r="BS69" s="1234"/>
      <c r="BT69" s="1234"/>
      <c r="BU69" s="1234"/>
      <c r="BV69" s="1234"/>
      <c r="BW69" s="1234"/>
      <c r="BX69" s="1234"/>
      <c r="BY69" s="1234"/>
      <c r="BZ69" s="1234"/>
      <c r="CA69" s="1234"/>
      <c r="CB69" s="1234"/>
      <c r="CC69" s="1234"/>
      <c r="CD69" s="1234"/>
      <c r="CE69" s="1234"/>
      <c r="CF69" s="1234"/>
      <c r="CG69" s="1234"/>
      <c r="CH69" s="1234"/>
      <c r="CI69" s="1234"/>
      <c r="CJ69" s="1234"/>
      <c r="CK69" s="1234"/>
      <c r="CL69" s="1234"/>
      <c r="CM69" s="1234"/>
      <c r="CN69" s="1234"/>
      <c r="CO69" s="1234"/>
      <c r="CP69" s="1234"/>
      <c r="CQ69" s="1234"/>
      <c r="CR69" s="1234"/>
      <c r="CS69" s="1234"/>
      <c r="CT69" s="1234"/>
      <c r="CU69" s="1234"/>
      <c r="CV69" s="1234"/>
      <c r="CW69" s="1234"/>
      <c r="CX69" s="1234"/>
      <c r="CY69" s="1234"/>
      <c r="CZ69" s="1234"/>
      <c r="DA69" s="1234"/>
      <c r="DB69" s="1234"/>
      <c r="DC69" s="1235"/>
    </row>
    <row r="70" spans="2:107">
      <c r="B70" s="251"/>
      <c r="H70" s="368"/>
      <c r="I70" s="368"/>
      <c r="J70" s="369"/>
      <c r="K70" s="369"/>
      <c r="L70" s="370"/>
      <c r="M70" s="369"/>
      <c r="N70" s="370"/>
      <c r="AN70" s="356"/>
      <c r="AO70" s="356"/>
      <c r="AP70" s="356"/>
      <c r="AZ70" s="356"/>
      <c r="BA70" s="356"/>
      <c r="BB70" s="356"/>
      <c r="BL70" s="356"/>
      <c r="BM70" s="356"/>
      <c r="BN70" s="356"/>
      <c r="BX70" s="356"/>
      <c r="BY70" s="356"/>
      <c r="BZ70" s="356"/>
      <c r="CJ70" s="356"/>
      <c r="CK70" s="356"/>
      <c r="CL70" s="356"/>
      <c r="CV70" s="356"/>
      <c r="CW70" s="356"/>
      <c r="CX70" s="356"/>
    </row>
    <row r="71" spans="2:107">
      <c r="B71" s="251"/>
      <c r="G71" s="371"/>
      <c r="I71" s="372"/>
      <c r="J71" s="369"/>
      <c r="K71" s="369"/>
      <c r="L71" s="370"/>
      <c r="M71" s="369"/>
      <c r="N71" s="370"/>
      <c r="AM71" s="371"/>
      <c r="AN71" s="247" t="s">
        <v>621</v>
      </c>
    </row>
    <row r="72" spans="2:107">
      <c r="B72" s="251"/>
      <c r="G72" s="1219"/>
      <c r="H72" s="1219"/>
      <c r="I72" s="1219"/>
      <c r="J72" s="1219"/>
      <c r="K72" s="357"/>
      <c r="L72" s="357"/>
      <c r="M72" s="358"/>
      <c r="N72" s="358"/>
      <c r="AN72" s="1237"/>
      <c r="AO72" s="1238"/>
      <c r="AP72" s="1238"/>
      <c r="AQ72" s="1238"/>
      <c r="AR72" s="1238"/>
      <c r="AS72" s="1238"/>
      <c r="AT72" s="1238"/>
      <c r="AU72" s="1238"/>
      <c r="AV72" s="1238"/>
      <c r="AW72" s="1238"/>
      <c r="AX72" s="1238"/>
      <c r="AY72" s="1238"/>
      <c r="AZ72" s="1238"/>
      <c r="BA72" s="1238"/>
      <c r="BB72" s="1238"/>
      <c r="BC72" s="1238"/>
      <c r="BD72" s="1238"/>
      <c r="BE72" s="1238"/>
      <c r="BF72" s="1238"/>
      <c r="BG72" s="1238"/>
      <c r="BH72" s="1238"/>
      <c r="BI72" s="1238"/>
      <c r="BJ72" s="1238"/>
      <c r="BK72" s="1238"/>
      <c r="BL72" s="1238"/>
      <c r="BM72" s="1238"/>
      <c r="BN72" s="1238"/>
      <c r="BO72" s="1239"/>
      <c r="BP72" s="1225" t="s">
        <v>539</v>
      </c>
      <c r="BQ72" s="1225"/>
      <c r="BR72" s="1225"/>
      <c r="BS72" s="1225"/>
      <c r="BT72" s="1225"/>
      <c r="BU72" s="1225"/>
      <c r="BV72" s="1225"/>
      <c r="BW72" s="1225"/>
      <c r="BX72" s="1225" t="s">
        <v>540</v>
      </c>
      <c r="BY72" s="1225"/>
      <c r="BZ72" s="1225"/>
      <c r="CA72" s="1225"/>
      <c r="CB72" s="1225"/>
      <c r="CC72" s="1225"/>
      <c r="CD72" s="1225"/>
      <c r="CE72" s="1225"/>
      <c r="CF72" s="1225" t="s">
        <v>541</v>
      </c>
      <c r="CG72" s="1225"/>
      <c r="CH72" s="1225"/>
      <c r="CI72" s="1225"/>
      <c r="CJ72" s="1225"/>
      <c r="CK72" s="1225"/>
      <c r="CL72" s="1225"/>
      <c r="CM72" s="1225"/>
      <c r="CN72" s="1225" t="s">
        <v>542</v>
      </c>
      <c r="CO72" s="1225"/>
      <c r="CP72" s="1225"/>
      <c r="CQ72" s="1225"/>
      <c r="CR72" s="1225"/>
      <c r="CS72" s="1225"/>
      <c r="CT72" s="1225"/>
      <c r="CU72" s="1225"/>
      <c r="CV72" s="1225" t="s">
        <v>543</v>
      </c>
      <c r="CW72" s="1225"/>
      <c r="CX72" s="1225"/>
      <c r="CY72" s="1225"/>
      <c r="CZ72" s="1225"/>
      <c r="DA72" s="1225"/>
      <c r="DB72" s="1225"/>
      <c r="DC72" s="1225"/>
    </row>
    <row r="73" spans="2:107">
      <c r="B73" s="251"/>
      <c r="G73" s="1236"/>
      <c r="H73" s="1236"/>
      <c r="I73" s="1236"/>
      <c r="J73" s="1236"/>
      <c r="K73" s="1220"/>
      <c r="L73" s="1220"/>
      <c r="M73" s="1220"/>
      <c r="N73" s="1220"/>
      <c r="AM73" s="356"/>
      <c r="AN73" s="1224" t="s">
        <v>622</v>
      </c>
      <c r="AO73" s="1224"/>
      <c r="AP73" s="1224"/>
      <c r="AQ73" s="1224"/>
      <c r="AR73" s="1224"/>
      <c r="AS73" s="1224"/>
      <c r="AT73" s="1224"/>
      <c r="AU73" s="1224"/>
      <c r="AV73" s="1224"/>
      <c r="AW73" s="1224"/>
      <c r="AX73" s="1224"/>
      <c r="AY73" s="1224"/>
      <c r="AZ73" s="1224"/>
      <c r="BA73" s="1224"/>
      <c r="BB73" s="1224" t="s">
        <v>623</v>
      </c>
      <c r="BC73" s="1224"/>
      <c r="BD73" s="1224"/>
      <c r="BE73" s="1224"/>
      <c r="BF73" s="1224"/>
      <c r="BG73" s="1224"/>
      <c r="BH73" s="1224"/>
      <c r="BI73" s="1224"/>
      <c r="BJ73" s="1224"/>
      <c r="BK73" s="1224"/>
      <c r="BL73" s="1224"/>
      <c r="BM73" s="1224"/>
      <c r="BN73" s="1224"/>
      <c r="BO73" s="1224"/>
      <c r="BP73" s="1221">
        <v>77.400000000000006</v>
      </c>
      <c r="BQ73" s="1221"/>
      <c r="BR73" s="1221"/>
      <c r="BS73" s="1221"/>
      <c r="BT73" s="1221"/>
      <c r="BU73" s="1221"/>
      <c r="BV73" s="1221"/>
      <c r="BW73" s="1221"/>
      <c r="BX73" s="1221">
        <v>120.9</v>
      </c>
      <c r="BY73" s="1221"/>
      <c r="BZ73" s="1221"/>
      <c r="CA73" s="1221"/>
      <c r="CB73" s="1221"/>
      <c r="CC73" s="1221"/>
      <c r="CD73" s="1221"/>
      <c r="CE73" s="1221"/>
      <c r="CF73" s="1221">
        <v>105.6</v>
      </c>
      <c r="CG73" s="1221"/>
      <c r="CH73" s="1221"/>
      <c r="CI73" s="1221"/>
      <c r="CJ73" s="1221"/>
      <c r="CK73" s="1221"/>
      <c r="CL73" s="1221"/>
      <c r="CM73" s="1221"/>
      <c r="CN73" s="1221">
        <v>100.7</v>
      </c>
      <c r="CO73" s="1221"/>
      <c r="CP73" s="1221"/>
      <c r="CQ73" s="1221"/>
      <c r="CR73" s="1221"/>
      <c r="CS73" s="1221"/>
      <c r="CT73" s="1221"/>
      <c r="CU73" s="1221"/>
      <c r="CV73" s="1221">
        <v>85.1</v>
      </c>
      <c r="CW73" s="1221"/>
      <c r="CX73" s="1221"/>
      <c r="CY73" s="1221"/>
      <c r="CZ73" s="1221"/>
      <c r="DA73" s="1221"/>
      <c r="DB73" s="1221"/>
      <c r="DC73" s="1221"/>
    </row>
    <row r="74" spans="2:107">
      <c r="B74" s="251"/>
      <c r="G74" s="1236"/>
      <c r="H74" s="1236"/>
      <c r="I74" s="1236"/>
      <c r="J74" s="1236"/>
      <c r="K74" s="1220"/>
      <c r="L74" s="1220"/>
      <c r="M74" s="1220"/>
      <c r="N74" s="1220"/>
      <c r="AM74" s="356"/>
      <c r="AN74" s="1224"/>
      <c r="AO74" s="1224"/>
      <c r="AP74" s="1224"/>
      <c r="AQ74" s="1224"/>
      <c r="AR74" s="1224"/>
      <c r="AS74" s="1224"/>
      <c r="AT74" s="1224"/>
      <c r="AU74" s="1224"/>
      <c r="AV74" s="1224"/>
      <c r="AW74" s="1224"/>
      <c r="AX74" s="1224"/>
      <c r="AY74" s="1224"/>
      <c r="AZ74" s="1224"/>
      <c r="BA74" s="1224"/>
      <c r="BB74" s="1224"/>
      <c r="BC74" s="1224"/>
      <c r="BD74" s="1224"/>
      <c r="BE74" s="1224"/>
      <c r="BF74" s="1224"/>
      <c r="BG74" s="1224"/>
      <c r="BH74" s="1224"/>
      <c r="BI74" s="1224"/>
      <c r="BJ74" s="1224"/>
      <c r="BK74" s="1224"/>
      <c r="BL74" s="1224"/>
      <c r="BM74" s="1224"/>
      <c r="BN74" s="1224"/>
      <c r="BO74" s="1224"/>
      <c r="BP74" s="1221"/>
      <c r="BQ74" s="1221"/>
      <c r="BR74" s="1221"/>
      <c r="BS74" s="1221"/>
      <c r="BT74" s="1221"/>
      <c r="BU74" s="1221"/>
      <c r="BV74" s="1221"/>
      <c r="BW74" s="1221"/>
      <c r="BX74" s="1221"/>
      <c r="BY74" s="1221"/>
      <c r="BZ74" s="1221"/>
      <c r="CA74" s="1221"/>
      <c r="CB74" s="1221"/>
      <c r="CC74" s="1221"/>
      <c r="CD74" s="1221"/>
      <c r="CE74" s="1221"/>
      <c r="CF74" s="1221"/>
      <c r="CG74" s="1221"/>
      <c r="CH74" s="1221"/>
      <c r="CI74" s="1221"/>
      <c r="CJ74" s="1221"/>
      <c r="CK74" s="1221"/>
      <c r="CL74" s="1221"/>
      <c r="CM74" s="1221"/>
      <c r="CN74" s="1221"/>
      <c r="CO74" s="1221"/>
      <c r="CP74" s="1221"/>
      <c r="CQ74" s="1221"/>
      <c r="CR74" s="1221"/>
      <c r="CS74" s="1221"/>
      <c r="CT74" s="1221"/>
      <c r="CU74" s="1221"/>
      <c r="CV74" s="1221"/>
      <c r="CW74" s="1221"/>
      <c r="CX74" s="1221"/>
      <c r="CY74" s="1221"/>
      <c r="CZ74" s="1221"/>
      <c r="DA74" s="1221"/>
      <c r="DB74" s="1221"/>
      <c r="DC74" s="1221"/>
    </row>
    <row r="75" spans="2:107">
      <c r="B75" s="251"/>
      <c r="G75" s="1236"/>
      <c r="H75" s="1236"/>
      <c r="I75" s="1219"/>
      <c r="J75" s="1219"/>
      <c r="K75" s="1226"/>
      <c r="L75" s="1226"/>
      <c r="M75" s="1226"/>
      <c r="N75" s="1226"/>
      <c r="AM75" s="356"/>
      <c r="AN75" s="1224"/>
      <c r="AO75" s="1224"/>
      <c r="AP75" s="1224"/>
      <c r="AQ75" s="1224"/>
      <c r="AR75" s="1224"/>
      <c r="AS75" s="1224"/>
      <c r="AT75" s="1224"/>
      <c r="AU75" s="1224"/>
      <c r="AV75" s="1224"/>
      <c r="AW75" s="1224"/>
      <c r="AX75" s="1224"/>
      <c r="AY75" s="1224"/>
      <c r="AZ75" s="1224"/>
      <c r="BA75" s="1224"/>
      <c r="BB75" s="1224" t="s">
        <v>628</v>
      </c>
      <c r="BC75" s="1224"/>
      <c r="BD75" s="1224"/>
      <c r="BE75" s="1224"/>
      <c r="BF75" s="1224"/>
      <c r="BG75" s="1224"/>
      <c r="BH75" s="1224"/>
      <c r="BI75" s="1224"/>
      <c r="BJ75" s="1224"/>
      <c r="BK75" s="1224"/>
      <c r="BL75" s="1224"/>
      <c r="BM75" s="1224"/>
      <c r="BN75" s="1224"/>
      <c r="BO75" s="1224"/>
      <c r="BP75" s="1221">
        <v>11.6</v>
      </c>
      <c r="BQ75" s="1221"/>
      <c r="BR75" s="1221"/>
      <c r="BS75" s="1221"/>
      <c r="BT75" s="1221"/>
      <c r="BU75" s="1221"/>
      <c r="BV75" s="1221"/>
      <c r="BW75" s="1221"/>
      <c r="BX75" s="1221">
        <v>10.3</v>
      </c>
      <c r="BY75" s="1221"/>
      <c r="BZ75" s="1221"/>
      <c r="CA75" s="1221"/>
      <c r="CB75" s="1221"/>
      <c r="CC75" s="1221"/>
      <c r="CD75" s="1221"/>
      <c r="CE75" s="1221"/>
      <c r="CF75" s="1221">
        <v>9.4</v>
      </c>
      <c r="CG75" s="1221"/>
      <c r="CH75" s="1221"/>
      <c r="CI75" s="1221"/>
      <c r="CJ75" s="1221"/>
      <c r="CK75" s="1221"/>
      <c r="CL75" s="1221"/>
      <c r="CM75" s="1221"/>
      <c r="CN75" s="1221">
        <v>8.5</v>
      </c>
      <c r="CO75" s="1221"/>
      <c r="CP75" s="1221"/>
      <c r="CQ75" s="1221"/>
      <c r="CR75" s="1221"/>
      <c r="CS75" s="1221"/>
      <c r="CT75" s="1221"/>
      <c r="CU75" s="1221"/>
      <c r="CV75" s="1221">
        <v>8</v>
      </c>
      <c r="CW75" s="1221"/>
      <c r="CX75" s="1221"/>
      <c r="CY75" s="1221"/>
      <c r="CZ75" s="1221"/>
      <c r="DA75" s="1221"/>
      <c r="DB75" s="1221"/>
      <c r="DC75" s="1221"/>
    </row>
    <row r="76" spans="2:107">
      <c r="B76" s="251"/>
      <c r="G76" s="1236"/>
      <c r="H76" s="1236"/>
      <c r="I76" s="1219"/>
      <c r="J76" s="1219"/>
      <c r="K76" s="1226"/>
      <c r="L76" s="1226"/>
      <c r="M76" s="1226"/>
      <c r="N76" s="1226"/>
      <c r="AM76" s="356"/>
      <c r="AN76" s="1224"/>
      <c r="AO76" s="1224"/>
      <c r="AP76" s="1224"/>
      <c r="AQ76" s="1224"/>
      <c r="AR76" s="1224"/>
      <c r="AS76" s="1224"/>
      <c r="AT76" s="1224"/>
      <c r="AU76" s="1224"/>
      <c r="AV76" s="1224"/>
      <c r="AW76" s="1224"/>
      <c r="AX76" s="1224"/>
      <c r="AY76" s="1224"/>
      <c r="AZ76" s="1224"/>
      <c r="BA76" s="1224"/>
      <c r="BB76" s="1224"/>
      <c r="BC76" s="1224"/>
      <c r="BD76" s="1224"/>
      <c r="BE76" s="1224"/>
      <c r="BF76" s="1224"/>
      <c r="BG76" s="1224"/>
      <c r="BH76" s="1224"/>
      <c r="BI76" s="1224"/>
      <c r="BJ76" s="1224"/>
      <c r="BK76" s="1224"/>
      <c r="BL76" s="1224"/>
      <c r="BM76" s="1224"/>
      <c r="BN76" s="1224"/>
      <c r="BO76" s="1224"/>
      <c r="BP76" s="1221"/>
      <c r="BQ76" s="1221"/>
      <c r="BR76" s="1221"/>
      <c r="BS76" s="1221"/>
      <c r="BT76" s="1221"/>
      <c r="BU76" s="1221"/>
      <c r="BV76" s="1221"/>
      <c r="BW76" s="1221"/>
      <c r="BX76" s="1221"/>
      <c r="BY76" s="1221"/>
      <c r="BZ76" s="1221"/>
      <c r="CA76" s="1221"/>
      <c r="CB76" s="1221"/>
      <c r="CC76" s="1221"/>
      <c r="CD76" s="1221"/>
      <c r="CE76" s="1221"/>
      <c r="CF76" s="1221"/>
      <c r="CG76" s="1221"/>
      <c r="CH76" s="1221"/>
      <c r="CI76" s="1221"/>
      <c r="CJ76" s="1221"/>
      <c r="CK76" s="1221"/>
      <c r="CL76" s="1221"/>
      <c r="CM76" s="1221"/>
      <c r="CN76" s="1221"/>
      <c r="CO76" s="1221"/>
      <c r="CP76" s="1221"/>
      <c r="CQ76" s="1221"/>
      <c r="CR76" s="1221"/>
      <c r="CS76" s="1221"/>
      <c r="CT76" s="1221"/>
      <c r="CU76" s="1221"/>
      <c r="CV76" s="1221"/>
      <c r="CW76" s="1221"/>
      <c r="CX76" s="1221"/>
      <c r="CY76" s="1221"/>
      <c r="CZ76" s="1221"/>
      <c r="DA76" s="1221"/>
      <c r="DB76" s="1221"/>
      <c r="DC76" s="1221"/>
    </row>
    <row r="77" spans="2:107">
      <c r="B77" s="251"/>
      <c r="G77" s="1219"/>
      <c r="H77" s="1219"/>
      <c r="I77" s="1219"/>
      <c r="J77" s="1219"/>
      <c r="K77" s="1220"/>
      <c r="L77" s="1220"/>
      <c r="M77" s="1220"/>
      <c r="N77" s="1220"/>
      <c r="AN77" s="1225" t="s">
        <v>625</v>
      </c>
      <c r="AO77" s="1225"/>
      <c r="AP77" s="1225"/>
      <c r="AQ77" s="1225"/>
      <c r="AR77" s="1225"/>
      <c r="AS77" s="1225"/>
      <c r="AT77" s="1225"/>
      <c r="AU77" s="1225"/>
      <c r="AV77" s="1225"/>
      <c r="AW77" s="1225"/>
      <c r="AX77" s="1225"/>
      <c r="AY77" s="1225"/>
      <c r="AZ77" s="1225"/>
      <c r="BA77" s="1225"/>
      <c r="BB77" s="1224" t="s">
        <v>623</v>
      </c>
      <c r="BC77" s="1224"/>
      <c r="BD77" s="1224"/>
      <c r="BE77" s="1224"/>
      <c r="BF77" s="1224"/>
      <c r="BG77" s="1224"/>
      <c r="BH77" s="1224"/>
      <c r="BI77" s="1224"/>
      <c r="BJ77" s="1224"/>
      <c r="BK77" s="1224"/>
      <c r="BL77" s="1224"/>
      <c r="BM77" s="1224"/>
      <c r="BN77" s="1224"/>
      <c r="BO77" s="1224"/>
      <c r="BP77" s="1221">
        <v>23.4</v>
      </c>
      <c r="BQ77" s="1221"/>
      <c r="BR77" s="1221"/>
      <c r="BS77" s="1221"/>
      <c r="BT77" s="1221"/>
      <c r="BU77" s="1221"/>
      <c r="BV77" s="1221"/>
      <c r="BW77" s="1221"/>
      <c r="BX77" s="1221">
        <v>7.6</v>
      </c>
      <c r="BY77" s="1221"/>
      <c r="BZ77" s="1221"/>
      <c r="CA77" s="1221"/>
      <c r="CB77" s="1221"/>
      <c r="CC77" s="1221"/>
      <c r="CD77" s="1221"/>
      <c r="CE77" s="1221"/>
      <c r="CF77" s="1221">
        <v>3</v>
      </c>
      <c r="CG77" s="1221"/>
      <c r="CH77" s="1221"/>
      <c r="CI77" s="1221"/>
      <c r="CJ77" s="1221"/>
      <c r="CK77" s="1221"/>
      <c r="CL77" s="1221"/>
      <c r="CM77" s="1221"/>
      <c r="CN77" s="1221">
        <v>3.4</v>
      </c>
      <c r="CO77" s="1221"/>
      <c r="CP77" s="1221"/>
      <c r="CQ77" s="1221"/>
      <c r="CR77" s="1221"/>
      <c r="CS77" s="1221"/>
      <c r="CT77" s="1221"/>
      <c r="CU77" s="1221"/>
      <c r="CV77" s="1221">
        <v>0</v>
      </c>
      <c r="CW77" s="1221"/>
      <c r="CX77" s="1221"/>
      <c r="CY77" s="1221"/>
      <c r="CZ77" s="1221"/>
      <c r="DA77" s="1221"/>
      <c r="DB77" s="1221"/>
      <c r="DC77" s="1221"/>
    </row>
    <row r="78" spans="2:107">
      <c r="B78" s="251"/>
      <c r="G78" s="1219"/>
      <c r="H78" s="1219"/>
      <c r="I78" s="1219"/>
      <c r="J78" s="1219"/>
      <c r="K78" s="1220"/>
      <c r="L78" s="1220"/>
      <c r="M78" s="1220"/>
      <c r="N78" s="1220"/>
      <c r="AN78" s="1225"/>
      <c r="AO78" s="1225"/>
      <c r="AP78" s="1225"/>
      <c r="AQ78" s="1225"/>
      <c r="AR78" s="1225"/>
      <c r="AS78" s="1225"/>
      <c r="AT78" s="1225"/>
      <c r="AU78" s="1225"/>
      <c r="AV78" s="1225"/>
      <c r="AW78" s="1225"/>
      <c r="AX78" s="1225"/>
      <c r="AY78" s="1225"/>
      <c r="AZ78" s="1225"/>
      <c r="BA78" s="1225"/>
      <c r="BB78" s="1224"/>
      <c r="BC78" s="1224"/>
      <c r="BD78" s="1224"/>
      <c r="BE78" s="1224"/>
      <c r="BF78" s="1224"/>
      <c r="BG78" s="1224"/>
      <c r="BH78" s="1224"/>
      <c r="BI78" s="1224"/>
      <c r="BJ78" s="1224"/>
      <c r="BK78" s="1224"/>
      <c r="BL78" s="1224"/>
      <c r="BM78" s="1224"/>
      <c r="BN78" s="1224"/>
      <c r="BO78" s="1224"/>
      <c r="BP78" s="1221"/>
      <c r="BQ78" s="1221"/>
      <c r="BR78" s="1221"/>
      <c r="BS78" s="1221"/>
      <c r="BT78" s="1221"/>
      <c r="BU78" s="1221"/>
      <c r="BV78" s="1221"/>
      <c r="BW78" s="1221"/>
      <c r="BX78" s="1221"/>
      <c r="BY78" s="1221"/>
      <c r="BZ78" s="1221"/>
      <c r="CA78" s="1221"/>
      <c r="CB78" s="1221"/>
      <c r="CC78" s="1221"/>
      <c r="CD78" s="1221"/>
      <c r="CE78" s="1221"/>
      <c r="CF78" s="1221"/>
      <c r="CG78" s="1221"/>
      <c r="CH78" s="1221"/>
      <c r="CI78" s="1221"/>
      <c r="CJ78" s="1221"/>
      <c r="CK78" s="1221"/>
      <c r="CL78" s="1221"/>
      <c r="CM78" s="1221"/>
      <c r="CN78" s="1221"/>
      <c r="CO78" s="1221"/>
      <c r="CP78" s="1221"/>
      <c r="CQ78" s="1221"/>
      <c r="CR78" s="1221"/>
      <c r="CS78" s="1221"/>
      <c r="CT78" s="1221"/>
      <c r="CU78" s="1221"/>
      <c r="CV78" s="1221"/>
      <c r="CW78" s="1221"/>
      <c r="CX78" s="1221"/>
      <c r="CY78" s="1221"/>
      <c r="CZ78" s="1221"/>
      <c r="DA78" s="1221"/>
      <c r="DB78" s="1221"/>
      <c r="DC78" s="1221"/>
    </row>
    <row r="79" spans="2:107">
      <c r="B79" s="251"/>
      <c r="G79" s="1219"/>
      <c r="H79" s="1219"/>
      <c r="I79" s="1222"/>
      <c r="J79" s="1222"/>
      <c r="K79" s="1223"/>
      <c r="L79" s="1223"/>
      <c r="M79" s="1223"/>
      <c r="N79" s="1223"/>
      <c r="AN79" s="1225"/>
      <c r="AO79" s="1225"/>
      <c r="AP79" s="1225"/>
      <c r="AQ79" s="1225"/>
      <c r="AR79" s="1225"/>
      <c r="AS79" s="1225"/>
      <c r="AT79" s="1225"/>
      <c r="AU79" s="1225"/>
      <c r="AV79" s="1225"/>
      <c r="AW79" s="1225"/>
      <c r="AX79" s="1225"/>
      <c r="AY79" s="1225"/>
      <c r="AZ79" s="1225"/>
      <c r="BA79" s="1225"/>
      <c r="BB79" s="1224" t="s">
        <v>628</v>
      </c>
      <c r="BC79" s="1224"/>
      <c r="BD79" s="1224"/>
      <c r="BE79" s="1224"/>
      <c r="BF79" s="1224"/>
      <c r="BG79" s="1224"/>
      <c r="BH79" s="1224"/>
      <c r="BI79" s="1224"/>
      <c r="BJ79" s="1224"/>
      <c r="BK79" s="1224"/>
      <c r="BL79" s="1224"/>
      <c r="BM79" s="1224"/>
      <c r="BN79" s="1224"/>
      <c r="BO79" s="1224"/>
      <c r="BP79" s="1221">
        <v>8.5</v>
      </c>
      <c r="BQ79" s="1221"/>
      <c r="BR79" s="1221"/>
      <c r="BS79" s="1221"/>
      <c r="BT79" s="1221"/>
      <c r="BU79" s="1221"/>
      <c r="BV79" s="1221"/>
      <c r="BW79" s="1221"/>
      <c r="BX79" s="1221">
        <v>8.6</v>
      </c>
      <c r="BY79" s="1221"/>
      <c r="BZ79" s="1221"/>
      <c r="CA79" s="1221"/>
      <c r="CB79" s="1221"/>
      <c r="CC79" s="1221"/>
      <c r="CD79" s="1221"/>
      <c r="CE79" s="1221"/>
      <c r="CF79" s="1221">
        <v>8.8000000000000007</v>
      </c>
      <c r="CG79" s="1221"/>
      <c r="CH79" s="1221"/>
      <c r="CI79" s="1221"/>
      <c r="CJ79" s="1221"/>
      <c r="CK79" s="1221"/>
      <c r="CL79" s="1221"/>
      <c r="CM79" s="1221"/>
      <c r="CN79" s="1221">
        <v>8.8000000000000007</v>
      </c>
      <c r="CO79" s="1221"/>
      <c r="CP79" s="1221"/>
      <c r="CQ79" s="1221"/>
      <c r="CR79" s="1221"/>
      <c r="CS79" s="1221"/>
      <c r="CT79" s="1221"/>
      <c r="CU79" s="1221"/>
      <c r="CV79" s="1221">
        <v>8.3000000000000007</v>
      </c>
      <c r="CW79" s="1221"/>
      <c r="CX79" s="1221"/>
      <c r="CY79" s="1221"/>
      <c r="CZ79" s="1221"/>
      <c r="DA79" s="1221"/>
      <c r="DB79" s="1221"/>
      <c r="DC79" s="1221"/>
    </row>
    <row r="80" spans="2:107">
      <c r="B80" s="251"/>
      <c r="G80" s="1219"/>
      <c r="H80" s="1219"/>
      <c r="I80" s="1222"/>
      <c r="J80" s="1222"/>
      <c r="K80" s="1223"/>
      <c r="L80" s="1223"/>
      <c r="M80" s="1223"/>
      <c r="N80" s="1223"/>
      <c r="AN80" s="1225"/>
      <c r="AO80" s="1225"/>
      <c r="AP80" s="1225"/>
      <c r="AQ80" s="1225"/>
      <c r="AR80" s="1225"/>
      <c r="AS80" s="1225"/>
      <c r="AT80" s="1225"/>
      <c r="AU80" s="1225"/>
      <c r="AV80" s="1225"/>
      <c r="AW80" s="1225"/>
      <c r="AX80" s="1225"/>
      <c r="AY80" s="1225"/>
      <c r="AZ80" s="1225"/>
      <c r="BA80" s="1225"/>
      <c r="BB80" s="1224"/>
      <c r="BC80" s="1224"/>
      <c r="BD80" s="1224"/>
      <c r="BE80" s="1224"/>
      <c r="BF80" s="1224"/>
      <c r="BG80" s="1224"/>
      <c r="BH80" s="1224"/>
      <c r="BI80" s="1224"/>
      <c r="BJ80" s="1224"/>
      <c r="BK80" s="1224"/>
      <c r="BL80" s="1224"/>
      <c r="BM80" s="1224"/>
      <c r="BN80" s="1224"/>
      <c r="BO80" s="1224"/>
      <c r="BP80" s="1221"/>
      <c r="BQ80" s="1221"/>
      <c r="BR80" s="1221"/>
      <c r="BS80" s="1221"/>
      <c r="BT80" s="1221"/>
      <c r="BU80" s="1221"/>
      <c r="BV80" s="1221"/>
      <c r="BW80" s="1221"/>
      <c r="BX80" s="1221"/>
      <c r="BY80" s="1221"/>
      <c r="BZ80" s="1221"/>
      <c r="CA80" s="1221"/>
      <c r="CB80" s="1221"/>
      <c r="CC80" s="1221"/>
      <c r="CD80" s="1221"/>
      <c r="CE80" s="1221"/>
      <c r="CF80" s="1221"/>
      <c r="CG80" s="1221"/>
      <c r="CH80" s="1221"/>
      <c r="CI80" s="1221"/>
      <c r="CJ80" s="1221"/>
      <c r="CK80" s="1221"/>
      <c r="CL80" s="1221"/>
      <c r="CM80" s="1221"/>
      <c r="CN80" s="1221"/>
      <c r="CO80" s="1221"/>
      <c r="CP80" s="1221"/>
      <c r="CQ80" s="1221"/>
      <c r="CR80" s="1221"/>
      <c r="CS80" s="1221"/>
      <c r="CT80" s="1221"/>
      <c r="CU80" s="1221"/>
      <c r="CV80" s="1221"/>
      <c r="CW80" s="1221"/>
      <c r="CX80" s="1221"/>
      <c r="CY80" s="1221"/>
      <c r="CZ80" s="1221"/>
      <c r="DA80" s="1221"/>
      <c r="DB80" s="1221"/>
      <c r="DC80" s="1221"/>
    </row>
    <row r="81" spans="2:109">
      <c r="B81" s="251"/>
    </row>
    <row r="82" spans="2:109" ht="17.25">
      <c r="B82" s="251"/>
      <c r="K82" s="373"/>
      <c r="L82" s="373"/>
      <c r="M82" s="373"/>
      <c r="N82" s="373"/>
      <c r="AQ82" s="373"/>
      <c r="AR82" s="373"/>
      <c r="AS82" s="373"/>
      <c r="AT82" s="373"/>
      <c r="BC82" s="373"/>
      <c r="BD82" s="373"/>
      <c r="BE82" s="373"/>
      <c r="BF82" s="373"/>
      <c r="BO82" s="373"/>
      <c r="BP82" s="373"/>
      <c r="BQ82" s="373"/>
      <c r="BR82" s="373"/>
      <c r="CA82" s="373"/>
      <c r="CB82" s="373"/>
      <c r="CC82" s="373"/>
      <c r="CD82" s="373"/>
      <c r="CM82" s="373"/>
      <c r="CN82" s="373"/>
      <c r="CO82" s="373"/>
      <c r="CP82" s="373"/>
      <c r="CY82" s="373"/>
      <c r="CZ82" s="373"/>
      <c r="DA82" s="373"/>
      <c r="DB82" s="373"/>
      <c r="DC82" s="373"/>
    </row>
    <row r="83" spans="2:109">
      <c r="B83" s="332"/>
      <c r="C83" s="303"/>
      <c r="D83" s="303"/>
      <c r="E83" s="303"/>
      <c r="F83" s="303"/>
      <c r="G83" s="303"/>
      <c r="H83" s="303"/>
      <c r="I83" s="303"/>
      <c r="J83" s="303"/>
      <c r="K83" s="303"/>
      <c r="L83" s="303"/>
      <c r="M83" s="303"/>
      <c r="N83" s="303"/>
      <c r="O83" s="303"/>
      <c r="P83" s="303"/>
      <c r="Q83" s="303"/>
      <c r="R83" s="303"/>
      <c r="S83" s="303"/>
      <c r="T83" s="303"/>
      <c r="U83" s="303"/>
      <c r="V83" s="303"/>
      <c r="W83" s="303"/>
      <c r="X83" s="303"/>
      <c r="Y83" s="303"/>
      <c r="Z83" s="303"/>
      <c r="AA83" s="303"/>
      <c r="AB83" s="303"/>
      <c r="AC83" s="303"/>
      <c r="AD83" s="303"/>
      <c r="AE83" s="303"/>
      <c r="AF83" s="303"/>
      <c r="AG83" s="303"/>
      <c r="AH83" s="303"/>
      <c r="AI83" s="303"/>
      <c r="AJ83" s="303"/>
      <c r="AK83" s="303"/>
      <c r="AL83" s="303"/>
      <c r="AM83" s="303"/>
      <c r="AN83" s="303"/>
      <c r="AO83" s="303"/>
      <c r="AP83" s="303"/>
      <c r="AQ83" s="303"/>
      <c r="AR83" s="303"/>
      <c r="AS83" s="303"/>
      <c r="AT83" s="303"/>
      <c r="AU83" s="303"/>
      <c r="AV83" s="303"/>
      <c r="AW83" s="303"/>
      <c r="AX83" s="303"/>
      <c r="AY83" s="303"/>
      <c r="AZ83" s="303"/>
      <c r="BA83" s="303"/>
      <c r="BB83" s="303"/>
      <c r="BC83" s="303"/>
      <c r="BD83" s="303"/>
      <c r="BE83" s="303"/>
      <c r="BF83" s="303"/>
      <c r="BG83" s="303"/>
      <c r="BH83" s="303"/>
      <c r="BI83" s="303"/>
      <c r="BJ83" s="303"/>
      <c r="BK83" s="303"/>
      <c r="BL83" s="303"/>
      <c r="BM83" s="303"/>
      <c r="BN83" s="303"/>
      <c r="BO83" s="303"/>
      <c r="BP83" s="303"/>
      <c r="BQ83" s="303"/>
      <c r="BR83" s="303"/>
      <c r="BS83" s="303"/>
      <c r="BT83" s="303"/>
      <c r="BU83" s="303"/>
      <c r="BV83" s="303"/>
      <c r="BW83" s="303"/>
      <c r="BX83" s="303"/>
      <c r="BY83" s="303"/>
      <c r="BZ83" s="303"/>
      <c r="CA83" s="303"/>
      <c r="CB83" s="303"/>
      <c r="CC83" s="303"/>
      <c r="CD83" s="303"/>
      <c r="CE83" s="303"/>
      <c r="CF83" s="303"/>
      <c r="CG83" s="303"/>
      <c r="CH83" s="303"/>
      <c r="CI83" s="303"/>
      <c r="CJ83" s="303"/>
      <c r="CK83" s="303"/>
      <c r="CL83" s="303"/>
      <c r="CM83" s="303"/>
      <c r="CN83" s="303"/>
      <c r="CO83" s="303"/>
      <c r="CP83" s="303"/>
      <c r="CQ83" s="303"/>
      <c r="CR83" s="303"/>
      <c r="CS83" s="303"/>
      <c r="CT83" s="303"/>
      <c r="CU83" s="303"/>
      <c r="CV83" s="303"/>
      <c r="CW83" s="303"/>
      <c r="CX83" s="303"/>
      <c r="CY83" s="303"/>
      <c r="CZ83" s="303"/>
      <c r="DA83" s="303"/>
      <c r="DB83" s="303"/>
      <c r="DC83" s="303"/>
      <c r="DD83" s="333"/>
    </row>
    <row r="84" spans="2:109">
      <c r="DD84" s="247"/>
      <c r="DE84" s="247"/>
    </row>
    <row r="85" spans="2:109">
      <c r="DD85" s="247"/>
      <c r="DE85" s="247"/>
    </row>
  </sheetData>
  <sheetProtection algorithmName="SHA-512" hashValue="KFWha51l4/eymmpF8iuAdqmXIo1ihmQghHeN5wXpOLzUdG7V0b6utgNMhyUH6FCe4W7u11hN4+5L24p84rG7UQ==" saltValue="6yDQBdBzwRNxGsLWKLKtaA=="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election activeCell="AM55" sqref="AM55"/>
    </sheetView>
  </sheetViews>
  <sheetFormatPr defaultColWidth="0" defaultRowHeight="13.5" customHeight="1" zeroHeight="1"/>
  <cols>
    <col min="1" max="34" width="2.5" style="246" customWidth="1"/>
    <col min="35" max="122" width="2.5" style="245" customWidth="1"/>
    <col min="123" max="16384" width="2.5" style="245" hidden="1"/>
  </cols>
  <sheetData>
    <row r="1" spans="1:34" ht="13.5" customHeight="1">
      <c r="A1" s="245"/>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c r="AD1" s="245"/>
      <c r="AE1" s="245"/>
      <c r="AF1" s="245"/>
      <c r="AG1" s="245"/>
      <c r="AH1" s="245"/>
    </row>
    <row r="2" spans="1:34">
      <c r="S2" s="245"/>
      <c r="AH2" s="245"/>
    </row>
    <row r="3" spans="1:34">
      <c r="C3" s="245"/>
      <c r="D3" s="245"/>
      <c r="E3" s="245"/>
      <c r="F3" s="245"/>
      <c r="G3" s="245"/>
      <c r="H3" s="245"/>
      <c r="I3" s="245"/>
      <c r="J3" s="245"/>
      <c r="K3" s="245"/>
      <c r="L3" s="245"/>
      <c r="M3" s="245"/>
      <c r="N3" s="245"/>
      <c r="O3" s="245"/>
      <c r="P3" s="245"/>
      <c r="Q3" s="245"/>
      <c r="R3" s="245"/>
      <c r="S3" s="245"/>
      <c r="U3" s="245"/>
      <c r="V3" s="245"/>
      <c r="W3" s="245"/>
      <c r="X3" s="245"/>
      <c r="Y3" s="245"/>
      <c r="Z3" s="245"/>
      <c r="AA3" s="245"/>
      <c r="AB3" s="245"/>
      <c r="AC3" s="245"/>
      <c r="AD3" s="245"/>
      <c r="AE3" s="245"/>
      <c r="AF3" s="245"/>
      <c r="AG3" s="245"/>
      <c r="AH3" s="245"/>
    </row>
    <row r="4" spans="1:34"/>
    <row r="5" spans="1:34"/>
    <row r="6" spans="1:34"/>
    <row r="7" spans="1:34"/>
    <row r="8" spans="1:34"/>
    <row r="9" spans="1:34">
      <c r="AH9" s="245"/>
    </row>
    <row r="10" spans="1:34"/>
    <row r="11" spans="1:34"/>
    <row r="12" spans="1:34"/>
    <row r="13" spans="1:34"/>
    <row r="14" spans="1:34"/>
    <row r="15" spans="1:34"/>
    <row r="16" spans="1:34"/>
    <row r="17" spans="12:34">
      <c r="AH17" s="245"/>
    </row>
    <row r="18" spans="12:34"/>
    <row r="19" spans="12:34"/>
    <row r="20" spans="12:34">
      <c r="AH20" s="245"/>
    </row>
    <row r="21" spans="12:34">
      <c r="AH21" s="245"/>
    </row>
    <row r="22" spans="12:34"/>
    <row r="23" spans="12:34"/>
    <row r="24" spans="12:34">
      <c r="Q24" s="245"/>
    </row>
    <row r="25" spans="12:34"/>
    <row r="26" spans="12:34"/>
    <row r="27" spans="12:34"/>
    <row r="28" spans="12:34">
      <c r="O28" s="245"/>
      <c r="T28" s="245"/>
      <c r="AH28" s="245"/>
    </row>
    <row r="29" spans="12:34"/>
    <row r="30" spans="12:34"/>
    <row r="31" spans="12:34">
      <c r="Q31" s="245"/>
    </row>
    <row r="32" spans="12:34">
      <c r="L32" s="245"/>
    </row>
    <row r="33" spans="2:34">
      <c r="C33" s="245"/>
      <c r="E33" s="245"/>
      <c r="G33" s="245"/>
      <c r="I33" s="245"/>
      <c r="X33" s="245"/>
    </row>
    <row r="34" spans="2:34">
      <c r="B34" s="245"/>
      <c r="P34" s="245"/>
      <c r="R34" s="245"/>
      <c r="T34" s="245"/>
    </row>
    <row r="35" spans="2:34">
      <c r="D35" s="245"/>
      <c r="W35" s="245"/>
      <c r="AC35" s="245"/>
      <c r="AD35" s="245"/>
      <c r="AE35" s="245"/>
      <c r="AF35" s="245"/>
      <c r="AG35" s="245"/>
      <c r="AH35" s="245"/>
    </row>
    <row r="36" spans="2:34">
      <c r="H36" s="245"/>
      <c r="J36" s="245"/>
      <c r="K36" s="245"/>
      <c r="M36" s="245"/>
      <c r="Y36" s="245"/>
      <c r="Z36" s="245"/>
      <c r="AA36" s="245"/>
      <c r="AB36" s="245"/>
      <c r="AC36" s="245"/>
      <c r="AD36" s="245"/>
      <c r="AE36" s="245"/>
      <c r="AF36" s="245"/>
      <c r="AG36" s="245"/>
      <c r="AH36" s="245"/>
    </row>
    <row r="37" spans="2:34">
      <c r="AH37" s="245"/>
    </row>
    <row r="38" spans="2:34">
      <c r="AG38" s="245"/>
      <c r="AH38" s="245"/>
    </row>
    <row r="39" spans="2:34"/>
    <row r="40" spans="2:34">
      <c r="X40" s="245"/>
    </row>
    <row r="41" spans="2:34">
      <c r="R41" s="245"/>
    </row>
    <row r="42" spans="2:34">
      <c r="W42" s="245"/>
    </row>
    <row r="43" spans="2:34">
      <c r="Y43" s="245"/>
      <c r="Z43" s="245"/>
      <c r="AA43" s="245"/>
      <c r="AB43" s="245"/>
      <c r="AC43" s="245"/>
      <c r="AD43" s="245"/>
      <c r="AE43" s="245"/>
      <c r="AF43" s="245"/>
      <c r="AG43" s="245"/>
      <c r="AH43" s="245"/>
    </row>
    <row r="44" spans="2:34">
      <c r="AH44" s="245"/>
    </row>
    <row r="45" spans="2:34">
      <c r="X45" s="245"/>
    </row>
    <row r="46" spans="2:34"/>
    <row r="47" spans="2:34"/>
    <row r="48" spans="2:34">
      <c r="W48" s="245"/>
      <c r="Y48" s="245"/>
      <c r="Z48" s="245"/>
      <c r="AA48" s="245"/>
      <c r="AB48" s="245"/>
      <c r="AC48" s="245"/>
      <c r="AD48" s="245"/>
      <c r="AE48" s="245"/>
      <c r="AF48" s="245"/>
      <c r="AG48" s="245"/>
      <c r="AH48" s="245"/>
    </row>
    <row r="49" spans="28:34"/>
    <row r="50" spans="28:34">
      <c r="AE50" s="245"/>
      <c r="AF50" s="245"/>
      <c r="AG50" s="245"/>
      <c r="AH50" s="245"/>
    </row>
    <row r="51" spans="28:34">
      <c r="AC51" s="245"/>
      <c r="AD51" s="245"/>
      <c r="AE51" s="245"/>
      <c r="AF51" s="245"/>
      <c r="AG51" s="245"/>
      <c r="AH51" s="245"/>
    </row>
    <row r="52" spans="28:34"/>
    <row r="53" spans="28:34">
      <c r="AF53" s="245"/>
      <c r="AG53" s="245"/>
      <c r="AH53" s="245"/>
    </row>
    <row r="54" spans="28:34">
      <c r="AH54" s="245"/>
    </row>
    <row r="55" spans="28:34"/>
    <row r="56" spans="28:34">
      <c r="AB56" s="245"/>
      <c r="AC56" s="245"/>
      <c r="AD56" s="245"/>
      <c r="AE56" s="245"/>
      <c r="AF56" s="245"/>
      <c r="AG56" s="245"/>
      <c r="AH56" s="245"/>
    </row>
    <row r="57" spans="28:34">
      <c r="AH57" s="245"/>
    </row>
    <row r="58" spans="28:34">
      <c r="AH58" s="245"/>
    </row>
    <row r="59" spans="28:34"/>
    <row r="60" spans="28:34"/>
    <row r="61" spans="28:34"/>
    <row r="62" spans="28:34"/>
    <row r="63" spans="28:34">
      <c r="AH63" s="245"/>
    </row>
    <row r="64" spans="28:34">
      <c r="AG64" s="245"/>
      <c r="AH64" s="245"/>
    </row>
    <row r="65" spans="28:34"/>
    <row r="66" spans="28:34"/>
    <row r="67" spans="28:34"/>
    <row r="68" spans="28:34">
      <c r="AB68" s="245"/>
      <c r="AC68" s="245"/>
      <c r="AD68" s="245"/>
      <c r="AE68" s="245"/>
      <c r="AF68" s="245"/>
      <c r="AG68" s="245"/>
      <c r="AH68" s="245"/>
    </row>
    <row r="69" spans="28:34">
      <c r="AF69" s="245"/>
      <c r="AG69" s="245"/>
      <c r="AH69" s="245"/>
    </row>
    <row r="70" spans="28:34"/>
    <row r="71" spans="28:34"/>
    <row r="72" spans="28:34"/>
    <row r="73" spans="28:34"/>
    <row r="74" spans="28:34"/>
    <row r="75" spans="28:34">
      <c r="AH75" s="245"/>
    </row>
    <row r="76" spans="28:34">
      <c r="AF76" s="245"/>
      <c r="AG76" s="245"/>
      <c r="AH76" s="245"/>
    </row>
    <row r="77" spans="28:34">
      <c r="AG77" s="245"/>
      <c r="AH77" s="245"/>
    </row>
    <row r="78" spans="28:34"/>
    <row r="79" spans="28:34"/>
    <row r="80" spans="28:34"/>
    <row r="81" spans="25:34"/>
    <row r="82" spans="25:34">
      <c r="Y82" s="245"/>
    </row>
    <row r="83" spans="25:34">
      <c r="Y83" s="245"/>
      <c r="Z83" s="245"/>
      <c r="AA83" s="245"/>
      <c r="AB83" s="245"/>
      <c r="AC83" s="245"/>
      <c r="AD83" s="245"/>
      <c r="AE83" s="245"/>
      <c r="AF83" s="245"/>
      <c r="AG83" s="245"/>
      <c r="AH83" s="245"/>
    </row>
    <row r="84" spans="25:34"/>
    <row r="85" spans="25:34"/>
    <row r="86" spans="25:34"/>
    <row r="87" spans="25:34"/>
    <row r="88" spans="25:34">
      <c r="AH88" s="245"/>
    </row>
    <row r="89" spans="25:34"/>
    <row r="90" spans="25:34"/>
    <row r="91" spans="25:34"/>
    <row r="92" spans="25:34" ht="13.5" customHeight="1"/>
    <row r="93" spans="25:34" ht="13.5" customHeight="1"/>
    <row r="94" spans="25:34" ht="13.5" customHeight="1">
      <c r="AF94" s="245"/>
      <c r="AG94" s="245"/>
      <c r="AH94" s="245"/>
    </row>
    <row r="95" spans="25:34" ht="13.5" customHeight="1">
      <c r="AH95" s="245"/>
    </row>
    <row r="96" spans="25:34" ht="13.5" customHeight="1"/>
    <row r="97" spans="33:34" ht="13.5" customHeight="1"/>
    <row r="98" spans="33:34" ht="13.5" customHeight="1"/>
    <row r="99" spans="33:34" ht="13.5" customHeight="1"/>
    <row r="100" spans="33:34" ht="13.5" customHeight="1"/>
    <row r="101" spans="33:34" ht="13.5" customHeight="1">
      <c r="AH101" s="245"/>
    </row>
    <row r="102" spans="33:34" ht="13.5" customHeight="1"/>
    <row r="103" spans="33:34" ht="13.5" customHeight="1"/>
    <row r="104" spans="33:34" ht="13.5" customHeight="1">
      <c r="AG104" s="245"/>
      <c r="AH104" s="245"/>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45"/>
    </row>
    <row r="117" spans="34:122" ht="13.5" customHeight="1"/>
    <row r="118" spans="34:122" ht="13.5" customHeight="1"/>
    <row r="119" spans="34:122" ht="13.5" customHeight="1"/>
    <row r="120" spans="34:122" ht="13.5" customHeight="1">
      <c r="AH120" s="245"/>
    </row>
    <row r="121" spans="34:122" ht="13.5" customHeight="1">
      <c r="AH121" s="245"/>
    </row>
    <row r="122" spans="34:122" ht="13.5" customHeight="1"/>
    <row r="123" spans="34:122" ht="13.5" customHeight="1"/>
    <row r="124" spans="34:122" ht="13.5" customHeight="1"/>
    <row r="125" spans="34:122" ht="13.5" customHeight="1">
      <c r="DR125" s="245" t="s">
        <v>486</v>
      </c>
    </row>
  </sheetData>
  <sheetProtection algorithmName="SHA-512" hashValue="bA/hwtjRvhxjpOy9x9fPEak741aL1ozFqqVh06nsahQzAzIbQTXsDJr+2sgN8Ts839VAqDOFrwfUOzxLb4O6jg==" saltValue="WedmHT7l2eGbEEVMOaugK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election activeCell="AM55" sqref="AM55"/>
    </sheetView>
  </sheetViews>
  <sheetFormatPr defaultColWidth="0" defaultRowHeight="13.5" customHeight="1" zeroHeight="1"/>
  <cols>
    <col min="1" max="34" width="2.5" style="246" customWidth="1"/>
    <col min="35" max="122" width="2.5" style="245" customWidth="1"/>
    <col min="123" max="16384" width="2.5" style="245" hidden="1"/>
  </cols>
  <sheetData>
    <row r="1" spans="2:34" ht="13.5" customHeight="1">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c r="AD1" s="245"/>
      <c r="AE1" s="245"/>
      <c r="AF1" s="245"/>
      <c r="AG1" s="245"/>
      <c r="AH1" s="245"/>
    </row>
    <row r="2" spans="2:34">
      <c r="S2" s="245"/>
      <c r="AH2" s="245"/>
    </row>
    <row r="3" spans="2:34">
      <c r="C3" s="245"/>
      <c r="D3" s="245"/>
      <c r="E3" s="245"/>
      <c r="F3" s="245"/>
      <c r="G3" s="245"/>
      <c r="H3" s="245"/>
      <c r="I3" s="245"/>
      <c r="J3" s="245"/>
      <c r="K3" s="245"/>
      <c r="L3" s="245"/>
      <c r="M3" s="245"/>
      <c r="N3" s="245"/>
      <c r="O3" s="245"/>
      <c r="P3" s="245"/>
      <c r="Q3" s="245"/>
      <c r="R3" s="245"/>
      <c r="S3" s="245"/>
      <c r="U3" s="245"/>
      <c r="V3" s="245"/>
      <c r="W3" s="245"/>
      <c r="X3" s="245"/>
      <c r="Y3" s="245"/>
      <c r="Z3" s="245"/>
      <c r="AA3" s="245"/>
      <c r="AB3" s="245"/>
      <c r="AC3" s="245"/>
      <c r="AD3" s="245"/>
      <c r="AE3" s="245"/>
      <c r="AF3" s="245"/>
      <c r="AG3" s="245"/>
      <c r="AH3" s="245"/>
    </row>
    <row r="4" spans="2:34"/>
    <row r="5" spans="2:34"/>
    <row r="6" spans="2:34"/>
    <row r="7" spans="2:34"/>
    <row r="8" spans="2:34"/>
    <row r="9" spans="2:34">
      <c r="AH9" s="245"/>
    </row>
    <row r="10" spans="2:34"/>
    <row r="11" spans="2:34"/>
    <row r="12" spans="2:34"/>
    <row r="13" spans="2:34"/>
    <row r="14" spans="2:34"/>
    <row r="15" spans="2:34"/>
    <row r="16" spans="2:34"/>
    <row r="17" spans="12:34">
      <c r="AH17" s="245"/>
    </row>
    <row r="18" spans="12:34"/>
    <row r="19" spans="12:34"/>
    <row r="20" spans="12:34">
      <c r="AH20" s="245"/>
    </row>
    <row r="21" spans="12:34">
      <c r="AH21" s="245"/>
    </row>
    <row r="22" spans="12:34"/>
    <row r="23" spans="12:34"/>
    <row r="24" spans="12:34">
      <c r="Q24" s="245"/>
    </row>
    <row r="25" spans="12:34"/>
    <row r="26" spans="12:34"/>
    <row r="27" spans="12:34"/>
    <row r="28" spans="12:34">
      <c r="O28" s="245"/>
      <c r="T28" s="245"/>
      <c r="AH28" s="245"/>
    </row>
    <row r="29" spans="12:34"/>
    <row r="30" spans="12:34"/>
    <row r="31" spans="12:34">
      <c r="Q31" s="245"/>
    </row>
    <row r="32" spans="12:34">
      <c r="L32" s="245"/>
    </row>
    <row r="33" spans="2:34">
      <c r="C33" s="245"/>
      <c r="E33" s="245"/>
      <c r="G33" s="245"/>
      <c r="I33" s="245"/>
      <c r="X33" s="245"/>
    </row>
    <row r="34" spans="2:34">
      <c r="B34" s="245"/>
      <c r="P34" s="245"/>
      <c r="R34" s="245"/>
      <c r="T34" s="245"/>
    </row>
    <row r="35" spans="2:34">
      <c r="D35" s="245"/>
      <c r="W35" s="245"/>
      <c r="AC35" s="245"/>
      <c r="AD35" s="245"/>
      <c r="AE35" s="245"/>
      <c r="AF35" s="245"/>
      <c r="AG35" s="245"/>
      <c r="AH35" s="245"/>
    </row>
    <row r="36" spans="2:34">
      <c r="H36" s="245"/>
      <c r="J36" s="245"/>
      <c r="K36" s="245"/>
      <c r="M36" s="245"/>
      <c r="Y36" s="245"/>
      <c r="Z36" s="245"/>
      <c r="AA36" s="245"/>
      <c r="AB36" s="245"/>
      <c r="AC36" s="245"/>
      <c r="AD36" s="245"/>
      <c r="AE36" s="245"/>
      <c r="AF36" s="245"/>
      <c r="AG36" s="245"/>
      <c r="AH36" s="245"/>
    </row>
    <row r="37" spans="2:34">
      <c r="AH37" s="245"/>
    </row>
    <row r="38" spans="2:34">
      <c r="AG38" s="245"/>
      <c r="AH38" s="245"/>
    </row>
    <row r="39" spans="2:34"/>
    <row r="40" spans="2:34">
      <c r="X40" s="245"/>
    </row>
    <row r="41" spans="2:34">
      <c r="R41" s="245"/>
    </row>
    <row r="42" spans="2:34">
      <c r="W42" s="245"/>
    </row>
    <row r="43" spans="2:34">
      <c r="Y43" s="245"/>
      <c r="Z43" s="245"/>
      <c r="AA43" s="245"/>
      <c r="AB43" s="245"/>
      <c r="AC43" s="245"/>
      <c r="AD43" s="245"/>
      <c r="AE43" s="245"/>
      <c r="AF43" s="245"/>
      <c r="AG43" s="245"/>
      <c r="AH43" s="245"/>
    </row>
    <row r="44" spans="2:34">
      <c r="AH44" s="245"/>
    </row>
    <row r="45" spans="2:34">
      <c r="X45" s="245"/>
    </row>
    <row r="46" spans="2:34"/>
    <row r="47" spans="2:34"/>
    <row r="48" spans="2:34">
      <c r="W48" s="245"/>
      <c r="Y48" s="245"/>
      <c r="Z48" s="245"/>
      <c r="AA48" s="245"/>
      <c r="AB48" s="245"/>
      <c r="AC48" s="245"/>
      <c r="AD48" s="245"/>
      <c r="AE48" s="245"/>
      <c r="AF48" s="245"/>
      <c r="AG48" s="245"/>
      <c r="AH48" s="245"/>
    </row>
    <row r="49" spans="28:34"/>
    <row r="50" spans="28:34">
      <c r="AE50" s="245"/>
      <c r="AF50" s="245"/>
      <c r="AG50" s="245"/>
      <c r="AH50" s="245"/>
    </row>
    <row r="51" spans="28:34">
      <c r="AC51" s="245"/>
      <c r="AD51" s="245"/>
      <c r="AE51" s="245"/>
      <c r="AF51" s="245"/>
      <c r="AG51" s="245"/>
      <c r="AH51" s="245"/>
    </row>
    <row r="52" spans="28:34"/>
    <row r="53" spans="28:34">
      <c r="AF53" s="245"/>
      <c r="AG53" s="245"/>
      <c r="AH53" s="245"/>
    </row>
    <row r="54" spans="28:34">
      <c r="AH54" s="245"/>
    </row>
    <row r="55" spans="28:34"/>
    <row r="56" spans="28:34">
      <c r="AB56" s="245"/>
      <c r="AC56" s="245"/>
      <c r="AD56" s="245"/>
      <c r="AE56" s="245"/>
      <c r="AF56" s="245"/>
      <c r="AG56" s="245"/>
      <c r="AH56" s="245"/>
    </row>
    <row r="57" spans="28:34">
      <c r="AH57" s="245"/>
    </row>
    <row r="58" spans="28:34">
      <c r="AH58" s="245"/>
    </row>
    <row r="59" spans="28:34">
      <c r="AG59" s="245"/>
      <c r="AH59" s="245"/>
    </row>
    <row r="60" spans="28:34"/>
    <row r="61" spans="28:34"/>
    <row r="62" spans="28:34"/>
    <row r="63" spans="28:34">
      <c r="AH63" s="245"/>
    </row>
    <row r="64" spans="28:34">
      <c r="AG64" s="245"/>
      <c r="AH64" s="245"/>
    </row>
    <row r="65" spans="28:34"/>
    <row r="66" spans="28:34"/>
    <row r="67" spans="28:34"/>
    <row r="68" spans="28:34">
      <c r="AB68" s="245"/>
      <c r="AC68" s="245"/>
      <c r="AD68" s="245"/>
      <c r="AE68" s="245"/>
      <c r="AF68" s="245"/>
      <c r="AG68" s="245"/>
      <c r="AH68" s="245"/>
    </row>
    <row r="69" spans="28:34">
      <c r="AF69" s="245"/>
      <c r="AG69" s="245"/>
      <c r="AH69" s="245"/>
    </row>
    <row r="70" spans="28:34"/>
    <row r="71" spans="28:34"/>
    <row r="72" spans="28:34"/>
    <row r="73" spans="28:34"/>
    <row r="74" spans="28:34"/>
    <row r="75" spans="28:34">
      <c r="AH75" s="245"/>
    </row>
    <row r="76" spans="28:34">
      <c r="AF76" s="245"/>
      <c r="AG76" s="245"/>
      <c r="AH76" s="245"/>
    </row>
    <row r="77" spans="28:34">
      <c r="AG77" s="245"/>
      <c r="AH77" s="245"/>
    </row>
    <row r="78" spans="28:34"/>
    <row r="79" spans="28:34"/>
    <row r="80" spans="28:34"/>
    <row r="81" spans="25:34"/>
    <row r="82" spans="25:34">
      <c r="Y82" s="245"/>
    </row>
    <row r="83" spans="25:34">
      <c r="Y83" s="245"/>
      <c r="Z83" s="245"/>
      <c r="AA83" s="245"/>
      <c r="AB83" s="245"/>
      <c r="AC83" s="245"/>
      <c r="AD83" s="245"/>
      <c r="AE83" s="245"/>
      <c r="AF83" s="245"/>
      <c r="AG83" s="245"/>
      <c r="AH83" s="245"/>
    </row>
    <row r="84" spans="25:34"/>
    <row r="85" spans="25:34"/>
    <row r="86" spans="25:34"/>
    <row r="87" spans="25:34"/>
    <row r="88" spans="25:34">
      <c r="AH88" s="245"/>
    </row>
    <row r="89" spans="25:34"/>
    <row r="90" spans="25:34"/>
    <row r="91" spans="25:34"/>
    <row r="92" spans="25:34" ht="13.5" customHeight="1"/>
    <row r="93" spans="25:34" ht="13.5" customHeight="1"/>
    <row r="94" spans="25:34" ht="13.5" customHeight="1">
      <c r="AF94" s="245"/>
      <c r="AG94" s="245"/>
      <c r="AH94" s="245"/>
    </row>
    <row r="95" spans="25:34" ht="13.5" customHeight="1">
      <c r="AH95" s="245"/>
    </row>
    <row r="96" spans="25:34" ht="13.5" customHeight="1"/>
    <row r="97" spans="33:34" ht="13.5" customHeight="1"/>
    <row r="98" spans="33:34" ht="13.5" customHeight="1"/>
    <row r="99" spans="33:34" ht="13.5" customHeight="1"/>
    <row r="100" spans="33:34" ht="13.5" customHeight="1"/>
    <row r="101" spans="33:34" ht="13.5" customHeight="1">
      <c r="AH101" s="245"/>
    </row>
    <row r="102" spans="33:34" ht="13.5" customHeight="1"/>
    <row r="103" spans="33:34" ht="13.5" customHeight="1"/>
    <row r="104" spans="33:34" ht="13.5" customHeight="1">
      <c r="AG104" s="245"/>
      <c r="AH104" s="245"/>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45"/>
    </row>
    <row r="117" spans="34:122" ht="13.5" customHeight="1"/>
    <row r="118" spans="34:122" ht="13.5" customHeight="1"/>
    <row r="119" spans="34:122" ht="13.5" customHeight="1"/>
    <row r="120" spans="34:122" ht="13.5" customHeight="1">
      <c r="AH120" s="245"/>
    </row>
    <row r="121" spans="34:122" ht="13.5" customHeight="1">
      <c r="AH121" s="245"/>
    </row>
    <row r="122" spans="34:122" ht="13.5" customHeight="1"/>
    <row r="123" spans="34:122" ht="13.5" customHeight="1"/>
    <row r="124" spans="34:122" ht="13.5" customHeight="1"/>
    <row r="125" spans="34:122" ht="13.5" customHeight="1">
      <c r="DR125" s="245" t="s">
        <v>486</v>
      </c>
    </row>
  </sheetData>
  <sheetProtection algorithmName="SHA-512" hashValue="tmQbK/Oc9gn9QbqaWR7Hcj54LLfkyw9kR+sZg0z7hl+u2ekxa4h0I9RRjVqXRWpcD/LmA2hl+IY40wIZB8AVJA==" saltValue="fPxB3s6cj8C2alm5BU/NQ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39" customWidth="1"/>
    <col min="2" max="8" width="13.375" style="139" customWidth="1"/>
    <col min="9" max="16384" width="11.125" style="139"/>
  </cols>
  <sheetData>
    <row r="1" spans="1:8">
      <c r="A1" s="133"/>
      <c r="B1" s="134"/>
      <c r="C1" s="135"/>
      <c r="D1" s="136"/>
      <c r="E1" s="137"/>
      <c r="F1" s="137"/>
      <c r="G1" s="137"/>
      <c r="H1" s="138"/>
    </row>
    <row r="2" spans="1:8">
      <c r="A2" s="140"/>
      <c r="B2" s="141"/>
      <c r="C2" s="142"/>
      <c r="D2" s="143" t="s">
        <v>52</v>
      </c>
      <c r="E2" s="144"/>
      <c r="F2" s="145" t="s">
        <v>536</v>
      </c>
      <c r="G2" s="146"/>
      <c r="H2" s="147"/>
    </row>
    <row r="3" spans="1:8">
      <c r="A3" s="143" t="s">
        <v>529</v>
      </c>
      <c r="B3" s="148"/>
      <c r="C3" s="149"/>
      <c r="D3" s="150">
        <v>85831</v>
      </c>
      <c r="E3" s="151"/>
      <c r="F3" s="152">
        <v>116162</v>
      </c>
      <c r="G3" s="153"/>
      <c r="H3" s="154"/>
    </row>
    <row r="4" spans="1:8">
      <c r="A4" s="155"/>
      <c r="B4" s="156"/>
      <c r="C4" s="157"/>
      <c r="D4" s="158">
        <v>24816</v>
      </c>
      <c r="E4" s="159"/>
      <c r="F4" s="160">
        <v>61562</v>
      </c>
      <c r="G4" s="161"/>
      <c r="H4" s="162"/>
    </row>
    <row r="5" spans="1:8">
      <c r="A5" s="143" t="s">
        <v>531</v>
      </c>
      <c r="B5" s="148"/>
      <c r="C5" s="149"/>
      <c r="D5" s="150">
        <v>71907</v>
      </c>
      <c r="E5" s="151"/>
      <c r="F5" s="152">
        <v>121449</v>
      </c>
      <c r="G5" s="153"/>
      <c r="H5" s="154"/>
    </row>
    <row r="6" spans="1:8">
      <c r="A6" s="155"/>
      <c r="B6" s="156"/>
      <c r="C6" s="157"/>
      <c r="D6" s="158">
        <v>46917</v>
      </c>
      <c r="E6" s="159"/>
      <c r="F6" s="160">
        <v>62922</v>
      </c>
      <c r="G6" s="161"/>
      <c r="H6" s="162"/>
    </row>
    <row r="7" spans="1:8">
      <c r="A7" s="143" t="s">
        <v>532</v>
      </c>
      <c r="B7" s="148"/>
      <c r="C7" s="149"/>
      <c r="D7" s="150">
        <v>215638</v>
      </c>
      <c r="E7" s="151"/>
      <c r="F7" s="152">
        <v>145139</v>
      </c>
      <c r="G7" s="153"/>
      <c r="H7" s="154"/>
    </row>
    <row r="8" spans="1:8">
      <c r="A8" s="155"/>
      <c r="B8" s="156"/>
      <c r="C8" s="157"/>
      <c r="D8" s="158">
        <v>203202</v>
      </c>
      <c r="E8" s="159"/>
      <c r="F8" s="160">
        <v>83762</v>
      </c>
      <c r="G8" s="161"/>
      <c r="H8" s="162"/>
    </row>
    <row r="9" spans="1:8">
      <c r="A9" s="143" t="s">
        <v>533</v>
      </c>
      <c r="B9" s="148"/>
      <c r="C9" s="149"/>
      <c r="D9" s="150">
        <v>78019</v>
      </c>
      <c r="E9" s="151"/>
      <c r="F9" s="152">
        <v>125391</v>
      </c>
      <c r="G9" s="153"/>
      <c r="H9" s="154"/>
    </row>
    <row r="10" spans="1:8">
      <c r="A10" s="155"/>
      <c r="B10" s="156"/>
      <c r="C10" s="157"/>
      <c r="D10" s="158">
        <v>47098</v>
      </c>
      <c r="E10" s="159"/>
      <c r="F10" s="160">
        <v>68516</v>
      </c>
      <c r="G10" s="161"/>
      <c r="H10" s="162"/>
    </row>
    <row r="11" spans="1:8">
      <c r="A11" s="143" t="s">
        <v>534</v>
      </c>
      <c r="B11" s="148"/>
      <c r="C11" s="149"/>
      <c r="D11" s="150">
        <v>64073</v>
      </c>
      <c r="E11" s="151"/>
      <c r="F11" s="152">
        <v>138402</v>
      </c>
      <c r="G11" s="153"/>
      <c r="H11" s="154"/>
    </row>
    <row r="12" spans="1:8">
      <c r="A12" s="155"/>
      <c r="B12" s="156"/>
      <c r="C12" s="163"/>
      <c r="D12" s="158">
        <v>21740</v>
      </c>
      <c r="E12" s="159"/>
      <c r="F12" s="160">
        <v>70652</v>
      </c>
      <c r="G12" s="161"/>
      <c r="H12" s="162"/>
    </row>
    <row r="13" spans="1:8">
      <c r="A13" s="143"/>
      <c r="B13" s="148"/>
      <c r="C13" s="149"/>
      <c r="D13" s="150">
        <v>103094</v>
      </c>
      <c r="E13" s="151"/>
      <c r="F13" s="152">
        <v>129309</v>
      </c>
      <c r="G13" s="164"/>
      <c r="H13" s="154"/>
    </row>
    <row r="14" spans="1:8">
      <c r="A14" s="155"/>
      <c r="B14" s="156"/>
      <c r="C14" s="157"/>
      <c r="D14" s="158">
        <v>68755</v>
      </c>
      <c r="E14" s="159"/>
      <c r="F14" s="160">
        <v>69483</v>
      </c>
      <c r="G14" s="161"/>
      <c r="H14" s="162"/>
    </row>
    <row r="17" spans="1:11">
      <c r="A17" s="139" t="s">
        <v>53</v>
      </c>
    </row>
    <row r="18" spans="1:11">
      <c r="A18" s="165"/>
      <c r="B18" s="165" t="str">
        <f>実質収支比率等に係る経年分析!F$46</f>
        <v>H29</v>
      </c>
      <c r="C18" s="165" t="str">
        <f>実質収支比率等に係る経年分析!G$46</f>
        <v>H30</v>
      </c>
      <c r="D18" s="165" t="str">
        <f>実質収支比率等に係る経年分析!H$46</f>
        <v>R01</v>
      </c>
      <c r="E18" s="165" t="str">
        <f>実質収支比率等に係る経年分析!I$46</f>
        <v>R02</v>
      </c>
      <c r="F18" s="165" t="str">
        <f>実質収支比率等に係る経年分析!J$46</f>
        <v>R03</v>
      </c>
    </row>
    <row r="19" spans="1:11">
      <c r="A19" s="165" t="s">
        <v>54</v>
      </c>
      <c r="B19" s="165">
        <f>ROUND(VALUE(SUBSTITUTE(実質収支比率等に係る経年分析!F$48,"▲","-")),2)</f>
        <v>4.3899999999999997</v>
      </c>
      <c r="C19" s="165">
        <f>ROUND(VALUE(SUBSTITUTE(実質収支比率等に係る経年分析!G$48,"▲","-")),2)</f>
        <v>5.79</v>
      </c>
      <c r="D19" s="165">
        <f>ROUND(VALUE(SUBSTITUTE(実質収支比率等に係る経年分析!H$48,"▲","-")),2)</f>
        <v>2.35</v>
      </c>
      <c r="E19" s="165">
        <f>ROUND(VALUE(SUBSTITUTE(実質収支比率等に係る経年分析!I$48,"▲","-")),2)</f>
        <v>4.41</v>
      </c>
      <c r="F19" s="165">
        <f>ROUND(VALUE(SUBSTITUTE(実質収支比率等に係る経年分析!J$48,"▲","-")),2)</f>
        <v>7.83</v>
      </c>
    </row>
    <row r="20" spans="1:11">
      <c r="A20" s="165" t="s">
        <v>55</v>
      </c>
      <c r="B20" s="165">
        <f>ROUND(VALUE(SUBSTITUTE(実質収支比率等に係る経年分析!F$47,"▲","-")),2)</f>
        <v>26.7</v>
      </c>
      <c r="C20" s="165">
        <f>ROUND(VALUE(SUBSTITUTE(実質収支比率等に係る経年分析!G$47,"▲","-")),2)</f>
        <v>29.06</v>
      </c>
      <c r="D20" s="165">
        <f>ROUND(VALUE(SUBSTITUTE(実質収支比率等に係る経年分析!H$47,"▲","-")),2)</f>
        <v>28.25</v>
      </c>
      <c r="E20" s="165">
        <f>ROUND(VALUE(SUBSTITUTE(実質収支比率等に係る経年分析!I$47,"▲","-")),2)</f>
        <v>27.89</v>
      </c>
      <c r="F20" s="165">
        <f>ROUND(VALUE(SUBSTITUTE(実質収支比率等に係る経年分析!J$47,"▲","-")),2)</f>
        <v>28.87</v>
      </c>
    </row>
    <row r="21" spans="1:11">
      <c r="A21" s="165" t="s">
        <v>56</v>
      </c>
      <c r="B21" s="165">
        <f>IF(ISNUMBER(VALUE(SUBSTITUTE(実質収支比率等に係る経年分析!F$49,"▲","-"))),ROUND(VALUE(SUBSTITUTE(実質収支比率等に係る経年分析!F$49,"▲","-")),2),NA())</f>
        <v>-5.45</v>
      </c>
      <c r="C21" s="165">
        <f>IF(ISNUMBER(VALUE(SUBSTITUTE(実質収支比率等に係る経年分析!G$49,"▲","-"))),ROUND(VALUE(SUBSTITUTE(実質収支比率等に係る経年分析!G$49,"▲","-")),2),NA())</f>
        <v>1.18</v>
      </c>
      <c r="D21" s="165">
        <f>IF(ISNUMBER(VALUE(SUBSTITUTE(実質収支比率等に係る経年分析!H$49,"▲","-"))),ROUND(VALUE(SUBSTITUTE(実質収支比率等に係る経年分析!H$49,"▲","-")),2),NA())</f>
        <v>-7.55</v>
      </c>
      <c r="E21" s="165">
        <f>IF(ISNUMBER(VALUE(SUBSTITUTE(実質収支比率等に係る経年分析!I$49,"▲","-"))),ROUND(VALUE(SUBSTITUTE(実質収支比率等に係る経年分析!I$49,"▲","-")),2),NA())</f>
        <v>1.91</v>
      </c>
      <c r="F21" s="165">
        <f>IF(ISNUMBER(VALUE(SUBSTITUTE(実質収支比率等に係る経年分析!J$49,"▲","-"))),ROUND(VALUE(SUBSTITUTE(実質収支比率等に係る経年分析!J$49,"▲","-")),2),NA())</f>
        <v>3.64</v>
      </c>
    </row>
    <row r="24" spans="1:11">
      <c r="A24" s="139" t="s">
        <v>57</v>
      </c>
    </row>
    <row r="25" spans="1:11">
      <c r="A25" s="166"/>
      <c r="B25" s="166" t="str">
        <f>連結実質赤字比率に係る赤字・黒字の構成分析!F$33</f>
        <v>H29</v>
      </c>
      <c r="C25" s="166"/>
      <c r="D25" s="166" t="str">
        <f>連結実質赤字比率に係る赤字・黒字の構成分析!G$33</f>
        <v>H30</v>
      </c>
      <c r="E25" s="166"/>
      <c r="F25" s="166" t="str">
        <f>連結実質赤字比率に係る赤字・黒字の構成分析!H$33</f>
        <v>R01</v>
      </c>
      <c r="G25" s="166"/>
      <c r="H25" s="166" t="str">
        <f>連結実質赤字比率に係る赤字・黒字の構成分析!I$33</f>
        <v>R02</v>
      </c>
      <c r="I25" s="166"/>
      <c r="J25" s="166" t="str">
        <f>連結実質赤字比率に係る赤字・黒字の構成分析!J$33</f>
        <v>R03</v>
      </c>
      <c r="K25" s="166"/>
    </row>
    <row r="26" spans="1:11">
      <c r="A26" s="166"/>
      <c r="B26" s="166" t="s">
        <v>58</v>
      </c>
      <c r="C26" s="166" t="s">
        <v>59</v>
      </c>
      <c r="D26" s="166" t="s">
        <v>58</v>
      </c>
      <c r="E26" s="166" t="s">
        <v>59</v>
      </c>
      <c r="F26" s="166" t="s">
        <v>58</v>
      </c>
      <c r="G26" s="166" t="s">
        <v>59</v>
      </c>
      <c r="H26" s="166" t="s">
        <v>58</v>
      </c>
      <c r="I26" s="166" t="s">
        <v>59</v>
      </c>
      <c r="J26" s="166" t="s">
        <v>58</v>
      </c>
      <c r="K26" s="166" t="s">
        <v>59</v>
      </c>
    </row>
    <row r="27" spans="1:11">
      <c r="A27" s="166" t="str">
        <f>IF(連結実質赤字比率に係る赤字・黒字の構成分析!C$43="",NA(),連結実質赤字比率に係る赤字・黒字の構成分析!C$43)</f>
        <v>その他会計（黒字）</v>
      </c>
      <c r="B27" s="166" t="e">
        <f>IF(ROUND(VALUE(SUBSTITUTE(連結実質赤字比率に係る赤字・黒字の構成分析!F$43,"▲", "-")), 2) &lt; 0, ABS(ROUND(VALUE(SUBSTITUTE(連結実質赤字比率に係る赤字・黒字の構成分析!F$43,"▲", "-")), 2)), NA())</f>
        <v>#VALUE!</v>
      </c>
      <c r="C27" s="166" t="e">
        <f>IF(ROUND(VALUE(SUBSTITUTE(連結実質赤字比率に係る赤字・黒字の構成分析!F$43,"▲", "-")), 2) &gt;= 0, ABS(ROUND(VALUE(SUBSTITUTE(連結実質赤字比率に係る赤字・黒字の構成分析!F$43,"▲", "-")), 2)), NA())</f>
        <v>#VALUE!</v>
      </c>
      <c r="D27" s="166" t="e">
        <f>IF(ROUND(VALUE(SUBSTITUTE(連結実質赤字比率に係る赤字・黒字の構成分析!G$43,"▲", "-")), 2) &lt; 0, ABS(ROUND(VALUE(SUBSTITUTE(連結実質赤字比率に係る赤字・黒字の構成分析!G$43,"▲", "-")), 2)), NA())</f>
        <v>#VALUE!</v>
      </c>
      <c r="E27" s="166" t="e">
        <f>IF(ROUND(VALUE(SUBSTITUTE(連結実質赤字比率に係る赤字・黒字の構成分析!G$43,"▲", "-")), 2) &gt;= 0, ABS(ROUND(VALUE(SUBSTITUTE(連結実質赤字比率に係る赤字・黒字の構成分析!G$43,"▲", "-")), 2)), NA())</f>
        <v>#VALUE!</v>
      </c>
      <c r="F27" s="166" t="e">
        <f>IF(ROUND(VALUE(SUBSTITUTE(連結実質赤字比率に係る赤字・黒字の構成分析!H$43,"▲", "-")), 2) &lt; 0, ABS(ROUND(VALUE(SUBSTITUTE(連結実質赤字比率に係る赤字・黒字の構成分析!H$43,"▲", "-")), 2)), NA())</f>
        <v>#VALUE!</v>
      </c>
      <c r="G27" s="166" t="e">
        <f>IF(ROUND(VALUE(SUBSTITUTE(連結実質赤字比率に係る赤字・黒字の構成分析!H$43,"▲", "-")), 2) &gt;= 0, ABS(ROUND(VALUE(SUBSTITUTE(連結実質赤字比率に係る赤字・黒字の構成分析!H$43,"▲", "-")), 2)), NA())</f>
        <v>#VALUE!</v>
      </c>
      <c r="H27" s="166" t="e">
        <f>IF(ROUND(VALUE(SUBSTITUTE(連結実質赤字比率に係る赤字・黒字の構成分析!I$43,"▲", "-")), 2) &lt; 0, ABS(ROUND(VALUE(SUBSTITUTE(連結実質赤字比率に係る赤字・黒字の構成分析!I$43,"▲", "-")), 2)), NA())</f>
        <v>#VALUE!</v>
      </c>
      <c r="I27" s="166" t="e">
        <f>IF(ROUND(VALUE(SUBSTITUTE(連結実質赤字比率に係る赤字・黒字の構成分析!I$43,"▲", "-")), 2) &gt;= 0, ABS(ROUND(VALUE(SUBSTITUTE(連結実質赤字比率に係る赤字・黒字の構成分析!I$43,"▲", "-")), 2)), NA())</f>
        <v>#VALUE!</v>
      </c>
      <c r="J27" s="166" t="e">
        <f>IF(ROUND(VALUE(SUBSTITUTE(連結実質赤字比率に係る赤字・黒字の構成分析!J$43,"▲", "-")), 2) &lt; 0, ABS(ROUND(VALUE(SUBSTITUTE(連結実質赤字比率に係る赤字・黒字の構成分析!J$43,"▲", "-")), 2)), NA())</f>
        <v>#VALUE!</v>
      </c>
      <c r="K27" s="166" t="e">
        <f>IF(ROUND(VALUE(SUBSTITUTE(連結実質赤字比率に係る赤字・黒字の構成分析!J$43,"▲", "-")), 2) &gt;= 0, ABS(ROUND(VALUE(SUBSTITUTE(連結実質赤字比率に係る赤字・黒字の構成分析!J$43,"▲", "-")), 2)), NA())</f>
        <v>#VALUE!</v>
      </c>
    </row>
    <row r="28" spans="1:11">
      <c r="A28" s="166" t="str">
        <f>IF(連結実質赤字比率に係る赤字・黒字の構成分析!C$42="",NA(),連結実質赤字比率に係る赤字・黒字の構成分析!C$42)</f>
        <v>その他会計（赤字）</v>
      </c>
      <c r="B28" s="166" t="e">
        <f>IF(ROUND(VALUE(SUBSTITUTE(連結実質赤字比率に係る赤字・黒字の構成分析!F$42,"▲", "-")), 2) &lt; 0, ABS(ROUND(VALUE(SUBSTITUTE(連結実質赤字比率に係る赤字・黒字の構成分析!F$42,"▲", "-")), 2)), NA())</f>
        <v>#VALUE!</v>
      </c>
      <c r="C28" s="166" t="e">
        <f>IF(ROUND(VALUE(SUBSTITUTE(連結実質赤字比率に係る赤字・黒字の構成分析!F$42,"▲", "-")), 2) &gt;= 0, ABS(ROUND(VALUE(SUBSTITUTE(連結実質赤字比率に係る赤字・黒字の構成分析!F$42,"▲", "-")), 2)), NA())</f>
        <v>#VALUE!</v>
      </c>
      <c r="D28" s="166" t="e">
        <f>IF(ROUND(VALUE(SUBSTITUTE(連結実質赤字比率に係る赤字・黒字の構成分析!G$42,"▲", "-")), 2) &lt; 0, ABS(ROUND(VALUE(SUBSTITUTE(連結実質赤字比率に係る赤字・黒字の構成分析!G$42,"▲", "-")), 2)), NA())</f>
        <v>#VALUE!</v>
      </c>
      <c r="E28" s="166" t="e">
        <f>IF(ROUND(VALUE(SUBSTITUTE(連結実質赤字比率に係る赤字・黒字の構成分析!G$42,"▲", "-")), 2) &gt;= 0, ABS(ROUND(VALUE(SUBSTITUTE(連結実質赤字比率に係る赤字・黒字の構成分析!G$42,"▲", "-")), 2)), NA())</f>
        <v>#VALUE!</v>
      </c>
      <c r="F28" s="166" t="e">
        <f>IF(ROUND(VALUE(SUBSTITUTE(連結実質赤字比率に係る赤字・黒字の構成分析!H$42,"▲", "-")), 2) &lt; 0, ABS(ROUND(VALUE(SUBSTITUTE(連結実質赤字比率に係る赤字・黒字の構成分析!H$42,"▲", "-")), 2)), NA())</f>
        <v>#VALUE!</v>
      </c>
      <c r="G28" s="166" t="e">
        <f>IF(ROUND(VALUE(SUBSTITUTE(連結実質赤字比率に係る赤字・黒字の構成分析!H$42,"▲", "-")), 2) &gt;= 0, ABS(ROUND(VALUE(SUBSTITUTE(連結実質赤字比率に係る赤字・黒字の構成分析!H$42,"▲", "-")), 2)), NA())</f>
        <v>#VALUE!</v>
      </c>
      <c r="H28" s="166" t="e">
        <f>IF(ROUND(VALUE(SUBSTITUTE(連結実質赤字比率に係る赤字・黒字の構成分析!I$42,"▲", "-")), 2) &lt; 0, ABS(ROUND(VALUE(SUBSTITUTE(連結実質赤字比率に係る赤字・黒字の構成分析!I$42,"▲", "-")), 2)), NA())</f>
        <v>#VALUE!</v>
      </c>
      <c r="I28" s="166" t="e">
        <f>IF(ROUND(VALUE(SUBSTITUTE(連結実質赤字比率に係る赤字・黒字の構成分析!I$42,"▲", "-")), 2) &gt;= 0, ABS(ROUND(VALUE(SUBSTITUTE(連結実質赤字比率に係る赤字・黒字の構成分析!I$42,"▲", "-")), 2)), NA())</f>
        <v>#VALUE!</v>
      </c>
      <c r="J28" s="166" t="e">
        <f>IF(ROUND(VALUE(SUBSTITUTE(連結実質赤字比率に係る赤字・黒字の構成分析!J$42,"▲", "-")), 2) &lt; 0, ABS(ROUND(VALUE(SUBSTITUTE(連結実質赤字比率に係る赤字・黒字の構成分析!J$42,"▲", "-")), 2)), NA())</f>
        <v>#VALUE!</v>
      </c>
      <c r="K28" s="166" t="e">
        <f>IF(ROUND(VALUE(SUBSTITUTE(連結実質赤字比率に係る赤字・黒字の構成分析!J$42,"▲", "-")), 2) &gt;= 0, ABS(ROUND(VALUE(SUBSTITUTE(連結実質赤字比率に係る赤字・黒字の構成分析!J$42,"▲", "-")), 2)), NA())</f>
        <v>#VALUE!</v>
      </c>
    </row>
    <row r="29" spans="1:11">
      <c r="A29" s="166" t="e">
        <f>IF(連結実質赤字比率に係る赤字・黒字の構成分析!C$41="",NA(),連結実質赤字比率に係る赤字・黒字の構成分析!C$41)</f>
        <v>#N/A</v>
      </c>
      <c r="B29" s="166" t="e">
        <f>IF(ROUND(VALUE(SUBSTITUTE(連結実質赤字比率に係る赤字・黒字の構成分析!F$41,"▲", "-")), 2) &lt; 0, ABS(ROUND(VALUE(SUBSTITUTE(連結実質赤字比率に係る赤字・黒字の構成分析!F$41,"▲", "-")), 2)), NA())</f>
        <v>#VALUE!</v>
      </c>
      <c r="C29" s="166" t="e">
        <f>IF(ROUND(VALUE(SUBSTITUTE(連結実質赤字比率に係る赤字・黒字の構成分析!F$41,"▲", "-")), 2) &gt;= 0, ABS(ROUND(VALUE(SUBSTITUTE(連結実質赤字比率に係る赤字・黒字の構成分析!F$41,"▲", "-")), 2)), NA())</f>
        <v>#VALUE!</v>
      </c>
      <c r="D29" s="166" t="e">
        <f>IF(ROUND(VALUE(SUBSTITUTE(連結実質赤字比率に係る赤字・黒字の構成分析!G$41,"▲", "-")), 2) &lt; 0, ABS(ROUND(VALUE(SUBSTITUTE(連結実質赤字比率に係る赤字・黒字の構成分析!G$41,"▲", "-")), 2)), NA())</f>
        <v>#VALUE!</v>
      </c>
      <c r="E29" s="166" t="e">
        <f>IF(ROUND(VALUE(SUBSTITUTE(連結実質赤字比率に係る赤字・黒字の構成分析!G$41,"▲", "-")), 2) &gt;= 0, ABS(ROUND(VALUE(SUBSTITUTE(連結実質赤字比率に係る赤字・黒字の構成分析!G$41,"▲", "-")), 2)), NA())</f>
        <v>#VALUE!</v>
      </c>
      <c r="F29" s="166" t="e">
        <f>IF(ROUND(VALUE(SUBSTITUTE(連結実質赤字比率に係る赤字・黒字の構成分析!H$41,"▲", "-")), 2) &lt; 0, ABS(ROUND(VALUE(SUBSTITUTE(連結実質赤字比率に係る赤字・黒字の構成分析!H$41,"▲", "-")), 2)), NA())</f>
        <v>#VALUE!</v>
      </c>
      <c r="G29" s="166" t="e">
        <f>IF(ROUND(VALUE(SUBSTITUTE(連結実質赤字比率に係る赤字・黒字の構成分析!H$41,"▲", "-")), 2) &gt;= 0, ABS(ROUND(VALUE(SUBSTITUTE(連結実質赤字比率に係る赤字・黒字の構成分析!H$41,"▲", "-")), 2)), NA())</f>
        <v>#VALUE!</v>
      </c>
      <c r="H29" s="166" t="e">
        <f>IF(ROUND(VALUE(SUBSTITUTE(連結実質赤字比率に係る赤字・黒字の構成分析!I$41,"▲", "-")), 2) &lt; 0, ABS(ROUND(VALUE(SUBSTITUTE(連結実質赤字比率に係る赤字・黒字の構成分析!I$41,"▲", "-")), 2)), NA())</f>
        <v>#VALUE!</v>
      </c>
      <c r="I29" s="166" t="e">
        <f>IF(ROUND(VALUE(SUBSTITUTE(連結実質赤字比率に係る赤字・黒字の構成分析!I$41,"▲", "-")), 2) &gt;= 0, ABS(ROUND(VALUE(SUBSTITUTE(連結実質赤字比率に係る赤字・黒字の構成分析!I$41,"▲", "-")), 2)), NA())</f>
        <v>#VALUE!</v>
      </c>
      <c r="J29" s="166" t="e">
        <f>IF(ROUND(VALUE(SUBSTITUTE(連結実質赤字比率に係る赤字・黒字の構成分析!J$41,"▲", "-")), 2) &lt; 0, ABS(ROUND(VALUE(SUBSTITUTE(連結実質赤字比率に係る赤字・黒字の構成分析!J$41,"▲", "-")), 2)), NA())</f>
        <v>#VALUE!</v>
      </c>
      <c r="K29" s="166" t="e">
        <f>IF(ROUND(VALUE(SUBSTITUTE(連結実質赤字比率に係る赤字・黒字の構成分析!J$41,"▲", "-")), 2) &gt;= 0, ABS(ROUND(VALUE(SUBSTITUTE(連結実質赤字比率に係る赤字・黒字の構成分析!J$41,"▲", "-")), 2)), NA())</f>
        <v>#VALUE!</v>
      </c>
    </row>
    <row r="30" spans="1:11">
      <c r="A30" s="166" t="str">
        <f>IF(連結実質赤字比率に係る赤字・黒字の構成分析!C$40="",NA(),連結実質赤字比率に係る赤字・黒字の構成分析!C$40)</f>
        <v>小竹町公共下水道事業特別会計</v>
      </c>
      <c r="B30" s="166" t="e">
        <f>IF(ROUND(VALUE(SUBSTITUTE(連結実質赤字比率に係る赤字・黒字の構成分析!F$40,"▲", "-")), 2) &lt; 0, ABS(ROUND(VALUE(SUBSTITUTE(連結実質赤字比率に係る赤字・黒字の構成分析!F$40,"▲", "-")), 2)), NA())</f>
        <v>#N/A</v>
      </c>
      <c r="C30" s="166">
        <f>IF(ROUND(VALUE(SUBSTITUTE(連結実質赤字比率に係る赤字・黒字の構成分析!F$40,"▲", "-")), 2) &gt;= 0, ABS(ROUND(VALUE(SUBSTITUTE(連結実質赤字比率に係る赤字・黒字の構成分析!F$40,"▲", "-")), 2)), NA())</f>
        <v>0</v>
      </c>
      <c r="D30" s="166" t="e">
        <f>IF(ROUND(VALUE(SUBSTITUTE(連結実質赤字比率に係る赤字・黒字の構成分析!G$40,"▲", "-")), 2) &lt; 0, ABS(ROUND(VALUE(SUBSTITUTE(連結実質赤字比率に係る赤字・黒字の構成分析!G$40,"▲", "-")), 2)), NA())</f>
        <v>#N/A</v>
      </c>
      <c r="E30" s="166">
        <f>IF(ROUND(VALUE(SUBSTITUTE(連結実質赤字比率に係る赤字・黒字の構成分析!G$40,"▲", "-")), 2) &gt;= 0, ABS(ROUND(VALUE(SUBSTITUTE(連結実質赤字比率に係る赤字・黒字の構成分析!G$40,"▲", "-")), 2)), NA())</f>
        <v>0</v>
      </c>
      <c r="F30" s="166" t="e">
        <f>IF(ROUND(VALUE(SUBSTITUTE(連結実質赤字比率に係る赤字・黒字の構成分析!H$40,"▲", "-")), 2) &lt; 0, ABS(ROUND(VALUE(SUBSTITUTE(連結実質赤字比率に係る赤字・黒字の構成分析!H$40,"▲", "-")), 2)), NA())</f>
        <v>#N/A</v>
      </c>
      <c r="G30" s="166">
        <f>IF(ROUND(VALUE(SUBSTITUTE(連結実質赤字比率に係る赤字・黒字の構成分析!H$40,"▲", "-")), 2) &gt;= 0, ABS(ROUND(VALUE(SUBSTITUTE(連結実質赤字比率に係る赤字・黒字の構成分析!H$40,"▲", "-")), 2)), NA())</f>
        <v>0</v>
      </c>
      <c r="H30" s="166" t="e">
        <f>IF(ROUND(VALUE(SUBSTITUTE(連結実質赤字比率に係る赤字・黒字の構成分析!I$40,"▲", "-")), 2) &lt; 0, ABS(ROUND(VALUE(SUBSTITUTE(連結実質赤字比率に係る赤字・黒字の構成分析!I$40,"▲", "-")), 2)), NA())</f>
        <v>#N/A</v>
      </c>
      <c r="I30" s="166">
        <f>IF(ROUND(VALUE(SUBSTITUTE(連結実質赤字比率に係る赤字・黒字の構成分析!I$40,"▲", "-")), 2) &gt;= 0, ABS(ROUND(VALUE(SUBSTITUTE(連結実質赤字比率に係る赤字・黒字の構成分析!I$40,"▲", "-")), 2)), NA())</f>
        <v>0</v>
      </c>
      <c r="J30" s="166" t="e">
        <f>IF(ROUND(VALUE(SUBSTITUTE(連結実質赤字比率に係る赤字・黒字の構成分析!J$40,"▲", "-")), 2) &lt; 0, ABS(ROUND(VALUE(SUBSTITUTE(連結実質赤字比率に係る赤字・黒字の構成分析!J$40,"▲", "-")), 2)), NA())</f>
        <v>#N/A</v>
      </c>
      <c r="K30" s="166">
        <f>IF(ROUND(VALUE(SUBSTITUTE(連結実質赤字比率に係る赤字・黒字の構成分析!J$40,"▲", "-")), 2) &gt;= 0, ABS(ROUND(VALUE(SUBSTITUTE(連結実質赤字比率に係る赤字・黒字の構成分析!J$40,"▲", "-")), 2)), NA())</f>
        <v>0</v>
      </c>
    </row>
    <row r="31" spans="1:11">
      <c r="A31" s="166" t="str">
        <f>IF(連結実質赤字比率に係る赤字・黒字の構成分析!C$39="",NA(),連結実質赤字比率に係る赤字・黒字の構成分析!C$39)</f>
        <v>小竹町農業集落排水事業特別会計</v>
      </c>
      <c r="B31" s="166" t="e">
        <f>IF(ROUND(VALUE(SUBSTITUTE(連結実質赤字比率に係る赤字・黒字の構成分析!F$39,"▲", "-")), 2) &lt; 0, ABS(ROUND(VALUE(SUBSTITUTE(連結実質赤字比率に係る赤字・黒字の構成分析!F$39,"▲", "-")), 2)), NA())</f>
        <v>#N/A</v>
      </c>
      <c r="C31" s="166">
        <f>IF(ROUND(VALUE(SUBSTITUTE(連結実質赤字比率に係る赤字・黒字の構成分析!F$39,"▲", "-")), 2) &gt;= 0, ABS(ROUND(VALUE(SUBSTITUTE(連結実質赤字比率に係る赤字・黒字の構成分析!F$39,"▲", "-")), 2)), NA())</f>
        <v>0</v>
      </c>
      <c r="D31" s="166" t="e">
        <f>IF(ROUND(VALUE(SUBSTITUTE(連結実質赤字比率に係る赤字・黒字の構成分析!G$39,"▲", "-")), 2) &lt; 0, ABS(ROUND(VALUE(SUBSTITUTE(連結実質赤字比率に係る赤字・黒字の構成分析!G$39,"▲", "-")), 2)), NA())</f>
        <v>#N/A</v>
      </c>
      <c r="E31" s="166">
        <f>IF(ROUND(VALUE(SUBSTITUTE(連結実質赤字比率に係る赤字・黒字の構成分析!G$39,"▲", "-")), 2) &gt;= 0, ABS(ROUND(VALUE(SUBSTITUTE(連結実質赤字比率に係る赤字・黒字の構成分析!G$39,"▲", "-")), 2)), NA())</f>
        <v>0</v>
      </c>
      <c r="F31" s="166" t="e">
        <f>IF(ROUND(VALUE(SUBSTITUTE(連結実質赤字比率に係る赤字・黒字の構成分析!H$39,"▲", "-")), 2) &lt; 0, ABS(ROUND(VALUE(SUBSTITUTE(連結実質赤字比率に係る赤字・黒字の構成分析!H$39,"▲", "-")), 2)), NA())</f>
        <v>#N/A</v>
      </c>
      <c r="G31" s="166">
        <f>IF(ROUND(VALUE(SUBSTITUTE(連結実質赤字比率に係る赤字・黒字の構成分析!H$39,"▲", "-")), 2) &gt;= 0, ABS(ROUND(VALUE(SUBSTITUTE(連結実質赤字比率に係る赤字・黒字の構成分析!H$39,"▲", "-")), 2)), NA())</f>
        <v>0</v>
      </c>
      <c r="H31" s="166" t="e">
        <f>IF(ROUND(VALUE(SUBSTITUTE(連結実質赤字比率に係る赤字・黒字の構成分析!I$39,"▲", "-")), 2) &lt; 0, ABS(ROUND(VALUE(SUBSTITUTE(連結実質赤字比率に係る赤字・黒字の構成分析!I$39,"▲", "-")), 2)), NA())</f>
        <v>#N/A</v>
      </c>
      <c r="I31" s="166">
        <f>IF(ROUND(VALUE(SUBSTITUTE(連結実質赤字比率に係る赤字・黒字の構成分析!I$39,"▲", "-")), 2) &gt;= 0, ABS(ROUND(VALUE(SUBSTITUTE(連結実質赤字比率に係る赤字・黒字の構成分析!I$39,"▲", "-")), 2)), NA())</f>
        <v>0</v>
      </c>
      <c r="J31" s="166" t="e">
        <f>IF(ROUND(VALUE(SUBSTITUTE(連結実質赤字比率に係る赤字・黒字の構成分析!J$39,"▲", "-")), 2) &lt; 0, ABS(ROUND(VALUE(SUBSTITUTE(連結実質赤字比率に係る赤字・黒字の構成分析!J$39,"▲", "-")), 2)), NA())</f>
        <v>#N/A</v>
      </c>
      <c r="K31" s="166">
        <f>IF(ROUND(VALUE(SUBSTITUTE(連結実質赤字比率に係る赤字・黒字の構成分析!J$39,"▲", "-")), 2) &gt;= 0, ABS(ROUND(VALUE(SUBSTITUTE(連結実質赤字比率に係る赤字・黒字の構成分析!J$39,"▲", "-")), 2)), NA())</f>
        <v>0</v>
      </c>
    </row>
    <row r="32" spans="1:11">
      <c r="A32" s="166" t="str">
        <f>IF(連結実質赤字比率に係る赤字・黒字の構成分析!C$38="",NA(),連結実質赤字比率に係る赤字・黒字の構成分析!C$38)</f>
        <v>小竹町後期高齢者医療特別会計</v>
      </c>
      <c r="B32" s="166" t="e">
        <f>IF(ROUND(VALUE(SUBSTITUTE(連結実質赤字比率に係る赤字・黒字の構成分析!F$38,"▲", "-")), 2) &lt; 0, ABS(ROUND(VALUE(SUBSTITUTE(連結実質赤字比率に係る赤字・黒字の構成分析!F$38,"▲", "-")), 2)), NA())</f>
        <v>#N/A</v>
      </c>
      <c r="C32" s="166">
        <f>IF(ROUND(VALUE(SUBSTITUTE(連結実質赤字比率に係る赤字・黒字の構成分析!F$38,"▲", "-")), 2) &gt;= 0, ABS(ROUND(VALUE(SUBSTITUTE(連結実質赤字比率に係る赤字・黒字の構成分析!F$38,"▲", "-")), 2)), NA())</f>
        <v>0.01</v>
      </c>
      <c r="D32" s="166" t="e">
        <f>IF(ROUND(VALUE(SUBSTITUTE(連結実質赤字比率に係る赤字・黒字の構成分析!G$38,"▲", "-")), 2) &lt; 0, ABS(ROUND(VALUE(SUBSTITUTE(連結実質赤字比率に係る赤字・黒字の構成分析!G$38,"▲", "-")), 2)), NA())</f>
        <v>#N/A</v>
      </c>
      <c r="E32" s="166">
        <f>IF(ROUND(VALUE(SUBSTITUTE(連結実質赤字比率に係る赤字・黒字の構成分析!G$38,"▲", "-")), 2) &gt;= 0, ABS(ROUND(VALUE(SUBSTITUTE(連結実質赤字比率に係る赤字・黒字の構成分析!G$38,"▲", "-")), 2)), NA())</f>
        <v>0.01</v>
      </c>
      <c r="F32" s="166" t="e">
        <f>IF(ROUND(VALUE(SUBSTITUTE(連結実質赤字比率に係る赤字・黒字の構成分析!H$38,"▲", "-")), 2) &lt; 0, ABS(ROUND(VALUE(SUBSTITUTE(連結実質赤字比率に係る赤字・黒字の構成分析!H$38,"▲", "-")), 2)), NA())</f>
        <v>#N/A</v>
      </c>
      <c r="G32" s="166">
        <f>IF(ROUND(VALUE(SUBSTITUTE(連結実質赤字比率に係る赤字・黒字の構成分析!H$38,"▲", "-")), 2) &gt;= 0, ABS(ROUND(VALUE(SUBSTITUTE(連結実質赤字比率に係る赤字・黒字の構成分析!H$38,"▲", "-")), 2)), NA())</f>
        <v>0.02</v>
      </c>
      <c r="H32" s="166" t="e">
        <f>IF(ROUND(VALUE(SUBSTITUTE(連結実質赤字比率に係る赤字・黒字の構成分析!I$38,"▲", "-")), 2) &lt; 0, ABS(ROUND(VALUE(SUBSTITUTE(連結実質赤字比率に係る赤字・黒字の構成分析!I$38,"▲", "-")), 2)), NA())</f>
        <v>#N/A</v>
      </c>
      <c r="I32" s="166">
        <f>IF(ROUND(VALUE(SUBSTITUTE(連結実質赤字比率に係る赤字・黒字の構成分析!I$38,"▲", "-")), 2) &gt;= 0, ABS(ROUND(VALUE(SUBSTITUTE(連結実質赤字比率に係る赤字・黒字の構成分析!I$38,"▲", "-")), 2)), NA())</f>
        <v>0.01</v>
      </c>
      <c r="J32" s="166" t="e">
        <f>IF(ROUND(VALUE(SUBSTITUTE(連結実質赤字比率に係る赤字・黒字の構成分析!J$38,"▲", "-")), 2) &lt; 0, ABS(ROUND(VALUE(SUBSTITUTE(連結実質赤字比率に係る赤字・黒字の構成分析!J$38,"▲", "-")), 2)), NA())</f>
        <v>#N/A</v>
      </c>
      <c r="K32" s="166">
        <f>IF(ROUND(VALUE(SUBSTITUTE(連結実質赤字比率に係る赤字・黒字の構成分析!J$38,"▲", "-")), 2) &gt;= 0, ABS(ROUND(VALUE(SUBSTITUTE(連結実質赤字比率に係る赤字・黒字の構成分析!J$38,"▲", "-")), 2)), NA())</f>
        <v>0.01</v>
      </c>
    </row>
    <row r="33" spans="1:16">
      <c r="A33" s="166" t="str">
        <f>IF(連結実質赤字比率に係る赤字・黒字の構成分析!C$37="",NA(),連結実質赤字比率に係る赤字・黒字の構成分析!C$37)</f>
        <v>小竹町水道事業特別会計</v>
      </c>
      <c r="B33" s="166" t="e">
        <f>IF(ROUND(VALUE(SUBSTITUTE(連結実質赤字比率に係る赤字・黒字の構成分析!F$37,"▲", "-")), 2) &lt; 0, ABS(ROUND(VALUE(SUBSTITUTE(連結実質赤字比率に係る赤字・黒字の構成分析!F$37,"▲", "-")), 2)), NA())</f>
        <v>#N/A</v>
      </c>
      <c r="C33" s="166">
        <f>IF(ROUND(VALUE(SUBSTITUTE(連結実質赤字比率に係る赤字・黒字の構成分析!F$37,"▲", "-")), 2) &gt;= 0, ABS(ROUND(VALUE(SUBSTITUTE(連結実質赤字比率に係る赤字・黒字の構成分析!F$37,"▲", "-")), 2)), NA())</f>
        <v>5.0199999999999996</v>
      </c>
      <c r="D33" s="166" t="e">
        <f>IF(ROUND(VALUE(SUBSTITUTE(連結実質赤字比率に係る赤字・黒字の構成分析!G$37,"▲", "-")), 2) &lt; 0, ABS(ROUND(VALUE(SUBSTITUTE(連結実質赤字比率に係る赤字・黒字の構成分析!G$37,"▲", "-")), 2)), NA())</f>
        <v>#N/A</v>
      </c>
      <c r="E33" s="166">
        <f>IF(ROUND(VALUE(SUBSTITUTE(連結実質赤字比率に係る赤字・黒字の構成分析!G$37,"▲", "-")), 2) &gt;= 0, ABS(ROUND(VALUE(SUBSTITUTE(連結実質赤字比率に係る赤字・黒字の構成分析!G$37,"▲", "-")), 2)), NA())</f>
        <v>4.47</v>
      </c>
      <c r="F33" s="166" t="e">
        <f>IF(ROUND(VALUE(SUBSTITUTE(連結実質赤字比率に係る赤字・黒字の構成分析!H$37,"▲", "-")), 2) &lt; 0, ABS(ROUND(VALUE(SUBSTITUTE(連結実質赤字比率に係る赤字・黒字の構成分析!H$37,"▲", "-")), 2)), NA())</f>
        <v>#N/A</v>
      </c>
      <c r="G33" s="166">
        <f>IF(ROUND(VALUE(SUBSTITUTE(連結実質赤字比率に係る赤字・黒字の構成分析!H$37,"▲", "-")), 2) &gt;= 0, ABS(ROUND(VALUE(SUBSTITUTE(連結実質赤字比率に係る赤字・黒字の構成分析!H$37,"▲", "-")), 2)), NA())</f>
        <v>4.03</v>
      </c>
      <c r="H33" s="166" t="e">
        <f>IF(ROUND(VALUE(SUBSTITUTE(連結実質赤字比率に係る赤字・黒字の構成分析!I$37,"▲", "-")), 2) &lt; 0, ABS(ROUND(VALUE(SUBSTITUTE(連結実質赤字比率に係る赤字・黒字の構成分析!I$37,"▲", "-")), 2)), NA())</f>
        <v>#N/A</v>
      </c>
      <c r="I33" s="166">
        <f>IF(ROUND(VALUE(SUBSTITUTE(連結実質赤字比率に係る赤字・黒字の構成分析!I$37,"▲", "-")), 2) &gt;= 0, ABS(ROUND(VALUE(SUBSTITUTE(連結実質赤字比率に係る赤字・黒字の構成分析!I$37,"▲", "-")), 2)), NA())</f>
        <v>4.4000000000000004</v>
      </c>
      <c r="J33" s="166" t="e">
        <f>IF(ROUND(VALUE(SUBSTITUTE(連結実質赤字比率に係る赤字・黒字の構成分析!J$37,"▲", "-")), 2) &lt; 0, ABS(ROUND(VALUE(SUBSTITUTE(連結実質赤字比率に係る赤字・黒字の構成分析!J$37,"▲", "-")), 2)), NA())</f>
        <v>#N/A</v>
      </c>
      <c r="K33" s="166">
        <f>IF(ROUND(VALUE(SUBSTITUTE(連結実質赤字比率に係る赤字・黒字の構成分析!J$37,"▲", "-")), 2) &gt;= 0, ABS(ROUND(VALUE(SUBSTITUTE(連結実質赤字比率に係る赤字・黒字の構成分析!J$37,"▲", "-")), 2)), NA())</f>
        <v>3.69</v>
      </c>
    </row>
    <row r="34" spans="1:16">
      <c r="A34" s="166" t="str">
        <f>IF(連結実質赤字比率に係る赤字・黒字の構成分析!C$36="",NA(),連結実質赤字比率に係る赤字・黒字の構成分析!C$36)</f>
        <v>小竹町国民健康保険特別会計</v>
      </c>
      <c r="B34" s="166" t="e">
        <f>IF(ROUND(VALUE(SUBSTITUTE(連結実質赤字比率に係る赤字・黒字の構成分析!F$36,"▲", "-")), 2) &lt; 0, ABS(ROUND(VALUE(SUBSTITUTE(連結実質赤字比率に係る赤字・黒字の構成分析!F$36,"▲", "-")), 2)), NA())</f>
        <v>#N/A</v>
      </c>
      <c r="C34" s="166">
        <f>IF(ROUND(VALUE(SUBSTITUTE(連結実質赤字比率に係る赤字・黒字の構成分析!F$36,"▲", "-")), 2) &gt;= 0, ABS(ROUND(VALUE(SUBSTITUTE(連結実質赤字比率に係る赤字・黒字の構成分析!F$36,"▲", "-")), 2)), NA())</f>
        <v>1.61</v>
      </c>
      <c r="D34" s="166" t="e">
        <f>IF(ROUND(VALUE(SUBSTITUTE(連結実質赤字比率に係る赤字・黒字の構成分析!G$36,"▲", "-")), 2) &lt; 0, ABS(ROUND(VALUE(SUBSTITUTE(連結実質赤字比率に係る赤字・黒字の構成分析!G$36,"▲", "-")), 2)), NA())</f>
        <v>#N/A</v>
      </c>
      <c r="E34" s="166">
        <f>IF(ROUND(VALUE(SUBSTITUTE(連結実質赤字比率に係る赤字・黒字の構成分析!G$36,"▲", "-")), 2) &gt;= 0, ABS(ROUND(VALUE(SUBSTITUTE(連結実質赤字比率に係る赤字・黒字の構成分析!G$36,"▲", "-")), 2)), NA())</f>
        <v>1.19</v>
      </c>
      <c r="F34" s="166" t="e">
        <f>IF(ROUND(VALUE(SUBSTITUTE(連結実質赤字比率に係る赤字・黒字の構成分析!H$36,"▲", "-")), 2) &lt; 0, ABS(ROUND(VALUE(SUBSTITUTE(連結実質赤字比率に係る赤字・黒字の構成分析!H$36,"▲", "-")), 2)), NA())</f>
        <v>#N/A</v>
      </c>
      <c r="G34" s="166">
        <f>IF(ROUND(VALUE(SUBSTITUTE(連結実質赤字比率に係る赤字・黒字の構成分析!H$36,"▲", "-")), 2) &gt;= 0, ABS(ROUND(VALUE(SUBSTITUTE(連結実質赤字比率に係る赤字・黒字の構成分析!H$36,"▲", "-")), 2)), NA())</f>
        <v>0.89</v>
      </c>
      <c r="H34" s="166" t="e">
        <f>IF(ROUND(VALUE(SUBSTITUTE(連結実質赤字比率に係る赤字・黒字の構成分析!I$36,"▲", "-")), 2) &lt; 0, ABS(ROUND(VALUE(SUBSTITUTE(連結実質赤字比率に係る赤字・黒字の構成分析!I$36,"▲", "-")), 2)), NA())</f>
        <v>#N/A</v>
      </c>
      <c r="I34" s="166">
        <f>IF(ROUND(VALUE(SUBSTITUTE(連結実質赤字比率に係る赤字・黒字の構成分析!I$36,"▲", "-")), 2) &gt;= 0, ABS(ROUND(VALUE(SUBSTITUTE(連結実質赤字比率に係る赤字・黒字の構成分析!I$36,"▲", "-")), 2)), NA())</f>
        <v>2.79</v>
      </c>
      <c r="J34" s="166" t="e">
        <f>IF(ROUND(VALUE(SUBSTITUTE(連結実質赤字比率に係る赤字・黒字の構成分析!J$36,"▲", "-")), 2) &lt; 0, ABS(ROUND(VALUE(SUBSTITUTE(連結実質赤字比率に係る赤字・黒字の構成分析!J$36,"▲", "-")), 2)), NA())</f>
        <v>#N/A</v>
      </c>
      <c r="K34" s="166">
        <f>IF(ROUND(VALUE(SUBSTITUTE(連結実質赤字比率に係る赤字・黒字の構成分析!J$36,"▲", "-")), 2) &gt;= 0, ABS(ROUND(VALUE(SUBSTITUTE(連結実質赤字比率に係る赤字・黒字の構成分析!J$36,"▲", "-")), 2)), NA())</f>
        <v>4.58</v>
      </c>
    </row>
    <row r="35" spans="1:16">
      <c r="A35" s="166" t="str">
        <f>IF(連結実質赤字比率に係る赤字・黒字の構成分析!C$35="",NA(),連結実質赤字比率に係る赤字・黒字の構成分析!C$35)</f>
        <v>一般会計</v>
      </c>
      <c r="B35" s="166" t="e">
        <f>IF(ROUND(VALUE(SUBSTITUTE(連結実質赤字比率に係る赤字・黒字の構成分析!F$35,"▲", "-")), 2) &lt; 0, ABS(ROUND(VALUE(SUBSTITUTE(連結実質赤字比率に係る赤字・黒字の構成分析!F$35,"▲", "-")), 2)), NA())</f>
        <v>#N/A</v>
      </c>
      <c r="C35" s="166">
        <f>IF(ROUND(VALUE(SUBSTITUTE(連結実質赤字比率に係る赤字・黒字の構成分析!F$35,"▲", "-")), 2) &gt;= 0, ABS(ROUND(VALUE(SUBSTITUTE(連結実質赤字比率に係る赤字・黒字の構成分析!F$35,"▲", "-")), 2)), NA())</f>
        <v>4.3899999999999997</v>
      </c>
      <c r="D35" s="166" t="e">
        <f>IF(ROUND(VALUE(SUBSTITUTE(連結実質赤字比率に係る赤字・黒字の構成分析!G$35,"▲", "-")), 2) &lt; 0, ABS(ROUND(VALUE(SUBSTITUTE(連結実質赤字比率に係る赤字・黒字の構成分析!G$35,"▲", "-")), 2)), NA())</f>
        <v>#N/A</v>
      </c>
      <c r="E35" s="166">
        <f>IF(ROUND(VALUE(SUBSTITUTE(連結実質赤字比率に係る赤字・黒字の構成分析!G$35,"▲", "-")), 2) &gt;= 0, ABS(ROUND(VALUE(SUBSTITUTE(連結実質赤字比率に係る赤字・黒字の構成分析!G$35,"▲", "-")), 2)), NA())</f>
        <v>5.79</v>
      </c>
      <c r="F35" s="166" t="e">
        <f>IF(ROUND(VALUE(SUBSTITUTE(連結実質赤字比率に係る赤字・黒字の構成分析!H$35,"▲", "-")), 2) &lt; 0, ABS(ROUND(VALUE(SUBSTITUTE(連結実質赤字比率に係る赤字・黒字の構成分析!H$35,"▲", "-")), 2)), NA())</f>
        <v>#N/A</v>
      </c>
      <c r="G35" s="166">
        <f>IF(ROUND(VALUE(SUBSTITUTE(連結実質赤字比率に係る赤字・黒字の構成分析!H$35,"▲", "-")), 2) &gt;= 0, ABS(ROUND(VALUE(SUBSTITUTE(連結実質赤字比率に係る赤字・黒字の構成分析!H$35,"▲", "-")), 2)), NA())</f>
        <v>2.35</v>
      </c>
      <c r="H35" s="166" t="e">
        <f>IF(ROUND(VALUE(SUBSTITUTE(連結実質赤字比率に係る赤字・黒字の構成分析!I$35,"▲", "-")), 2) &lt; 0, ABS(ROUND(VALUE(SUBSTITUTE(連結実質赤字比率に係る赤字・黒字の構成分析!I$35,"▲", "-")), 2)), NA())</f>
        <v>#N/A</v>
      </c>
      <c r="I35" s="166">
        <f>IF(ROUND(VALUE(SUBSTITUTE(連結実質赤字比率に係る赤字・黒字の構成分析!I$35,"▲", "-")), 2) &gt;= 0, ABS(ROUND(VALUE(SUBSTITUTE(連結実質赤字比率に係る赤字・黒字の構成分析!I$35,"▲", "-")), 2)), NA())</f>
        <v>4.41</v>
      </c>
      <c r="J35" s="166" t="e">
        <f>IF(ROUND(VALUE(SUBSTITUTE(連結実質赤字比率に係る赤字・黒字の構成分析!J$35,"▲", "-")), 2) &lt; 0, ABS(ROUND(VALUE(SUBSTITUTE(連結実質赤字比率に係る赤字・黒字の構成分析!J$35,"▲", "-")), 2)), NA())</f>
        <v>#N/A</v>
      </c>
      <c r="K35" s="166">
        <f>IF(ROUND(VALUE(SUBSTITUTE(連結実質赤字比率に係る赤字・黒字の構成分析!J$35,"▲", "-")), 2) &gt;= 0, ABS(ROUND(VALUE(SUBSTITUTE(連結実質赤字比率に係る赤字・黒字の構成分析!J$35,"▲", "-")), 2)), NA())</f>
        <v>7.82</v>
      </c>
    </row>
    <row r="36" spans="1:16">
      <c r="A36" s="166" t="str">
        <f>IF(連結実質赤字比率に係る赤字・黒字の構成分析!C$34="",NA(),連結実質赤字比率に係る赤字・黒字の構成分析!C$34)</f>
        <v>小竹町立病院事業特別会計</v>
      </c>
      <c r="B36" s="166">
        <f>IF(ROUND(VALUE(SUBSTITUTE(連結実質赤字比率に係る赤字・黒字の構成分析!F$34,"▲", "-")), 2) &lt; 0, ABS(ROUND(VALUE(SUBSTITUTE(連結実質赤字比率に係る赤字・黒字の構成分析!F$34,"▲", "-")), 2)), NA())</f>
        <v>6.02</v>
      </c>
      <c r="C36" s="166" t="e">
        <f>IF(ROUND(VALUE(SUBSTITUTE(連結実質赤字比率に係る赤字・黒字の構成分析!F$34,"▲", "-")), 2) &gt;= 0, ABS(ROUND(VALUE(SUBSTITUTE(連結実質赤字比率に係る赤字・黒字の構成分析!F$34,"▲", "-")), 2)), NA())</f>
        <v>#N/A</v>
      </c>
      <c r="D36" s="166">
        <f>IF(ROUND(VALUE(SUBSTITUTE(連結実質赤字比率に係る赤字・黒字の構成分析!G$34,"▲", "-")), 2) &lt; 0, ABS(ROUND(VALUE(SUBSTITUTE(連結実質赤字比率に係る赤字・黒字の構成分析!G$34,"▲", "-")), 2)), NA())</f>
        <v>5.5</v>
      </c>
      <c r="E36" s="166" t="e">
        <f>IF(ROUND(VALUE(SUBSTITUTE(連結実質赤字比率に係る赤字・黒字の構成分析!G$34,"▲", "-")), 2) &gt;= 0, ABS(ROUND(VALUE(SUBSTITUTE(連結実質赤字比率に係る赤字・黒字の構成分析!G$34,"▲", "-")), 2)), NA())</f>
        <v>#N/A</v>
      </c>
      <c r="F36" s="166">
        <f>IF(ROUND(VALUE(SUBSTITUTE(連結実質赤字比率に係る赤字・黒字の構成分析!H$34,"▲", "-")), 2) &lt; 0, ABS(ROUND(VALUE(SUBSTITUTE(連結実質赤字比率に係る赤字・黒字の構成分析!H$34,"▲", "-")), 2)), NA())</f>
        <v>2.99</v>
      </c>
      <c r="G36" s="166" t="e">
        <f>IF(ROUND(VALUE(SUBSTITUTE(連結実質赤字比率に係る赤字・黒字の構成分析!H$34,"▲", "-")), 2) &gt;= 0, ABS(ROUND(VALUE(SUBSTITUTE(連結実質赤字比率に係る赤字・黒字の構成分析!H$34,"▲", "-")), 2)), NA())</f>
        <v>#N/A</v>
      </c>
      <c r="H36" s="166">
        <f>IF(ROUND(VALUE(SUBSTITUTE(連結実質赤字比率に係る赤字・黒字の構成分析!I$34,"▲", "-")), 2) &lt; 0, ABS(ROUND(VALUE(SUBSTITUTE(連結実質赤字比率に係る赤字・黒字の構成分析!I$34,"▲", "-")), 2)), NA())</f>
        <v>3.57</v>
      </c>
      <c r="I36" s="166" t="e">
        <f>IF(ROUND(VALUE(SUBSTITUTE(連結実質赤字比率に係る赤字・黒字の構成分析!I$34,"▲", "-")), 2) &gt;= 0, ABS(ROUND(VALUE(SUBSTITUTE(連結実質赤字比率に係る赤字・黒字の構成分析!I$34,"▲", "-")), 2)), NA())</f>
        <v>#N/A</v>
      </c>
      <c r="J36" s="166">
        <f>IF(ROUND(VALUE(SUBSTITUTE(連結実質赤字比率に係る赤字・黒字の構成分析!J$34,"▲", "-")), 2) &lt; 0, ABS(ROUND(VALUE(SUBSTITUTE(連結実質赤字比率に係る赤字・黒字の構成分析!J$34,"▲", "-")), 2)), NA())</f>
        <v>2.08</v>
      </c>
      <c r="K36" s="166" t="e">
        <f>IF(ROUND(VALUE(SUBSTITUTE(連結実質赤字比率に係る赤字・黒字の構成分析!J$34,"▲", "-")), 2) &gt;= 0, ABS(ROUND(VALUE(SUBSTITUTE(連結実質赤字比率に係る赤字・黒字の構成分析!J$34,"▲", "-")), 2)), NA())</f>
        <v>#N/A</v>
      </c>
    </row>
    <row r="39" spans="1:16">
      <c r="A39" s="139" t="s">
        <v>60</v>
      </c>
    </row>
    <row r="40" spans="1:16">
      <c r="A40" s="167"/>
      <c r="B40" s="167" t="str">
        <f>'実質公債費比率（分子）の構造'!K$44</f>
        <v>H29</v>
      </c>
      <c r="C40" s="167"/>
      <c r="D40" s="167"/>
      <c r="E40" s="167" t="str">
        <f>'実質公債費比率（分子）の構造'!L$44</f>
        <v>H30</v>
      </c>
      <c r="F40" s="167"/>
      <c r="G40" s="167"/>
      <c r="H40" s="167" t="str">
        <f>'実質公債費比率（分子）の構造'!M$44</f>
        <v>R01</v>
      </c>
      <c r="I40" s="167"/>
      <c r="J40" s="167"/>
      <c r="K40" s="167" t="str">
        <f>'実質公債費比率（分子）の構造'!N$44</f>
        <v>R02</v>
      </c>
      <c r="L40" s="167"/>
      <c r="M40" s="167"/>
      <c r="N40" s="167" t="str">
        <f>'実質公債費比率（分子）の構造'!O$44</f>
        <v>R03</v>
      </c>
      <c r="O40" s="167"/>
      <c r="P40" s="167"/>
    </row>
    <row r="41" spans="1:16">
      <c r="A41" s="167"/>
      <c r="B41" s="167" t="s">
        <v>61</v>
      </c>
      <c r="C41" s="167"/>
      <c r="D41" s="167" t="s">
        <v>62</v>
      </c>
      <c r="E41" s="167" t="s">
        <v>61</v>
      </c>
      <c r="F41" s="167"/>
      <c r="G41" s="167" t="s">
        <v>62</v>
      </c>
      <c r="H41" s="167" t="s">
        <v>61</v>
      </c>
      <c r="I41" s="167"/>
      <c r="J41" s="167" t="s">
        <v>62</v>
      </c>
      <c r="K41" s="167" t="s">
        <v>61</v>
      </c>
      <c r="L41" s="167"/>
      <c r="M41" s="167" t="s">
        <v>62</v>
      </c>
      <c r="N41" s="167" t="s">
        <v>61</v>
      </c>
      <c r="O41" s="167"/>
      <c r="P41" s="167" t="s">
        <v>62</v>
      </c>
    </row>
    <row r="42" spans="1:16">
      <c r="A42" s="167" t="s">
        <v>63</v>
      </c>
      <c r="B42" s="167"/>
      <c r="C42" s="167"/>
      <c r="D42" s="167">
        <f>'実質公債費比率（分子）の構造'!K$52</f>
        <v>413</v>
      </c>
      <c r="E42" s="167"/>
      <c r="F42" s="167"/>
      <c r="G42" s="167">
        <f>'実質公債費比率（分子）の構造'!L$52</f>
        <v>414</v>
      </c>
      <c r="H42" s="167"/>
      <c r="I42" s="167"/>
      <c r="J42" s="167">
        <f>'実質公債費比率（分子）の構造'!M$52</f>
        <v>417</v>
      </c>
      <c r="K42" s="167"/>
      <c r="L42" s="167"/>
      <c r="M42" s="167">
        <f>'実質公債費比率（分子）の構造'!N$52</f>
        <v>414</v>
      </c>
      <c r="N42" s="167"/>
      <c r="O42" s="167"/>
      <c r="P42" s="167">
        <f>'実質公債費比率（分子）の構造'!O$52</f>
        <v>400</v>
      </c>
    </row>
    <row r="43" spans="1:16">
      <c r="A43" s="167" t="s">
        <v>64</v>
      </c>
      <c r="B43" s="167">
        <f>'実質公債費比率（分子）の構造'!K$51</f>
        <v>0</v>
      </c>
      <c r="C43" s="167"/>
      <c r="D43" s="167"/>
      <c r="E43" s="167">
        <f>'実質公債費比率（分子）の構造'!L$51</f>
        <v>0</v>
      </c>
      <c r="F43" s="167"/>
      <c r="G43" s="167"/>
      <c r="H43" s="167">
        <f>'実質公債費比率（分子）の構造'!M$51</f>
        <v>0</v>
      </c>
      <c r="I43" s="167"/>
      <c r="J43" s="167"/>
      <c r="K43" s="167" t="str">
        <f>'実質公債費比率（分子）の構造'!N$51</f>
        <v>-</v>
      </c>
      <c r="L43" s="167"/>
      <c r="M43" s="167"/>
      <c r="N43" s="167" t="str">
        <f>'実質公債費比率（分子）の構造'!O$51</f>
        <v>-</v>
      </c>
      <c r="O43" s="167"/>
      <c r="P43" s="167"/>
    </row>
    <row r="44" spans="1:16">
      <c r="A44" s="167" t="s">
        <v>65</v>
      </c>
      <c r="B44" s="167" t="str">
        <f>'実質公債費比率（分子）の構造'!K$50</f>
        <v>-</v>
      </c>
      <c r="C44" s="167"/>
      <c r="D44" s="167"/>
      <c r="E44" s="167" t="str">
        <f>'実質公債費比率（分子）の構造'!L$50</f>
        <v>-</v>
      </c>
      <c r="F44" s="167"/>
      <c r="G44" s="167"/>
      <c r="H44" s="167" t="str">
        <f>'実質公債費比率（分子）の構造'!M$50</f>
        <v>-</v>
      </c>
      <c r="I44" s="167"/>
      <c r="J44" s="167"/>
      <c r="K44" s="167" t="str">
        <f>'実質公債費比率（分子）の構造'!N$50</f>
        <v>-</v>
      </c>
      <c r="L44" s="167"/>
      <c r="M44" s="167"/>
      <c r="N44" s="167" t="str">
        <f>'実質公債費比率（分子）の構造'!O$50</f>
        <v>-</v>
      </c>
      <c r="O44" s="167"/>
      <c r="P44" s="167"/>
    </row>
    <row r="45" spans="1:16">
      <c r="A45" s="167" t="s">
        <v>66</v>
      </c>
      <c r="B45" s="167">
        <f>'実質公債費比率（分子）の構造'!K$49</f>
        <v>68</v>
      </c>
      <c r="C45" s="167"/>
      <c r="D45" s="167"/>
      <c r="E45" s="167">
        <f>'実質公債費比率（分子）の構造'!L$49</f>
        <v>41</v>
      </c>
      <c r="F45" s="167"/>
      <c r="G45" s="167"/>
      <c r="H45" s="167">
        <f>'実質公債費比率（分子）の構造'!M$49</f>
        <v>33</v>
      </c>
      <c r="I45" s="167"/>
      <c r="J45" s="167"/>
      <c r="K45" s="167">
        <f>'実質公債費比率（分子）の構造'!N$49</f>
        <v>20</v>
      </c>
      <c r="L45" s="167"/>
      <c r="M45" s="167"/>
      <c r="N45" s="167">
        <f>'実質公債費比率（分子）の構造'!O$49</f>
        <v>3</v>
      </c>
      <c r="O45" s="167"/>
      <c r="P45" s="167"/>
    </row>
    <row r="46" spans="1:16">
      <c r="A46" s="167" t="s">
        <v>67</v>
      </c>
      <c r="B46" s="167">
        <f>'実質公債費比率（分子）の構造'!K$48</f>
        <v>70</v>
      </c>
      <c r="C46" s="167"/>
      <c r="D46" s="167"/>
      <c r="E46" s="167">
        <f>'実質公債費比率（分子）の構造'!L$48</f>
        <v>72</v>
      </c>
      <c r="F46" s="167"/>
      <c r="G46" s="167"/>
      <c r="H46" s="167">
        <f>'実質公債費比率（分子）の構造'!M$48</f>
        <v>77</v>
      </c>
      <c r="I46" s="167"/>
      <c r="J46" s="167"/>
      <c r="K46" s="167">
        <f>'実質公債費比率（分子）の構造'!N$48</f>
        <v>78</v>
      </c>
      <c r="L46" s="167"/>
      <c r="M46" s="167"/>
      <c r="N46" s="167">
        <f>'実質公債費比率（分子）の構造'!O$48</f>
        <v>89</v>
      </c>
      <c r="O46" s="167"/>
      <c r="P46" s="167"/>
    </row>
    <row r="47" spans="1:16">
      <c r="A47" s="167" t="s">
        <v>68</v>
      </c>
      <c r="B47" s="167" t="str">
        <f>'実質公債費比率（分子）の構造'!K$47</f>
        <v>-</v>
      </c>
      <c r="C47" s="167"/>
      <c r="D47" s="167"/>
      <c r="E47" s="167" t="str">
        <f>'実質公債費比率（分子）の構造'!L$47</f>
        <v>-</v>
      </c>
      <c r="F47" s="167"/>
      <c r="G47" s="167"/>
      <c r="H47" s="167" t="str">
        <f>'実質公債費比率（分子）の構造'!M$47</f>
        <v>-</v>
      </c>
      <c r="I47" s="167"/>
      <c r="J47" s="167"/>
      <c r="K47" s="167" t="str">
        <f>'実質公債費比率（分子）の構造'!N$47</f>
        <v>-</v>
      </c>
      <c r="L47" s="167"/>
      <c r="M47" s="167"/>
      <c r="N47" s="167" t="str">
        <f>'実質公債費比率（分子）の構造'!O$47</f>
        <v>-</v>
      </c>
      <c r="O47" s="167"/>
      <c r="P47" s="167"/>
    </row>
    <row r="48" spans="1:16">
      <c r="A48" s="167" t="s">
        <v>69</v>
      </c>
      <c r="B48" s="167" t="str">
        <f>'実質公債費比率（分子）の構造'!K$46</f>
        <v>-</v>
      </c>
      <c r="C48" s="167"/>
      <c r="D48" s="167"/>
      <c r="E48" s="167" t="str">
        <f>'実質公債費比率（分子）の構造'!L$46</f>
        <v>-</v>
      </c>
      <c r="F48" s="167"/>
      <c r="G48" s="167"/>
      <c r="H48" s="167" t="str">
        <f>'実質公債費比率（分子）の構造'!M$46</f>
        <v>-</v>
      </c>
      <c r="I48" s="167"/>
      <c r="J48" s="167"/>
      <c r="K48" s="167" t="str">
        <f>'実質公債費比率（分子）の構造'!N$46</f>
        <v>-</v>
      </c>
      <c r="L48" s="167"/>
      <c r="M48" s="167"/>
      <c r="N48" s="167" t="str">
        <f>'実質公債費比率（分子）の構造'!O$46</f>
        <v>-</v>
      </c>
      <c r="O48" s="167"/>
      <c r="P48" s="167"/>
    </row>
    <row r="49" spans="1:16">
      <c r="A49" s="167" t="s">
        <v>70</v>
      </c>
      <c r="B49" s="167">
        <f>'実質公債費比率（分子）の構造'!K$45</f>
        <v>507</v>
      </c>
      <c r="C49" s="167"/>
      <c r="D49" s="167"/>
      <c r="E49" s="167">
        <f>'実質公債費比率（分子）の構造'!L$45</f>
        <v>513</v>
      </c>
      <c r="F49" s="167"/>
      <c r="G49" s="167"/>
      <c r="H49" s="167">
        <f>'実質公債費比率（分子）の構造'!M$45</f>
        <v>504</v>
      </c>
      <c r="I49" s="167"/>
      <c r="J49" s="167"/>
      <c r="K49" s="167">
        <f>'実質公債費比率（分子）の構造'!N$45</f>
        <v>494</v>
      </c>
      <c r="L49" s="167"/>
      <c r="M49" s="167"/>
      <c r="N49" s="167">
        <f>'実質公債費比率（分子）の構造'!O$45</f>
        <v>506</v>
      </c>
      <c r="O49" s="167"/>
      <c r="P49" s="167"/>
    </row>
    <row r="50" spans="1:16">
      <c r="A50" s="167" t="s">
        <v>71</v>
      </c>
      <c r="B50" s="167" t="e">
        <f>NA()</f>
        <v>#N/A</v>
      </c>
      <c r="C50" s="167">
        <f>IF(ISNUMBER('実質公債費比率（分子）の構造'!K$53),'実質公債費比率（分子）の構造'!K$53,NA())</f>
        <v>232</v>
      </c>
      <c r="D50" s="167" t="e">
        <f>NA()</f>
        <v>#N/A</v>
      </c>
      <c r="E50" s="167" t="e">
        <f>NA()</f>
        <v>#N/A</v>
      </c>
      <c r="F50" s="167">
        <f>IF(ISNUMBER('実質公債費比率（分子）の構造'!L$53),'実質公債費比率（分子）の構造'!L$53,NA())</f>
        <v>212</v>
      </c>
      <c r="G50" s="167" t="e">
        <f>NA()</f>
        <v>#N/A</v>
      </c>
      <c r="H50" s="167" t="e">
        <f>NA()</f>
        <v>#N/A</v>
      </c>
      <c r="I50" s="167">
        <f>IF(ISNUMBER('実質公債費比率（分子）の構造'!M$53),'実質公債費比率（分子）の構造'!M$53,NA())</f>
        <v>197</v>
      </c>
      <c r="J50" s="167" t="e">
        <f>NA()</f>
        <v>#N/A</v>
      </c>
      <c r="K50" s="167" t="e">
        <f>NA()</f>
        <v>#N/A</v>
      </c>
      <c r="L50" s="167">
        <f>IF(ISNUMBER('実質公債費比率（分子）の構造'!N$53),'実質公債費比率（分子）の構造'!N$53,NA())</f>
        <v>178</v>
      </c>
      <c r="M50" s="167" t="e">
        <f>NA()</f>
        <v>#N/A</v>
      </c>
      <c r="N50" s="167" t="e">
        <f>NA()</f>
        <v>#N/A</v>
      </c>
      <c r="O50" s="167">
        <f>IF(ISNUMBER('実質公債費比率（分子）の構造'!O$53),'実質公債費比率（分子）の構造'!O$53,NA())</f>
        <v>198</v>
      </c>
      <c r="P50" s="167" t="e">
        <f>NA()</f>
        <v>#N/A</v>
      </c>
    </row>
    <row r="53" spans="1:16">
      <c r="A53" s="139" t="s">
        <v>72</v>
      </c>
    </row>
    <row r="54" spans="1:16">
      <c r="A54" s="166"/>
      <c r="B54" s="166" t="str">
        <f>'将来負担比率（分子）の構造'!I$40</f>
        <v>H29</v>
      </c>
      <c r="C54" s="166"/>
      <c r="D54" s="166"/>
      <c r="E54" s="166" t="str">
        <f>'将来負担比率（分子）の構造'!J$40</f>
        <v>H30</v>
      </c>
      <c r="F54" s="166"/>
      <c r="G54" s="166"/>
      <c r="H54" s="166" t="str">
        <f>'将来負担比率（分子）の構造'!K$40</f>
        <v>R01</v>
      </c>
      <c r="I54" s="166"/>
      <c r="J54" s="166"/>
      <c r="K54" s="166" t="str">
        <f>'将来負担比率（分子）の構造'!L$40</f>
        <v>R02</v>
      </c>
      <c r="L54" s="166"/>
      <c r="M54" s="166"/>
      <c r="N54" s="166" t="str">
        <f>'将来負担比率（分子）の構造'!M$40</f>
        <v>R03</v>
      </c>
      <c r="O54" s="166"/>
      <c r="P54" s="166"/>
    </row>
    <row r="55" spans="1:16">
      <c r="A55" s="166"/>
      <c r="B55" s="166" t="s">
        <v>73</v>
      </c>
      <c r="C55" s="166"/>
      <c r="D55" s="166" t="s">
        <v>74</v>
      </c>
      <c r="E55" s="166" t="s">
        <v>73</v>
      </c>
      <c r="F55" s="166"/>
      <c r="G55" s="166" t="s">
        <v>74</v>
      </c>
      <c r="H55" s="166" t="s">
        <v>73</v>
      </c>
      <c r="I55" s="166"/>
      <c r="J55" s="166" t="s">
        <v>74</v>
      </c>
      <c r="K55" s="166" t="s">
        <v>73</v>
      </c>
      <c r="L55" s="166"/>
      <c r="M55" s="166" t="s">
        <v>74</v>
      </c>
      <c r="N55" s="166" t="s">
        <v>73</v>
      </c>
      <c r="O55" s="166"/>
      <c r="P55" s="166" t="s">
        <v>74</v>
      </c>
    </row>
    <row r="56" spans="1:16">
      <c r="A56" s="166" t="s">
        <v>43</v>
      </c>
      <c r="B56" s="166"/>
      <c r="C56" s="166"/>
      <c r="D56" s="166">
        <f>'将来負担比率（分子）の構造'!I$52</f>
        <v>4137</v>
      </c>
      <c r="E56" s="166"/>
      <c r="F56" s="166"/>
      <c r="G56" s="166">
        <f>'将来負担比率（分子）の構造'!J$52</f>
        <v>4274</v>
      </c>
      <c r="H56" s="166"/>
      <c r="I56" s="166"/>
      <c r="J56" s="166">
        <f>'将来負担比率（分子）の構造'!K$52</f>
        <v>4574</v>
      </c>
      <c r="K56" s="166"/>
      <c r="L56" s="166"/>
      <c r="M56" s="166">
        <f>'将来負担比率（分子）の構造'!L$52</f>
        <v>4617</v>
      </c>
      <c r="N56" s="166"/>
      <c r="O56" s="166"/>
      <c r="P56" s="166">
        <f>'将来負担比率（分子）の構造'!M$52</f>
        <v>4461</v>
      </c>
    </row>
    <row r="57" spans="1:16">
      <c r="A57" s="166" t="s">
        <v>42</v>
      </c>
      <c r="B57" s="166"/>
      <c r="C57" s="166"/>
      <c r="D57" s="166">
        <f>'将来負担比率（分子）の構造'!I$51</f>
        <v>12</v>
      </c>
      <c r="E57" s="166"/>
      <c r="F57" s="166"/>
      <c r="G57" s="166">
        <f>'将来負担比率（分子）の構造'!J$51</f>
        <v>11</v>
      </c>
      <c r="H57" s="166"/>
      <c r="I57" s="166"/>
      <c r="J57" s="166">
        <f>'将来負担比率（分子）の構造'!K$51</f>
        <v>8</v>
      </c>
      <c r="K57" s="166"/>
      <c r="L57" s="166"/>
      <c r="M57" s="166">
        <f>'将来負担比率（分子）の構造'!L$51</f>
        <v>9</v>
      </c>
      <c r="N57" s="166"/>
      <c r="O57" s="166"/>
      <c r="P57" s="166">
        <f>'将来負担比率（分子）の構造'!M$51</f>
        <v>7</v>
      </c>
    </row>
    <row r="58" spans="1:16">
      <c r="A58" s="166" t="s">
        <v>41</v>
      </c>
      <c r="B58" s="166"/>
      <c r="C58" s="166"/>
      <c r="D58" s="166">
        <f>'将来負担比率（分子）の構造'!I$50</f>
        <v>1499</v>
      </c>
      <c r="E58" s="166"/>
      <c r="F58" s="166"/>
      <c r="G58" s="166">
        <f>'将来負担比率（分子）の構造'!J$50</f>
        <v>1520</v>
      </c>
      <c r="H58" s="166"/>
      <c r="I58" s="166"/>
      <c r="J58" s="166">
        <f>'将来負担比率（分子）の構造'!K$50</f>
        <v>1432</v>
      </c>
      <c r="K58" s="166"/>
      <c r="L58" s="166"/>
      <c r="M58" s="166">
        <f>'将来負担比率（分子）の構造'!L$50</f>
        <v>1454</v>
      </c>
      <c r="N58" s="166"/>
      <c r="O58" s="166"/>
      <c r="P58" s="166">
        <f>'将来負担比率（分子）の構造'!M$50</f>
        <v>1924</v>
      </c>
    </row>
    <row r="59" spans="1:16">
      <c r="A59" s="166" t="s">
        <v>39</v>
      </c>
      <c r="B59" s="166" t="str">
        <f>'将来負担比率（分子）の構造'!I$49</f>
        <v>-</v>
      </c>
      <c r="C59" s="166"/>
      <c r="D59" s="166"/>
      <c r="E59" s="166" t="str">
        <f>'将来負担比率（分子）の構造'!J$49</f>
        <v>-</v>
      </c>
      <c r="F59" s="166"/>
      <c r="G59" s="166"/>
      <c r="H59" s="166" t="str">
        <f>'将来負担比率（分子）の構造'!K$49</f>
        <v>-</v>
      </c>
      <c r="I59" s="166"/>
      <c r="J59" s="166"/>
      <c r="K59" s="166" t="str">
        <f>'将来負担比率（分子）の構造'!L$49</f>
        <v>-</v>
      </c>
      <c r="L59" s="166"/>
      <c r="M59" s="166"/>
      <c r="N59" s="166" t="str">
        <f>'将来負担比率（分子）の構造'!M$49</f>
        <v>-</v>
      </c>
      <c r="O59" s="166"/>
      <c r="P59" s="166"/>
    </row>
    <row r="60" spans="1:16">
      <c r="A60" s="166" t="s">
        <v>38</v>
      </c>
      <c r="B60" s="166" t="str">
        <f>'将来負担比率（分子）の構造'!I$48</f>
        <v>-</v>
      </c>
      <c r="C60" s="166"/>
      <c r="D60" s="166"/>
      <c r="E60" s="166" t="str">
        <f>'将来負担比率（分子）の構造'!J$48</f>
        <v>-</v>
      </c>
      <c r="F60" s="166"/>
      <c r="G60" s="166"/>
      <c r="H60" s="166" t="str">
        <f>'将来負担比率（分子）の構造'!K$48</f>
        <v>-</v>
      </c>
      <c r="I60" s="166"/>
      <c r="J60" s="166"/>
      <c r="K60" s="166" t="str">
        <f>'将来負担比率（分子）の構造'!L$48</f>
        <v>-</v>
      </c>
      <c r="L60" s="166"/>
      <c r="M60" s="166"/>
      <c r="N60" s="166" t="str">
        <f>'将来負担比率（分子）の構造'!M$48</f>
        <v>-</v>
      </c>
      <c r="O60" s="166"/>
      <c r="P60" s="166"/>
    </row>
    <row r="61" spans="1:16">
      <c r="A61" s="166" t="s">
        <v>36</v>
      </c>
      <c r="B61" s="166" t="str">
        <f>'将来負担比率（分子）の構造'!I$46</f>
        <v>-</v>
      </c>
      <c r="C61" s="166"/>
      <c r="D61" s="166"/>
      <c r="E61" s="166" t="str">
        <f>'将来負担比率（分子）の構造'!J$46</f>
        <v>-</v>
      </c>
      <c r="F61" s="166"/>
      <c r="G61" s="166"/>
      <c r="H61" s="166" t="str">
        <f>'将来負担比率（分子）の構造'!K$46</f>
        <v>-</v>
      </c>
      <c r="I61" s="166"/>
      <c r="J61" s="166"/>
      <c r="K61" s="166" t="str">
        <f>'将来負担比率（分子）の構造'!L$46</f>
        <v>-</v>
      </c>
      <c r="L61" s="166"/>
      <c r="M61" s="166"/>
      <c r="N61" s="166" t="str">
        <f>'将来負担比率（分子）の構造'!M$46</f>
        <v>-</v>
      </c>
      <c r="O61" s="166"/>
      <c r="P61" s="166"/>
    </row>
    <row r="62" spans="1:16">
      <c r="A62" s="166" t="s">
        <v>35</v>
      </c>
      <c r="B62" s="166">
        <f>'将来負担比率（分子）の構造'!I$45</f>
        <v>673</v>
      </c>
      <c r="C62" s="166"/>
      <c r="D62" s="166"/>
      <c r="E62" s="166">
        <f>'将来負担比率（分子）の構造'!J$45</f>
        <v>618</v>
      </c>
      <c r="F62" s="166"/>
      <c r="G62" s="166"/>
      <c r="H62" s="166">
        <f>'将来負担比率（分子）の構造'!K$45</f>
        <v>575</v>
      </c>
      <c r="I62" s="166"/>
      <c r="J62" s="166"/>
      <c r="K62" s="166">
        <f>'将来負担比率（分子）の構造'!L$45</f>
        <v>560</v>
      </c>
      <c r="L62" s="166"/>
      <c r="M62" s="166"/>
      <c r="N62" s="166">
        <f>'将来負担比率（分子）の構造'!M$45</f>
        <v>554</v>
      </c>
      <c r="O62" s="166"/>
      <c r="P62" s="166"/>
    </row>
    <row r="63" spans="1:16">
      <c r="A63" s="166" t="s">
        <v>34</v>
      </c>
      <c r="B63" s="166">
        <f>'将来負担比率（分子）の構造'!I$44</f>
        <v>99</v>
      </c>
      <c r="C63" s="166"/>
      <c r="D63" s="166"/>
      <c r="E63" s="166">
        <f>'将来負担比率（分子）の構造'!J$44</f>
        <v>60</v>
      </c>
      <c r="F63" s="166"/>
      <c r="G63" s="166"/>
      <c r="H63" s="166">
        <f>'将来負担比率（分子）の構造'!K$44</f>
        <v>28</v>
      </c>
      <c r="I63" s="166"/>
      <c r="J63" s="166"/>
      <c r="K63" s="166">
        <f>'将来負担比率（分子）の構造'!L$44</f>
        <v>8</v>
      </c>
      <c r="L63" s="166"/>
      <c r="M63" s="166"/>
      <c r="N63" s="166">
        <f>'将来負担比率（分子）の構造'!M$44</f>
        <v>4</v>
      </c>
      <c r="O63" s="166"/>
      <c r="P63" s="166"/>
    </row>
    <row r="64" spans="1:16">
      <c r="A64" s="166" t="s">
        <v>33</v>
      </c>
      <c r="B64" s="166">
        <f>'将来負担比率（分子）の構造'!I$43</f>
        <v>1447</v>
      </c>
      <c r="C64" s="166"/>
      <c r="D64" s="166"/>
      <c r="E64" s="166">
        <f>'将来負担比率（分子）の構造'!J$43</f>
        <v>1566</v>
      </c>
      <c r="F64" s="166"/>
      <c r="G64" s="166"/>
      <c r="H64" s="166">
        <f>'将来負担比率（分子）の構造'!K$43</f>
        <v>1659</v>
      </c>
      <c r="I64" s="166"/>
      <c r="J64" s="166"/>
      <c r="K64" s="166">
        <f>'将来負担比率（分子）の構造'!L$43</f>
        <v>1836</v>
      </c>
      <c r="L64" s="166"/>
      <c r="M64" s="166"/>
      <c r="N64" s="166">
        <f>'将来負担比率（分子）の構造'!M$43</f>
        <v>2041</v>
      </c>
      <c r="O64" s="166"/>
      <c r="P64" s="166"/>
    </row>
    <row r="65" spans="1:16">
      <c r="A65" s="166" t="s">
        <v>32</v>
      </c>
      <c r="B65" s="166">
        <f>'将来負担比率（分子）の構造'!I$42</f>
        <v>250</v>
      </c>
      <c r="C65" s="166"/>
      <c r="D65" s="166"/>
      <c r="E65" s="166">
        <f>'将来負担比率（分子）の構造'!J$42</f>
        <v>1373</v>
      </c>
      <c r="F65" s="166"/>
      <c r="G65" s="166"/>
      <c r="H65" s="166">
        <f>'将来負担比率（分子）の構造'!K$42</f>
        <v>187</v>
      </c>
      <c r="I65" s="166"/>
      <c r="J65" s="166"/>
      <c r="K65" s="166">
        <f>'将来負担比率（分子）の構造'!L$42</f>
        <v>128</v>
      </c>
      <c r="L65" s="166"/>
      <c r="M65" s="166"/>
      <c r="N65" s="166">
        <f>'将来負担比率（分子）の構造'!M$42</f>
        <v>128</v>
      </c>
      <c r="O65" s="166"/>
      <c r="P65" s="166"/>
    </row>
    <row r="66" spans="1:16">
      <c r="A66" s="166" t="s">
        <v>31</v>
      </c>
      <c r="B66" s="166">
        <f>'将来負担比率（分子）の構造'!I$41</f>
        <v>4946</v>
      </c>
      <c r="C66" s="166"/>
      <c r="D66" s="166"/>
      <c r="E66" s="166">
        <f>'将来負担比率（分子）の構造'!J$41</f>
        <v>4947</v>
      </c>
      <c r="F66" s="166"/>
      <c r="G66" s="166"/>
      <c r="H66" s="166">
        <f>'将来負担比率（分子）の構造'!K$41</f>
        <v>5948</v>
      </c>
      <c r="I66" s="166"/>
      <c r="J66" s="166"/>
      <c r="K66" s="166">
        <f>'将来負担比率（分子）の構造'!L$41</f>
        <v>5949</v>
      </c>
      <c r="L66" s="166"/>
      <c r="M66" s="166"/>
      <c r="N66" s="166">
        <f>'将来負担比率（分子）の構造'!M$41</f>
        <v>5831</v>
      </c>
      <c r="O66" s="166"/>
      <c r="P66" s="166"/>
    </row>
    <row r="67" spans="1:16">
      <c r="A67" s="166" t="s">
        <v>75</v>
      </c>
      <c r="B67" s="166" t="e">
        <f>NA()</f>
        <v>#N/A</v>
      </c>
      <c r="C67" s="166">
        <f>IF(ISNUMBER('将来負担比率（分子）の構造'!I$53), IF('将来負担比率（分子）の構造'!I$53 &lt; 0, 0, '将来負担比率（分子）の構造'!I$53), NA())</f>
        <v>1767</v>
      </c>
      <c r="D67" s="166" t="e">
        <f>NA()</f>
        <v>#N/A</v>
      </c>
      <c r="E67" s="166" t="e">
        <f>NA()</f>
        <v>#N/A</v>
      </c>
      <c r="F67" s="166">
        <f>IF(ISNUMBER('将来負担比率（分子）の構造'!J$53), IF('将来負担比率（分子）の構造'!J$53 &lt; 0, 0, '将来負担比率（分子）の構造'!J$53), NA())</f>
        <v>2759</v>
      </c>
      <c r="G67" s="166" t="e">
        <f>NA()</f>
        <v>#N/A</v>
      </c>
      <c r="H67" s="166" t="e">
        <f>NA()</f>
        <v>#N/A</v>
      </c>
      <c r="I67" s="166">
        <f>IF(ISNUMBER('将来負担比率（分子）の構造'!K$53), IF('将来負担比率（分子）の構造'!K$53 &lt; 0, 0, '将来負担比率（分子）の構造'!K$53), NA())</f>
        <v>2383</v>
      </c>
      <c r="J67" s="166" t="e">
        <f>NA()</f>
        <v>#N/A</v>
      </c>
      <c r="K67" s="166" t="e">
        <f>NA()</f>
        <v>#N/A</v>
      </c>
      <c r="L67" s="166">
        <f>IF(ISNUMBER('将来負担比率（分子）の構造'!L$53), IF('将来負担比率（分子）の構造'!L$53 &lt; 0, 0, '将来負担比率（分子）の構造'!L$53), NA())</f>
        <v>2400</v>
      </c>
      <c r="M67" s="166" t="e">
        <f>NA()</f>
        <v>#N/A</v>
      </c>
      <c r="N67" s="166" t="e">
        <f>NA()</f>
        <v>#N/A</v>
      </c>
      <c r="O67" s="166">
        <f>IF(ISNUMBER('将来負担比率（分子）の構造'!M$53), IF('将来負担比率（分子）の構造'!M$53 &lt; 0, 0, '将来負担比率（分子）の構造'!M$53), NA())</f>
        <v>2167</v>
      </c>
      <c r="P67" s="166" t="e">
        <f>NA()</f>
        <v>#N/A</v>
      </c>
    </row>
    <row r="70" spans="1:16">
      <c r="A70" s="168" t="s">
        <v>76</v>
      </c>
      <c r="B70" s="168"/>
      <c r="C70" s="168"/>
      <c r="D70" s="168"/>
      <c r="E70" s="168"/>
      <c r="F70" s="168"/>
    </row>
    <row r="71" spans="1:16">
      <c r="A71" s="169"/>
      <c r="B71" s="169" t="str">
        <f>基金残高に係る経年分析!F54</f>
        <v>R01</v>
      </c>
      <c r="C71" s="169" t="str">
        <f>基金残高に係る経年分析!G54</f>
        <v>R02</v>
      </c>
      <c r="D71" s="169" t="str">
        <f>基金残高に係る経年分析!H54</f>
        <v>R03</v>
      </c>
    </row>
    <row r="72" spans="1:16">
      <c r="A72" s="169" t="s">
        <v>77</v>
      </c>
      <c r="B72" s="170">
        <f>基金残高に係る経年分析!F55</f>
        <v>754</v>
      </c>
      <c r="C72" s="170">
        <f>基金残高に係る経年分析!G55</f>
        <v>779</v>
      </c>
      <c r="D72" s="170">
        <f>基金残高に係る経年分析!H55</f>
        <v>849</v>
      </c>
    </row>
    <row r="73" spans="1:16">
      <c r="A73" s="169" t="s">
        <v>78</v>
      </c>
      <c r="B73" s="170">
        <f>基金残高に係る経年分析!F56</f>
        <v>0</v>
      </c>
      <c r="C73" s="170">
        <f>基金残高に係る経年分析!G56</f>
        <v>0</v>
      </c>
      <c r="D73" s="170">
        <f>基金残高に係る経年分析!H56</f>
        <v>100</v>
      </c>
    </row>
    <row r="74" spans="1:16">
      <c r="A74" s="169" t="s">
        <v>79</v>
      </c>
      <c r="B74" s="170">
        <f>基金残高に係る経年分析!F57</f>
        <v>642</v>
      </c>
      <c r="C74" s="170">
        <f>基金残高に係る経年分析!G57</f>
        <v>640</v>
      </c>
      <c r="D74" s="170">
        <f>基金残高に係る経年分析!H57</f>
        <v>939</v>
      </c>
    </row>
  </sheetData>
  <sheetProtection algorithmName="SHA-512" hashValue="SmYeR8gte7t+625Uw8JAWoJ0uPaaFvLfe/ecbTrb+DHD0j26/fpU+sZs/jxsxCd9hta5Nd/cKYaUhlLWP8AeKQ==" saltValue="LhGDSX4sN9EDbeCkpl+Rj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heetViews>
  <sheetFormatPr defaultColWidth="0" defaultRowHeight="11.25" customHeight="1" zeroHeight="1"/>
  <cols>
    <col min="1" max="1" width="1.625" style="205" customWidth="1"/>
    <col min="2" max="2" width="2.375" style="205" customWidth="1"/>
    <col min="3" max="16" width="2.625" style="205" customWidth="1"/>
    <col min="17" max="17" width="2.375" style="205" customWidth="1"/>
    <col min="18" max="95" width="1.625" style="205" customWidth="1"/>
    <col min="96" max="133" width="1.625" style="212" customWidth="1"/>
    <col min="134" max="143" width="1.625" style="205" customWidth="1"/>
    <col min="144" max="16384" width="0" style="205" hidden="1"/>
  </cols>
  <sheetData>
    <row r="1" spans="2:143" ht="22.5" customHeight="1" thickBot="1">
      <c r="B1" s="203"/>
      <c r="C1" s="204"/>
      <c r="D1" s="204"/>
      <c r="E1" s="204"/>
      <c r="F1" s="204"/>
      <c r="G1" s="204"/>
      <c r="H1" s="204"/>
      <c r="I1" s="204"/>
      <c r="J1" s="204"/>
      <c r="K1" s="204"/>
      <c r="L1" s="204"/>
      <c r="M1" s="204"/>
      <c r="N1" s="204"/>
      <c r="O1" s="204"/>
      <c r="P1" s="204"/>
      <c r="Q1" s="204"/>
      <c r="R1" s="204"/>
      <c r="S1" s="204"/>
      <c r="T1" s="204"/>
      <c r="U1" s="204"/>
      <c r="V1" s="204"/>
      <c r="W1" s="204"/>
      <c r="X1" s="204"/>
      <c r="Y1" s="204"/>
      <c r="Z1" s="204"/>
      <c r="AA1" s="204"/>
      <c r="AB1" s="204"/>
      <c r="AC1" s="204"/>
      <c r="AD1" s="204"/>
      <c r="AE1" s="204"/>
      <c r="AF1" s="204"/>
      <c r="AG1" s="204"/>
      <c r="AH1" s="204"/>
      <c r="AI1" s="204"/>
      <c r="AJ1" s="204"/>
      <c r="AK1" s="204"/>
      <c r="AL1" s="204"/>
      <c r="AM1" s="204"/>
      <c r="AN1" s="204"/>
      <c r="AO1" s="204"/>
      <c r="AP1" s="204"/>
      <c r="AQ1" s="204"/>
      <c r="AR1" s="204"/>
      <c r="AS1" s="204"/>
      <c r="AT1" s="204"/>
      <c r="AU1" s="204"/>
      <c r="AV1" s="204"/>
      <c r="AW1" s="204"/>
      <c r="AX1" s="204"/>
      <c r="AY1" s="204"/>
      <c r="AZ1" s="204"/>
      <c r="BA1" s="204"/>
      <c r="BB1" s="204"/>
      <c r="BC1" s="204"/>
      <c r="BD1" s="204"/>
      <c r="BE1" s="204"/>
      <c r="BF1" s="204"/>
      <c r="BG1" s="204"/>
      <c r="BH1" s="204"/>
      <c r="BI1" s="204"/>
      <c r="BJ1" s="204"/>
      <c r="BK1" s="204"/>
      <c r="BL1" s="204"/>
      <c r="BM1" s="204"/>
      <c r="BN1" s="204"/>
      <c r="BO1" s="204"/>
      <c r="BP1" s="204"/>
      <c r="BQ1" s="204"/>
      <c r="BR1" s="204"/>
      <c r="BS1" s="204"/>
      <c r="BT1" s="204"/>
      <c r="BU1" s="204"/>
      <c r="BV1" s="204"/>
      <c r="BW1" s="204"/>
      <c r="BX1" s="204"/>
      <c r="BY1" s="204"/>
      <c r="BZ1" s="204"/>
      <c r="CA1" s="204"/>
      <c r="CB1" s="204"/>
      <c r="CC1" s="204"/>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612" t="s">
        <v>215</v>
      </c>
      <c r="DI1" s="613"/>
      <c r="DJ1" s="613"/>
      <c r="DK1" s="613"/>
      <c r="DL1" s="613"/>
      <c r="DM1" s="613"/>
      <c r="DN1" s="614"/>
      <c r="DO1" s="205"/>
      <c r="DP1" s="612" t="s">
        <v>216</v>
      </c>
      <c r="DQ1" s="613"/>
      <c r="DR1" s="613"/>
      <c r="DS1" s="613"/>
      <c r="DT1" s="613"/>
      <c r="DU1" s="613"/>
      <c r="DV1" s="613"/>
      <c r="DW1" s="613"/>
      <c r="DX1" s="613"/>
      <c r="DY1" s="613"/>
      <c r="DZ1" s="613"/>
      <c r="EA1" s="613"/>
      <c r="EB1" s="613"/>
      <c r="EC1" s="614"/>
      <c r="ED1" s="204"/>
      <c r="EE1" s="204"/>
      <c r="EF1" s="204"/>
      <c r="EG1" s="204"/>
      <c r="EH1" s="204"/>
      <c r="EI1" s="204"/>
      <c r="EJ1" s="204"/>
      <c r="EK1" s="204"/>
      <c r="EL1" s="204"/>
      <c r="EM1" s="204"/>
    </row>
    <row r="2" spans="2:143" ht="22.5" customHeight="1">
      <c r="B2" s="206" t="s">
        <v>217</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c r="B3" s="615" t="s">
        <v>218</v>
      </c>
      <c r="C3" s="616"/>
      <c r="D3" s="616"/>
      <c r="E3" s="616"/>
      <c r="F3" s="616"/>
      <c r="G3" s="616"/>
      <c r="H3" s="616"/>
      <c r="I3" s="616"/>
      <c r="J3" s="616"/>
      <c r="K3" s="616"/>
      <c r="L3" s="616"/>
      <c r="M3" s="616"/>
      <c r="N3" s="616"/>
      <c r="O3" s="616"/>
      <c r="P3" s="616"/>
      <c r="Q3" s="616"/>
      <c r="R3" s="616"/>
      <c r="S3" s="616"/>
      <c r="T3" s="616"/>
      <c r="U3" s="616"/>
      <c r="V3" s="616"/>
      <c r="W3" s="616"/>
      <c r="X3" s="616"/>
      <c r="Y3" s="616"/>
      <c r="Z3" s="616"/>
      <c r="AA3" s="616"/>
      <c r="AB3" s="616"/>
      <c r="AC3" s="616"/>
      <c r="AD3" s="616"/>
      <c r="AE3" s="616"/>
      <c r="AF3" s="616"/>
      <c r="AG3" s="616"/>
      <c r="AH3" s="616"/>
      <c r="AI3" s="616"/>
      <c r="AJ3" s="616"/>
      <c r="AK3" s="616"/>
      <c r="AL3" s="616"/>
      <c r="AM3" s="616"/>
      <c r="AN3" s="616"/>
      <c r="AO3" s="616"/>
      <c r="AP3" s="615" t="s">
        <v>219</v>
      </c>
      <c r="AQ3" s="616"/>
      <c r="AR3" s="616"/>
      <c r="AS3" s="616"/>
      <c r="AT3" s="616"/>
      <c r="AU3" s="616"/>
      <c r="AV3" s="616"/>
      <c r="AW3" s="616"/>
      <c r="AX3" s="616"/>
      <c r="AY3" s="616"/>
      <c r="AZ3" s="616"/>
      <c r="BA3" s="616"/>
      <c r="BB3" s="616"/>
      <c r="BC3" s="616"/>
      <c r="BD3" s="616"/>
      <c r="BE3" s="616"/>
      <c r="BF3" s="616"/>
      <c r="BG3" s="616"/>
      <c r="BH3" s="616"/>
      <c r="BI3" s="616"/>
      <c r="BJ3" s="616"/>
      <c r="BK3" s="616"/>
      <c r="BL3" s="616"/>
      <c r="BM3" s="616"/>
      <c r="BN3" s="616"/>
      <c r="BO3" s="616"/>
      <c r="BP3" s="616"/>
      <c r="BQ3" s="616"/>
      <c r="BR3" s="616"/>
      <c r="BS3" s="616"/>
      <c r="BT3" s="616"/>
      <c r="BU3" s="616"/>
      <c r="BV3" s="616"/>
      <c r="BW3" s="616"/>
      <c r="BX3" s="616"/>
      <c r="BY3" s="616"/>
      <c r="BZ3" s="616"/>
      <c r="CA3" s="616"/>
      <c r="CB3" s="617"/>
      <c r="CD3" s="615" t="s">
        <v>220</v>
      </c>
      <c r="CE3" s="616"/>
      <c r="CF3" s="616"/>
      <c r="CG3" s="616"/>
      <c r="CH3" s="616"/>
      <c r="CI3" s="616"/>
      <c r="CJ3" s="616"/>
      <c r="CK3" s="616"/>
      <c r="CL3" s="616"/>
      <c r="CM3" s="616"/>
      <c r="CN3" s="616"/>
      <c r="CO3" s="616"/>
      <c r="CP3" s="616"/>
      <c r="CQ3" s="616"/>
      <c r="CR3" s="616"/>
      <c r="CS3" s="616"/>
      <c r="CT3" s="616"/>
      <c r="CU3" s="616"/>
      <c r="CV3" s="616"/>
      <c r="CW3" s="616"/>
      <c r="CX3" s="616"/>
      <c r="CY3" s="616"/>
      <c r="CZ3" s="616"/>
      <c r="DA3" s="616"/>
      <c r="DB3" s="616"/>
      <c r="DC3" s="616"/>
      <c r="DD3" s="616"/>
      <c r="DE3" s="616"/>
      <c r="DF3" s="616"/>
      <c r="DG3" s="616"/>
      <c r="DH3" s="616"/>
      <c r="DI3" s="616"/>
      <c r="DJ3" s="616"/>
      <c r="DK3" s="616"/>
      <c r="DL3" s="616"/>
      <c r="DM3" s="616"/>
      <c r="DN3" s="616"/>
      <c r="DO3" s="616"/>
      <c r="DP3" s="616"/>
      <c r="DQ3" s="616"/>
      <c r="DR3" s="616"/>
      <c r="DS3" s="616"/>
      <c r="DT3" s="616"/>
      <c r="DU3" s="616"/>
      <c r="DV3" s="616"/>
      <c r="DW3" s="616"/>
      <c r="DX3" s="616"/>
      <c r="DY3" s="616"/>
      <c r="DZ3" s="616"/>
      <c r="EA3" s="616"/>
      <c r="EB3" s="616"/>
      <c r="EC3" s="617"/>
    </row>
    <row r="4" spans="2:143" ht="11.25" customHeight="1">
      <c r="B4" s="615" t="s">
        <v>1</v>
      </c>
      <c r="C4" s="616"/>
      <c r="D4" s="616"/>
      <c r="E4" s="616"/>
      <c r="F4" s="616"/>
      <c r="G4" s="616"/>
      <c r="H4" s="616"/>
      <c r="I4" s="616"/>
      <c r="J4" s="616"/>
      <c r="K4" s="616"/>
      <c r="L4" s="616"/>
      <c r="M4" s="616"/>
      <c r="N4" s="616"/>
      <c r="O4" s="616"/>
      <c r="P4" s="616"/>
      <c r="Q4" s="617"/>
      <c r="R4" s="615" t="s">
        <v>221</v>
      </c>
      <c r="S4" s="616"/>
      <c r="T4" s="616"/>
      <c r="U4" s="616"/>
      <c r="V4" s="616"/>
      <c r="W4" s="616"/>
      <c r="X4" s="616"/>
      <c r="Y4" s="617"/>
      <c r="Z4" s="615" t="s">
        <v>222</v>
      </c>
      <c r="AA4" s="616"/>
      <c r="AB4" s="616"/>
      <c r="AC4" s="617"/>
      <c r="AD4" s="615" t="s">
        <v>223</v>
      </c>
      <c r="AE4" s="616"/>
      <c r="AF4" s="616"/>
      <c r="AG4" s="616"/>
      <c r="AH4" s="616"/>
      <c r="AI4" s="616"/>
      <c r="AJ4" s="616"/>
      <c r="AK4" s="617"/>
      <c r="AL4" s="615" t="s">
        <v>222</v>
      </c>
      <c r="AM4" s="616"/>
      <c r="AN4" s="616"/>
      <c r="AO4" s="617"/>
      <c r="AP4" s="618" t="s">
        <v>224</v>
      </c>
      <c r="AQ4" s="618"/>
      <c r="AR4" s="618"/>
      <c r="AS4" s="618"/>
      <c r="AT4" s="618"/>
      <c r="AU4" s="618"/>
      <c r="AV4" s="618"/>
      <c r="AW4" s="618"/>
      <c r="AX4" s="618"/>
      <c r="AY4" s="618"/>
      <c r="AZ4" s="618"/>
      <c r="BA4" s="618"/>
      <c r="BB4" s="618"/>
      <c r="BC4" s="618"/>
      <c r="BD4" s="618"/>
      <c r="BE4" s="618"/>
      <c r="BF4" s="618"/>
      <c r="BG4" s="618" t="s">
        <v>225</v>
      </c>
      <c r="BH4" s="618"/>
      <c r="BI4" s="618"/>
      <c r="BJ4" s="618"/>
      <c r="BK4" s="618"/>
      <c r="BL4" s="618"/>
      <c r="BM4" s="618"/>
      <c r="BN4" s="618"/>
      <c r="BO4" s="618" t="s">
        <v>222</v>
      </c>
      <c r="BP4" s="618"/>
      <c r="BQ4" s="618"/>
      <c r="BR4" s="618"/>
      <c r="BS4" s="618" t="s">
        <v>226</v>
      </c>
      <c r="BT4" s="618"/>
      <c r="BU4" s="618"/>
      <c r="BV4" s="618"/>
      <c r="BW4" s="618"/>
      <c r="BX4" s="618"/>
      <c r="BY4" s="618"/>
      <c r="BZ4" s="618"/>
      <c r="CA4" s="618"/>
      <c r="CB4" s="618"/>
      <c r="CD4" s="615" t="s">
        <v>591</v>
      </c>
      <c r="CE4" s="616"/>
      <c r="CF4" s="616"/>
      <c r="CG4" s="616"/>
      <c r="CH4" s="616"/>
      <c r="CI4" s="616"/>
      <c r="CJ4" s="616"/>
      <c r="CK4" s="616"/>
      <c r="CL4" s="616"/>
      <c r="CM4" s="616"/>
      <c r="CN4" s="616"/>
      <c r="CO4" s="616"/>
      <c r="CP4" s="616"/>
      <c r="CQ4" s="616"/>
      <c r="CR4" s="616"/>
      <c r="CS4" s="616"/>
      <c r="CT4" s="616"/>
      <c r="CU4" s="616"/>
      <c r="CV4" s="616"/>
      <c r="CW4" s="616"/>
      <c r="CX4" s="616"/>
      <c r="CY4" s="616"/>
      <c r="CZ4" s="616"/>
      <c r="DA4" s="616"/>
      <c r="DB4" s="616"/>
      <c r="DC4" s="616"/>
      <c r="DD4" s="616"/>
      <c r="DE4" s="616"/>
      <c r="DF4" s="616"/>
      <c r="DG4" s="616"/>
      <c r="DH4" s="616"/>
      <c r="DI4" s="616"/>
      <c r="DJ4" s="616"/>
      <c r="DK4" s="616"/>
      <c r="DL4" s="616"/>
      <c r="DM4" s="616"/>
      <c r="DN4" s="616"/>
      <c r="DO4" s="616"/>
      <c r="DP4" s="616"/>
      <c r="DQ4" s="616"/>
      <c r="DR4" s="616"/>
      <c r="DS4" s="616"/>
      <c r="DT4" s="616"/>
      <c r="DU4" s="616"/>
      <c r="DV4" s="616"/>
      <c r="DW4" s="616"/>
      <c r="DX4" s="616"/>
      <c r="DY4" s="616"/>
      <c r="DZ4" s="616"/>
      <c r="EA4" s="616"/>
      <c r="EB4" s="616"/>
      <c r="EC4" s="617"/>
    </row>
    <row r="5" spans="2:143" ht="11.25" customHeight="1">
      <c r="B5" s="619" t="s">
        <v>227</v>
      </c>
      <c r="C5" s="620"/>
      <c r="D5" s="620"/>
      <c r="E5" s="620"/>
      <c r="F5" s="620"/>
      <c r="G5" s="620"/>
      <c r="H5" s="620"/>
      <c r="I5" s="620"/>
      <c r="J5" s="620"/>
      <c r="K5" s="620"/>
      <c r="L5" s="620"/>
      <c r="M5" s="620"/>
      <c r="N5" s="620"/>
      <c r="O5" s="620"/>
      <c r="P5" s="620"/>
      <c r="Q5" s="621"/>
      <c r="R5" s="622">
        <v>818307</v>
      </c>
      <c r="S5" s="623"/>
      <c r="T5" s="623"/>
      <c r="U5" s="623"/>
      <c r="V5" s="623"/>
      <c r="W5" s="623"/>
      <c r="X5" s="623"/>
      <c r="Y5" s="624"/>
      <c r="Z5" s="625">
        <v>14.5</v>
      </c>
      <c r="AA5" s="625"/>
      <c r="AB5" s="625"/>
      <c r="AC5" s="625"/>
      <c r="AD5" s="626">
        <v>818307</v>
      </c>
      <c r="AE5" s="626"/>
      <c r="AF5" s="626"/>
      <c r="AG5" s="626"/>
      <c r="AH5" s="626"/>
      <c r="AI5" s="626"/>
      <c r="AJ5" s="626"/>
      <c r="AK5" s="626"/>
      <c r="AL5" s="627">
        <v>28</v>
      </c>
      <c r="AM5" s="628"/>
      <c r="AN5" s="628"/>
      <c r="AO5" s="629"/>
      <c r="AP5" s="619" t="s">
        <v>228</v>
      </c>
      <c r="AQ5" s="620"/>
      <c r="AR5" s="620"/>
      <c r="AS5" s="620"/>
      <c r="AT5" s="620"/>
      <c r="AU5" s="620"/>
      <c r="AV5" s="620"/>
      <c r="AW5" s="620"/>
      <c r="AX5" s="620"/>
      <c r="AY5" s="620"/>
      <c r="AZ5" s="620"/>
      <c r="BA5" s="620"/>
      <c r="BB5" s="620"/>
      <c r="BC5" s="620"/>
      <c r="BD5" s="620"/>
      <c r="BE5" s="620"/>
      <c r="BF5" s="621"/>
      <c r="BG5" s="633">
        <v>818307</v>
      </c>
      <c r="BH5" s="634"/>
      <c r="BI5" s="634"/>
      <c r="BJ5" s="634"/>
      <c r="BK5" s="634"/>
      <c r="BL5" s="634"/>
      <c r="BM5" s="634"/>
      <c r="BN5" s="635"/>
      <c r="BO5" s="636">
        <v>100</v>
      </c>
      <c r="BP5" s="636"/>
      <c r="BQ5" s="636"/>
      <c r="BR5" s="636"/>
      <c r="BS5" s="637" t="s">
        <v>592</v>
      </c>
      <c r="BT5" s="637"/>
      <c r="BU5" s="637"/>
      <c r="BV5" s="637"/>
      <c r="BW5" s="637"/>
      <c r="BX5" s="637"/>
      <c r="BY5" s="637"/>
      <c r="BZ5" s="637"/>
      <c r="CA5" s="637"/>
      <c r="CB5" s="641"/>
      <c r="CD5" s="615" t="s">
        <v>224</v>
      </c>
      <c r="CE5" s="616"/>
      <c r="CF5" s="616"/>
      <c r="CG5" s="616"/>
      <c r="CH5" s="616"/>
      <c r="CI5" s="616"/>
      <c r="CJ5" s="616"/>
      <c r="CK5" s="616"/>
      <c r="CL5" s="616"/>
      <c r="CM5" s="616"/>
      <c r="CN5" s="616"/>
      <c r="CO5" s="616"/>
      <c r="CP5" s="616"/>
      <c r="CQ5" s="617"/>
      <c r="CR5" s="615" t="s">
        <v>229</v>
      </c>
      <c r="CS5" s="616"/>
      <c r="CT5" s="616"/>
      <c r="CU5" s="616"/>
      <c r="CV5" s="616"/>
      <c r="CW5" s="616"/>
      <c r="CX5" s="616"/>
      <c r="CY5" s="617"/>
      <c r="CZ5" s="615" t="s">
        <v>222</v>
      </c>
      <c r="DA5" s="616"/>
      <c r="DB5" s="616"/>
      <c r="DC5" s="617"/>
      <c r="DD5" s="615" t="s">
        <v>230</v>
      </c>
      <c r="DE5" s="616"/>
      <c r="DF5" s="616"/>
      <c r="DG5" s="616"/>
      <c r="DH5" s="616"/>
      <c r="DI5" s="616"/>
      <c r="DJ5" s="616"/>
      <c r="DK5" s="616"/>
      <c r="DL5" s="616"/>
      <c r="DM5" s="616"/>
      <c r="DN5" s="616"/>
      <c r="DO5" s="616"/>
      <c r="DP5" s="617"/>
      <c r="DQ5" s="615" t="s">
        <v>231</v>
      </c>
      <c r="DR5" s="616"/>
      <c r="DS5" s="616"/>
      <c r="DT5" s="616"/>
      <c r="DU5" s="616"/>
      <c r="DV5" s="616"/>
      <c r="DW5" s="616"/>
      <c r="DX5" s="616"/>
      <c r="DY5" s="616"/>
      <c r="DZ5" s="616"/>
      <c r="EA5" s="616"/>
      <c r="EB5" s="616"/>
      <c r="EC5" s="617"/>
    </row>
    <row r="6" spans="2:143" ht="11.25" customHeight="1">
      <c r="B6" s="630" t="s">
        <v>232</v>
      </c>
      <c r="C6" s="631"/>
      <c r="D6" s="631"/>
      <c r="E6" s="631"/>
      <c r="F6" s="631"/>
      <c r="G6" s="631"/>
      <c r="H6" s="631"/>
      <c r="I6" s="631"/>
      <c r="J6" s="631"/>
      <c r="K6" s="631"/>
      <c r="L6" s="631"/>
      <c r="M6" s="631"/>
      <c r="N6" s="631"/>
      <c r="O6" s="631"/>
      <c r="P6" s="631"/>
      <c r="Q6" s="632"/>
      <c r="R6" s="633">
        <v>41989</v>
      </c>
      <c r="S6" s="634"/>
      <c r="T6" s="634"/>
      <c r="U6" s="634"/>
      <c r="V6" s="634"/>
      <c r="W6" s="634"/>
      <c r="X6" s="634"/>
      <c r="Y6" s="635"/>
      <c r="Z6" s="636">
        <v>0.7</v>
      </c>
      <c r="AA6" s="636"/>
      <c r="AB6" s="636"/>
      <c r="AC6" s="636"/>
      <c r="AD6" s="637">
        <v>41989</v>
      </c>
      <c r="AE6" s="637"/>
      <c r="AF6" s="637"/>
      <c r="AG6" s="637"/>
      <c r="AH6" s="637"/>
      <c r="AI6" s="637"/>
      <c r="AJ6" s="637"/>
      <c r="AK6" s="637"/>
      <c r="AL6" s="638">
        <v>1.4</v>
      </c>
      <c r="AM6" s="639"/>
      <c r="AN6" s="639"/>
      <c r="AO6" s="640"/>
      <c r="AP6" s="630" t="s">
        <v>593</v>
      </c>
      <c r="AQ6" s="631"/>
      <c r="AR6" s="631"/>
      <c r="AS6" s="631"/>
      <c r="AT6" s="631"/>
      <c r="AU6" s="631"/>
      <c r="AV6" s="631"/>
      <c r="AW6" s="631"/>
      <c r="AX6" s="631"/>
      <c r="AY6" s="631"/>
      <c r="AZ6" s="631"/>
      <c r="BA6" s="631"/>
      <c r="BB6" s="631"/>
      <c r="BC6" s="631"/>
      <c r="BD6" s="631"/>
      <c r="BE6" s="631"/>
      <c r="BF6" s="632"/>
      <c r="BG6" s="633">
        <v>818307</v>
      </c>
      <c r="BH6" s="634"/>
      <c r="BI6" s="634"/>
      <c r="BJ6" s="634"/>
      <c r="BK6" s="634"/>
      <c r="BL6" s="634"/>
      <c r="BM6" s="634"/>
      <c r="BN6" s="635"/>
      <c r="BO6" s="636">
        <v>100</v>
      </c>
      <c r="BP6" s="636"/>
      <c r="BQ6" s="636"/>
      <c r="BR6" s="636"/>
      <c r="BS6" s="637" t="s">
        <v>129</v>
      </c>
      <c r="BT6" s="637"/>
      <c r="BU6" s="637"/>
      <c r="BV6" s="637"/>
      <c r="BW6" s="637"/>
      <c r="BX6" s="637"/>
      <c r="BY6" s="637"/>
      <c r="BZ6" s="637"/>
      <c r="CA6" s="637"/>
      <c r="CB6" s="641"/>
      <c r="CD6" s="619" t="s">
        <v>233</v>
      </c>
      <c r="CE6" s="620"/>
      <c r="CF6" s="620"/>
      <c r="CG6" s="620"/>
      <c r="CH6" s="620"/>
      <c r="CI6" s="620"/>
      <c r="CJ6" s="620"/>
      <c r="CK6" s="620"/>
      <c r="CL6" s="620"/>
      <c r="CM6" s="620"/>
      <c r="CN6" s="620"/>
      <c r="CO6" s="620"/>
      <c r="CP6" s="620"/>
      <c r="CQ6" s="621"/>
      <c r="CR6" s="633">
        <v>78414</v>
      </c>
      <c r="CS6" s="634"/>
      <c r="CT6" s="634"/>
      <c r="CU6" s="634"/>
      <c r="CV6" s="634"/>
      <c r="CW6" s="634"/>
      <c r="CX6" s="634"/>
      <c r="CY6" s="635"/>
      <c r="CZ6" s="627">
        <v>1.5</v>
      </c>
      <c r="DA6" s="628"/>
      <c r="DB6" s="628"/>
      <c r="DC6" s="644"/>
      <c r="DD6" s="642">
        <v>1760</v>
      </c>
      <c r="DE6" s="634"/>
      <c r="DF6" s="634"/>
      <c r="DG6" s="634"/>
      <c r="DH6" s="634"/>
      <c r="DI6" s="634"/>
      <c r="DJ6" s="634"/>
      <c r="DK6" s="634"/>
      <c r="DL6" s="634"/>
      <c r="DM6" s="634"/>
      <c r="DN6" s="634"/>
      <c r="DO6" s="634"/>
      <c r="DP6" s="635"/>
      <c r="DQ6" s="642">
        <v>78414</v>
      </c>
      <c r="DR6" s="634"/>
      <c r="DS6" s="634"/>
      <c r="DT6" s="634"/>
      <c r="DU6" s="634"/>
      <c r="DV6" s="634"/>
      <c r="DW6" s="634"/>
      <c r="DX6" s="634"/>
      <c r="DY6" s="634"/>
      <c r="DZ6" s="634"/>
      <c r="EA6" s="634"/>
      <c r="EB6" s="634"/>
      <c r="EC6" s="643"/>
    </row>
    <row r="7" spans="2:143" ht="11.25" customHeight="1">
      <c r="B7" s="630" t="s">
        <v>234</v>
      </c>
      <c r="C7" s="631"/>
      <c r="D7" s="631"/>
      <c r="E7" s="631"/>
      <c r="F7" s="631"/>
      <c r="G7" s="631"/>
      <c r="H7" s="631"/>
      <c r="I7" s="631"/>
      <c r="J7" s="631"/>
      <c r="K7" s="631"/>
      <c r="L7" s="631"/>
      <c r="M7" s="631"/>
      <c r="N7" s="631"/>
      <c r="O7" s="631"/>
      <c r="P7" s="631"/>
      <c r="Q7" s="632"/>
      <c r="R7" s="633">
        <v>345</v>
      </c>
      <c r="S7" s="634"/>
      <c r="T7" s="634"/>
      <c r="U7" s="634"/>
      <c r="V7" s="634"/>
      <c r="W7" s="634"/>
      <c r="X7" s="634"/>
      <c r="Y7" s="635"/>
      <c r="Z7" s="636">
        <v>0</v>
      </c>
      <c r="AA7" s="636"/>
      <c r="AB7" s="636"/>
      <c r="AC7" s="636"/>
      <c r="AD7" s="637">
        <v>345</v>
      </c>
      <c r="AE7" s="637"/>
      <c r="AF7" s="637"/>
      <c r="AG7" s="637"/>
      <c r="AH7" s="637"/>
      <c r="AI7" s="637"/>
      <c r="AJ7" s="637"/>
      <c r="AK7" s="637"/>
      <c r="AL7" s="638">
        <v>0</v>
      </c>
      <c r="AM7" s="639"/>
      <c r="AN7" s="639"/>
      <c r="AO7" s="640"/>
      <c r="AP7" s="630" t="s">
        <v>594</v>
      </c>
      <c r="AQ7" s="631"/>
      <c r="AR7" s="631"/>
      <c r="AS7" s="631"/>
      <c r="AT7" s="631"/>
      <c r="AU7" s="631"/>
      <c r="AV7" s="631"/>
      <c r="AW7" s="631"/>
      <c r="AX7" s="631"/>
      <c r="AY7" s="631"/>
      <c r="AZ7" s="631"/>
      <c r="BA7" s="631"/>
      <c r="BB7" s="631"/>
      <c r="BC7" s="631"/>
      <c r="BD7" s="631"/>
      <c r="BE7" s="631"/>
      <c r="BF7" s="632"/>
      <c r="BG7" s="633">
        <v>293404</v>
      </c>
      <c r="BH7" s="634"/>
      <c r="BI7" s="634"/>
      <c r="BJ7" s="634"/>
      <c r="BK7" s="634"/>
      <c r="BL7" s="634"/>
      <c r="BM7" s="634"/>
      <c r="BN7" s="635"/>
      <c r="BO7" s="636">
        <v>35.9</v>
      </c>
      <c r="BP7" s="636"/>
      <c r="BQ7" s="636"/>
      <c r="BR7" s="636"/>
      <c r="BS7" s="637" t="s">
        <v>595</v>
      </c>
      <c r="BT7" s="637"/>
      <c r="BU7" s="637"/>
      <c r="BV7" s="637"/>
      <c r="BW7" s="637"/>
      <c r="BX7" s="637"/>
      <c r="BY7" s="637"/>
      <c r="BZ7" s="637"/>
      <c r="CA7" s="637"/>
      <c r="CB7" s="641"/>
      <c r="CD7" s="630" t="s">
        <v>235</v>
      </c>
      <c r="CE7" s="631"/>
      <c r="CF7" s="631"/>
      <c r="CG7" s="631"/>
      <c r="CH7" s="631"/>
      <c r="CI7" s="631"/>
      <c r="CJ7" s="631"/>
      <c r="CK7" s="631"/>
      <c r="CL7" s="631"/>
      <c r="CM7" s="631"/>
      <c r="CN7" s="631"/>
      <c r="CO7" s="631"/>
      <c r="CP7" s="631"/>
      <c r="CQ7" s="632"/>
      <c r="CR7" s="633">
        <v>1416874</v>
      </c>
      <c r="CS7" s="634"/>
      <c r="CT7" s="634"/>
      <c r="CU7" s="634"/>
      <c r="CV7" s="634"/>
      <c r="CW7" s="634"/>
      <c r="CX7" s="634"/>
      <c r="CY7" s="635"/>
      <c r="CZ7" s="636">
        <v>26.3</v>
      </c>
      <c r="DA7" s="636"/>
      <c r="DB7" s="636"/>
      <c r="DC7" s="636"/>
      <c r="DD7" s="642">
        <v>34153</v>
      </c>
      <c r="DE7" s="634"/>
      <c r="DF7" s="634"/>
      <c r="DG7" s="634"/>
      <c r="DH7" s="634"/>
      <c r="DI7" s="634"/>
      <c r="DJ7" s="634"/>
      <c r="DK7" s="634"/>
      <c r="DL7" s="634"/>
      <c r="DM7" s="634"/>
      <c r="DN7" s="634"/>
      <c r="DO7" s="634"/>
      <c r="DP7" s="635"/>
      <c r="DQ7" s="642">
        <v>846767</v>
      </c>
      <c r="DR7" s="634"/>
      <c r="DS7" s="634"/>
      <c r="DT7" s="634"/>
      <c r="DU7" s="634"/>
      <c r="DV7" s="634"/>
      <c r="DW7" s="634"/>
      <c r="DX7" s="634"/>
      <c r="DY7" s="634"/>
      <c r="DZ7" s="634"/>
      <c r="EA7" s="634"/>
      <c r="EB7" s="634"/>
      <c r="EC7" s="643"/>
    </row>
    <row r="8" spans="2:143" ht="11.25" customHeight="1">
      <c r="B8" s="630" t="s">
        <v>236</v>
      </c>
      <c r="C8" s="631"/>
      <c r="D8" s="631"/>
      <c r="E8" s="631"/>
      <c r="F8" s="631"/>
      <c r="G8" s="631"/>
      <c r="H8" s="631"/>
      <c r="I8" s="631"/>
      <c r="J8" s="631"/>
      <c r="K8" s="631"/>
      <c r="L8" s="631"/>
      <c r="M8" s="631"/>
      <c r="N8" s="631"/>
      <c r="O8" s="631"/>
      <c r="P8" s="631"/>
      <c r="Q8" s="632"/>
      <c r="R8" s="633">
        <v>3479</v>
      </c>
      <c r="S8" s="634"/>
      <c r="T8" s="634"/>
      <c r="U8" s="634"/>
      <c r="V8" s="634"/>
      <c r="W8" s="634"/>
      <c r="X8" s="634"/>
      <c r="Y8" s="635"/>
      <c r="Z8" s="636">
        <v>0.1</v>
      </c>
      <c r="AA8" s="636"/>
      <c r="AB8" s="636"/>
      <c r="AC8" s="636"/>
      <c r="AD8" s="637">
        <v>3479</v>
      </c>
      <c r="AE8" s="637"/>
      <c r="AF8" s="637"/>
      <c r="AG8" s="637"/>
      <c r="AH8" s="637"/>
      <c r="AI8" s="637"/>
      <c r="AJ8" s="637"/>
      <c r="AK8" s="637"/>
      <c r="AL8" s="638">
        <v>0.1</v>
      </c>
      <c r="AM8" s="639"/>
      <c r="AN8" s="639"/>
      <c r="AO8" s="640"/>
      <c r="AP8" s="630" t="s">
        <v>237</v>
      </c>
      <c r="AQ8" s="631"/>
      <c r="AR8" s="631"/>
      <c r="AS8" s="631"/>
      <c r="AT8" s="631"/>
      <c r="AU8" s="631"/>
      <c r="AV8" s="631"/>
      <c r="AW8" s="631"/>
      <c r="AX8" s="631"/>
      <c r="AY8" s="631"/>
      <c r="AZ8" s="631"/>
      <c r="BA8" s="631"/>
      <c r="BB8" s="631"/>
      <c r="BC8" s="631"/>
      <c r="BD8" s="631"/>
      <c r="BE8" s="631"/>
      <c r="BF8" s="632"/>
      <c r="BG8" s="633">
        <v>11471</v>
      </c>
      <c r="BH8" s="634"/>
      <c r="BI8" s="634"/>
      <c r="BJ8" s="634"/>
      <c r="BK8" s="634"/>
      <c r="BL8" s="634"/>
      <c r="BM8" s="634"/>
      <c r="BN8" s="635"/>
      <c r="BO8" s="636">
        <v>1.4</v>
      </c>
      <c r="BP8" s="636"/>
      <c r="BQ8" s="636"/>
      <c r="BR8" s="636"/>
      <c r="BS8" s="637" t="s">
        <v>592</v>
      </c>
      <c r="BT8" s="637"/>
      <c r="BU8" s="637"/>
      <c r="BV8" s="637"/>
      <c r="BW8" s="637"/>
      <c r="BX8" s="637"/>
      <c r="BY8" s="637"/>
      <c r="BZ8" s="637"/>
      <c r="CA8" s="637"/>
      <c r="CB8" s="641"/>
      <c r="CD8" s="630" t="s">
        <v>238</v>
      </c>
      <c r="CE8" s="631"/>
      <c r="CF8" s="631"/>
      <c r="CG8" s="631"/>
      <c r="CH8" s="631"/>
      <c r="CI8" s="631"/>
      <c r="CJ8" s="631"/>
      <c r="CK8" s="631"/>
      <c r="CL8" s="631"/>
      <c r="CM8" s="631"/>
      <c r="CN8" s="631"/>
      <c r="CO8" s="631"/>
      <c r="CP8" s="631"/>
      <c r="CQ8" s="632"/>
      <c r="CR8" s="633">
        <v>1611062</v>
      </c>
      <c r="CS8" s="634"/>
      <c r="CT8" s="634"/>
      <c r="CU8" s="634"/>
      <c r="CV8" s="634"/>
      <c r="CW8" s="634"/>
      <c r="CX8" s="634"/>
      <c r="CY8" s="635"/>
      <c r="CZ8" s="636">
        <v>29.9</v>
      </c>
      <c r="DA8" s="636"/>
      <c r="DB8" s="636"/>
      <c r="DC8" s="636"/>
      <c r="DD8" s="642">
        <v>7490</v>
      </c>
      <c r="DE8" s="634"/>
      <c r="DF8" s="634"/>
      <c r="DG8" s="634"/>
      <c r="DH8" s="634"/>
      <c r="DI8" s="634"/>
      <c r="DJ8" s="634"/>
      <c r="DK8" s="634"/>
      <c r="DL8" s="634"/>
      <c r="DM8" s="634"/>
      <c r="DN8" s="634"/>
      <c r="DO8" s="634"/>
      <c r="DP8" s="635"/>
      <c r="DQ8" s="642">
        <v>847132</v>
      </c>
      <c r="DR8" s="634"/>
      <c r="DS8" s="634"/>
      <c r="DT8" s="634"/>
      <c r="DU8" s="634"/>
      <c r="DV8" s="634"/>
      <c r="DW8" s="634"/>
      <c r="DX8" s="634"/>
      <c r="DY8" s="634"/>
      <c r="DZ8" s="634"/>
      <c r="EA8" s="634"/>
      <c r="EB8" s="634"/>
      <c r="EC8" s="643"/>
    </row>
    <row r="9" spans="2:143" ht="11.25" customHeight="1">
      <c r="B9" s="630" t="s">
        <v>239</v>
      </c>
      <c r="C9" s="631"/>
      <c r="D9" s="631"/>
      <c r="E9" s="631"/>
      <c r="F9" s="631"/>
      <c r="G9" s="631"/>
      <c r="H9" s="631"/>
      <c r="I9" s="631"/>
      <c r="J9" s="631"/>
      <c r="K9" s="631"/>
      <c r="L9" s="631"/>
      <c r="M9" s="631"/>
      <c r="N9" s="631"/>
      <c r="O9" s="631"/>
      <c r="P9" s="631"/>
      <c r="Q9" s="632"/>
      <c r="R9" s="633">
        <v>4056</v>
      </c>
      <c r="S9" s="634"/>
      <c r="T9" s="634"/>
      <c r="U9" s="634"/>
      <c r="V9" s="634"/>
      <c r="W9" s="634"/>
      <c r="X9" s="634"/>
      <c r="Y9" s="635"/>
      <c r="Z9" s="636">
        <v>0.1</v>
      </c>
      <c r="AA9" s="636"/>
      <c r="AB9" s="636"/>
      <c r="AC9" s="636"/>
      <c r="AD9" s="637">
        <v>4056</v>
      </c>
      <c r="AE9" s="637"/>
      <c r="AF9" s="637"/>
      <c r="AG9" s="637"/>
      <c r="AH9" s="637"/>
      <c r="AI9" s="637"/>
      <c r="AJ9" s="637"/>
      <c r="AK9" s="637"/>
      <c r="AL9" s="638">
        <v>0.1</v>
      </c>
      <c r="AM9" s="639"/>
      <c r="AN9" s="639"/>
      <c r="AO9" s="640"/>
      <c r="AP9" s="630" t="s">
        <v>596</v>
      </c>
      <c r="AQ9" s="631"/>
      <c r="AR9" s="631"/>
      <c r="AS9" s="631"/>
      <c r="AT9" s="631"/>
      <c r="AU9" s="631"/>
      <c r="AV9" s="631"/>
      <c r="AW9" s="631"/>
      <c r="AX9" s="631"/>
      <c r="AY9" s="631"/>
      <c r="AZ9" s="631"/>
      <c r="BA9" s="631"/>
      <c r="BB9" s="631"/>
      <c r="BC9" s="631"/>
      <c r="BD9" s="631"/>
      <c r="BE9" s="631"/>
      <c r="BF9" s="632"/>
      <c r="BG9" s="633">
        <v>232660</v>
      </c>
      <c r="BH9" s="634"/>
      <c r="BI9" s="634"/>
      <c r="BJ9" s="634"/>
      <c r="BK9" s="634"/>
      <c r="BL9" s="634"/>
      <c r="BM9" s="634"/>
      <c r="BN9" s="635"/>
      <c r="BO9" s="636">
        <v>28.4</v>
      </c>
      <c r="BP9" s="636"/>
      <c r="BQ9" s="636"/>
      <c r="BR9" s="636"/>
      <c r="BS9" s="637" t="s">
        <v>595</v>
      </c>
      <c r="BT9" s="637"/>
      <c r="BU9" s="637"/>
      <c r="BV9" s="637"/>
      <c r="BW9" s="637"/>
      <c r="BX9" s="637"/>
      <c r="BY9" s="637"/>
      <c r="BZ9" s="637"/>
      <c r="CA9" s="637"/>
      <c r="CB9" s="641"/>
      <c r="CD9" s="630" t="s">
        <v>240</v>
      </c>
      <c r="CE9" s="631"/>
      <c r="CF9" s="631"/>
      <c r="CG9" s="631"/>
      <c r="CH9" s="631"/>
      <c r="CI9" s="631"/>
      <c r="CJ9" s="631"/>
      <c r="CK9" s="631"/>
      <c r="CL9" s="631"/>
      <c r="CM9" s="631"/>
      <c r="CN9" s="631"/>
      <c r="CO9" s="631"/>
      <c r="CP9" s="631"/>
      <c r="CQ9" s="632"/>
      <c r="CR9" s="633">
        <v>529983</v>
      </c>
      <c r="CS9" s="634"/>
      <c r="CT9" s="634"/>
      <c r="CU9" s="634"/>
      <c r="CV9" s="634"/>
      <c r="CW9" s="634"/>
      <c r="CX9" s="634"/>
      <c r="CY9" s="635"/>
      <c r="CZ9" s="636">
        <v>9.8000000000000007</v>
      </c>
      <c r="DA9" s="636"/>
      <c r="DB9" s="636"/>
      <c r="DC9" s="636"/>
      <c r="DD9" s="642">
        <v>4648</v>
      </c>
      <c r="DE9" s="634"/>
      <c r="DF9" s="634"/>
      <c r="DG9" s="634"/>
      <c r="DH9" s="634"/>
      <c r="DI9" s="634"/>
      <c r="DJ9" s="634"/>
      <c r="DK9" s="634"/>
      <c r="DL9" s="634"/>
      <c r="DM9" s="634"/>
      <c r="DN9" s="634"/>
      <c r="DO9" s="634"/>
      <c r="DP9" s="635"/>
      <c r="DQ9" s="642">
        <v>428275</v>
      </c>
      <c r="DR9" s="634"/>
      <c r="DS9" s="634"/>
      <c r="DT9" s="634"/>
      <c r="DU9" s="634"/>
      <c r="DV9" s="634"/>
      <c r="DW9" s="634"/>
      <c r="DX9" s="634"/>
      <c r="DY9" s="634"/>
      <c r="DZ9" s="634"/>
      <c r="EA9" s="634"/>
      <c r="EB9" s="634"/>
      <c r="EC9" s="643"/>
    </row>
    <row r="10" spans="2:143" ht="11.25" customHeight="1">
      <c r="B10" s="630" t="s">
        <v>597</v>
      </c>
      <c r="C10" s="631"/>
      <c r="D10" s="631"/>
      <c r="E10" s="631"/>
      <c r="F10" s="631"/>
      <c r="G10" s="631"/>
      <c r="H10" s="631"/>
      <c r="I10" s="631"/>
      <c r="J10" s="631"/>
      <c r="K10" s="631"/>
      <c r="L10" s="631"/>
      <c r="M10" s="631"/>
      <c r="N10" s="631"/>
      <c r="O10" s="631"/>
      <c r="P10" s="631"/>
      <c r="Q10" s="632"/>
      <c r="R10" s="633" t="s">
        <v>129</v>
      </c>
      <c r="S10" s="634"/>
      <c r="T10" s="634"/>
      <c r="U10" s="634"/>
      <c r="V10" s="634"/>
      <c r="W10" s="634"/>
      <c r="X10" s="634"/>
      <c r="Y10" s="635"/>
      <c r="Z10" s="636" t="s">
        <v>595</v>
      </c>
      <c r="AA10" s="636"/>
      <c r="AB10" s="636"/>
      <c r="AC10" s="636"/>
      <c r="AD10" s="637" t="s">
        <v>592</v>
      </c>
      <c r="AE10" s="637"/>
      <c r="AF10" s="637"/>
      <c r="AG10" s="637"/>
      <c r="AH10" s="637"/>
      <c r="AI10" s="637"/>
      <c r="AJ10" s="637"/>
      <c r="AK10" s="637"/>
      <c r="AL10" s="638" t="s">
        <v>129</v>
      </c>
      <c r="AM10" s="639"/>
      <c r="AN10" s="639"/>
      <c r="AO10" s="640"/>
      <c r="AP10" s="630" t="s">
        <v>241</v>
      </c>
      <c r="AQ10" s="631"/>
      <c r="AR10" s="631"/>
      <c r="AS10" s="631"/>
      <c r="AT10" s="631"/>
      <c r="AU10" s="631"/>
      <c r="AV10" s="631"/>
      <c r="AW10" s="631"/>
      <c r="AX10" s="631"/>
      <c r="AY10" s="631"/>
      <c r="AZ10" s="631"/>
      <c r="BA10" s="631"/>
      <c r="BB10" s="631"/>
      <c r="BC10" s="631"/>
      <c r="BD10" s="631"/>
      <c r="BE10" s="631"/>
      <c r="BF10" s="632"/>
      <c r="BG10" s="633">
        <v>20843</v>
      </c>
      <c r="BH10" s="634"/>
      <c r="BI10" s="634"/>
      <c r="BJ10" s="634"/>
      <c r="BK10" s="634"/>
      <c r="BL10" s="634"/>
      <c r="BM10" s="634"/>
      <c r="BN10" s="635"/>
      <c r="BO10" s="636">
        <v>2.5</v>
      </c>
      <c r="BP10" s="636"/>
      <c r="BQ10" s="636"/>
      <c r="BR10" s="636"/>
      <c r="BS10" s="637" t="s">
        <v>595</v>
      </c>
      <c r="BT10" s="637"/>
      <c r="BU10" s="637"/>
      <c r="BV10" s="637"/>
      <c r="BW10" s="637"/>
      <c r="BX10" s="637"/>
      <c r="BY10" s="637"/>
      <c r="BZ10" s="637"/>
      <c r="CA10" s="637"/>
      <c r="CB10" s="641"/>
      <c r="CD10" s="630" t="s">
        <v>242</v>
      </c>
      <c r="CE10" s="631"/>
      <c r="CF10" s="631"/>
      <c r="CG10" s="631"/>
      <c r="CH10" s="631"/>
      <c r="CI10" s="631"/>
      <c r="CJ10" s="631"/>
      <c r="CK10" s="631"/>
      <c r="CL10" s="631"/>
      <c r="CM10" s="631"/>
      <c r="CN10" s="631"/>
      <c r="CO10" s="631"/>
      <c r="CP10" s="631"/>
      <c r="CQ10" s="632"/>
      <c r="CR10" s="633">
        <v>5770</v>
      </c>
      <c r="CS10" s="634"/>
      <c r="CT10" s="634"/>
      <c r="CU10" s="634"/>
      <c r="CV10" s="634"/>
      <c r="CW10" s="634"/>
      <c r="CX10" s="634"/>
      <c r="CY10" s="635"/>
      <c r="CZ10" s="636">
        <v>0.1</v>
      </c>
      <c r="DA10" s="636"/>
      <c r="DB10" s="636"/>
      <c r="DC10" s="636"/>
      <c r="DD10" s="642" t="s">
        <v>129</v>
      </c>
      <c r="DE10" s="634"/>
      <c r="DF10" s="634"/>
      <c r="DG10" s="634"/>
      <c r="DH10" s="634"/>
      <c r="DI10" s="634"/>
      <c r="DJ10" s="634"/>
      <c r="DK10" s="634"/>
      <c r="DL10" s="634"/>
      <c r="DM10" s="634"/>
      <c r="DN10" s="634"/>
      <c r="DO10" s="634"/>
      <c r="DP10" s="635"/>
      <c r="DQ10" s="642">
        <v>5770</v>
      </c>
      <c r="DR10" s="634"/>
      <c r="DS10" s="634"/>
      <c r="DT10" s="634"/>
      <c r="DU10" s="634"/>
      <c r="DV10" s="634"/>
      <c r="DW10" s="634"/>
      <c r="DX10" s="634"/>
      <c r="DY10" s="634"/>
      <c r="DZ10" s="634"/>
      <c r="EA10" s="634"/>
      <c r="EB10" s="634"/>
      <c r="EC10" s="643"/>
    </row>
    <row r="11" spans="2:143" ht="11.25" customHeight="1">
      <c r="B11" s="630" t="s">
        <v>243</v>
      </c>
      <c r="C11" s="631"/>
      <c r="D11" s="631"/>
      <c r="E11" s="631"/>
      <c r="F11" s="631"/>
      <c r="G11" s="631"/>
      <c r="H11" s="631"/>
      <c r="I11" s="631"/>
      <c r="J11" s="631"/>
      <c r="K11" s="631"/>
      <c r="L11" s="631"/>
      <c r="M11" s="631"/>
      <c r="N11" s="631"/>
      <c r="O11" s="631"/>
      <c r="P11" s="631"/>
      <c r="Q11" s="632"/>
      <c r="R11" s="633">
        <v>175629</v>
      </c>
      <c r="S11" s="634"/>
      <c r="T11" s="634"/>
      <c r="U11" s="634"/>
      <c r="V11" s="634"/>
      <c r="W11" s="634"/>
      <c r="X11" s="634"/>
      <c r="Y11" s="635"/>
      <c r="Z11" s="638">
        <v>3.1</v>
      </c>
      <c r="AA11" s="639"/>
      <c r="AB11" s="639"/>
      <c r="AC11" s="645"/>
      <c r="AD11" s="642">
        <v>175629</v>
      </c>
      <c r="AE11" s="634"/>
      <c r="AF11" s="634"/>
      <c r="AG11" s="634"/>
      <c r="AH11" s="634"/>
      <c r="AI11" s="634"/>
      <c r="AJ11" s="634"/>
      <c r="AK11" s="635"/>
      <c r="AL11" s="638">
        <v>6</v>
      </c>
      <c r="AM11" s="639"/>
      <c r="AN11" s="639"/>
      <c r="AO11" s="640"/>
      <c r="AP11" s="630" t="s">
        <v>244</v>
      </c>
      <c r="AQ11" s="631"/>
      <c r="AR11" s="631"/>
      <c r="AS11" s="631"/>
      <c r="AT11" s="631"/>
      <c r="AU11" s="631"/>
      <c r="AV11" s="631"/>
      <c r="AW11" s="631"/>
      <c r="AX11" s="631"/>
      <c r="AY11" s="631"/>
      <c r="AZ11" s="631"/>
      <c r="BA11" s="631"/>
      <c r="BB11" s="631"/>
      <c r="BC11" s="631"/>
      <c r="BD11" s="631"/>
      <c r="BE11" s="631"/>
      <c r="BF11" s="632"/>
      <c r="BG11" s="633">
        <v>28430</v>
      </c>
      <c r="BH11" s="634"/>
      <c r="BI11" s="634"/>
      <c r="BJ11" s="634"/>
      <c r="BK11" s="634"/>
      <c r="BL11" s="634"/>
      <c r="BM11" s="634"/>
      <c r="BN11" s="635"/>
      <c r="BO11" s="636">
        <v>3.5</v>
      </c>
      <c r="BP11" s="636"/>
      <c r="BQ11" s="636"/>
      <c r="BR11" s="636"/>
      <c r="BS11" s="637" t="s">
        <v>595</v>
      </c>
      <c r="BT11" s="637"/>
      <c r="BU11" s="637"/>
      <c r="BV11" s="637"/>
      <c r="BW11" s="637"/>
      <c r="BX11" s="637"/>
      <c r="BY11" s="637"/>
      <c r="BZ11" s="637"/>
      <c r="CA11" s="637"/>
      <c r="CB11" s="641"/>
      <c r="CD11" s="630" t="s">
        <v>245</v>
      </c>
      <c r="CE11" s="631"/>
      <c r="CF11" s="631"/>
      <c r="CG11" s="631"/>
      <c r="CH11" s="631"/>
      <c r="CI11" s="631"/>
      <c r="CJ11" s="631"/>
      <c r="CK11" s="631"/>
      <c r="CL11" s="631"/>
      <c r="CM11" s="631"/>
      <c r="CN11" s="631"/>
      <c r="CO11" s="631"/>
      <c r="CP11" s="631"/>
      <c r="CQ11" s="632"/>
      <c r="CR11" s="633">
        <v>104718</v>
      </c>
      <c r="CS11" s="634"/>
      <c r="CT11" s="634"/>
      <c r="CU11" s="634"/>
      <c r="CV11" s="634"/>
      <c r="CW11" s="634"/>
      <c r="CX11" s="634"/>
      <c r="CY11" s="635"/>
      <c r="CZ11" s="636">
        <v>1.9</v>
      </c>
      <c r="DA11" s="636"/>
      <c r="DB11" s="636"/>
      <c r="DC11" s="636"/>
      <c r="DD11" s="642">
        <v>4718</v>
      </c>
      <c r="DE11" s="634"/>
      <c r="DF11" s="634"/>
      <c r="DG11" s="634"/>
      <c r="DH11" s="634"/>
      <c r="DI11" s="634"/>
      <c r="DJ11" s="634"/>
      <c r="DK11" s="634"/>
      <c r="DL11" s="634"/>
      <c r="DM11" s="634"/>
      <c r="DN11" s="634"/>
      <c r="DO11" s="634"/>
      <c r="DP11" s="635"/>
      <c r="DQ11" s="642">
        <v>65619</v>
      </c>
      <c r="DR11" s="634"/>
      <c r="DS11" s="634"/>
      <c r="DT11" s="634"/>
      <c r="DU11" s="634"/>
      <c r="DV11" s="634"/>
      <c r="DW11" s="634"/>
      <c r="DX11" s="634"/>
      <c r="DY11" s="634"/>
      <c r="DZ11" s="634"/>
      <c r="EA11" s="634"/>
      <c r="EB11" s="634"/>
      <c r="EC11" s="643"/>
    </row>
    <row r="12" spans="2:143" ht="11.25" customHeight="1">
      <c r="B12" s="630" t="s">
        <v>246</v>
      </c>
      <c r="C12" s="631"/>
      <c r="D12" s="631"/>
      <c r="E12" s="631"/>
      <c r="F12" s="631"/>
      <c r="G12" s="631"/>
      <c r="H12" s="631"/>
      <c r="I12" s="631"/>
      <c r="J12" s="631"/>
      <c r="K12" s="631"/>
      <c r="L12" s="631"/>
      <c r="M12" s="631"/>
      <c r="N12" s="631"/>
      <c r="O12" s="631"/>
      <c r="P12" s="631"/>
      <c r="Q12" s="632"/>
      <c r="R12" s="633">
        <v>5621</v>
      </c>
      <c r="S12" s="634"/>
      <c r="T12" s="634"/>
      <c r="U12" s="634"/>
      <c r="V12" s="634"/>
      <c r="W12" s="634"/>
      <c r="X12" s="634"/>
      <c r="Y12" s="635"/>
      <c r="Z12" s="636">
        <v>0.1</v>
      </c>
      <c r="AA12" s="636"/>
      <c r="AB12" s="636"/>
      <c r="AC12" s="636"/>
      <c r="AD12" s="637">
        <v>5621</v>
      </c>
      <c r="AE12" s="637"/>
      <c r="AF12" s="637"/>
      <c r="AG12" s="637"/>
      <c r="AH12" s="637"/>
      <c r="AI12" s="637"/>
      <c r="AJ12" s="637"/>
      <c r="AK12" s="637"/>
      <c r="AL12" s="638">
        <v>0.2</v>
      </c>
      <c r="AM12" s="639"/>
      <c r="AN12" s="639"/>
      <c r="AO12" s="640"/>
      <c r="AP12" s="630" t="s">
        <v>247</v>
      </c>
      <c r="AQ12" s="631"/>
      <c r="AR12" s="631"/>
      <c r="AS12" s="631"/>
      <c r="AT12" s="631"/>
      <c r="AU12" s="631"/>
      <c r="AV12" s="631"/>
      <c r="AW12" s="631"/>
      <c r="AX12" s="631"/>
      <c r="AY12" s="631"/>
      <c r="AZ12" s="631"/>
      <c r="BA12" s="631"/>
      <c r="BB12" s="631"/>
      <c r="BC12" s="631"/>
      <c r="BD12" s="631"/>
      <c r="BE12" s="631"/>
      <c r="BF12" s="632"/>
      <c r="BG12" s="633">
        <v>454824</v>
      </c>
      <c r="BH12" s="634"/>
      <c r="BI12" s="634"/>
      <c r="BJ12" s="634"/>
      <c r="BK12" s="634"/>
      <c r="BL12" s="634"/>
      <c r="BM12" s="634"/>
      <c r="BN12" s="635"/>
      <c r="BO12" s="636">
        <v>55.6</v>
      </c>
      <c r="BP12" s="636"/>
      <c r="BQ12" s="636"/>
      <c r="BR12" s="636"/>
      <c r="BS12" s="637" t="s">
        <v>129</v>
      </c>
      <c r="BT12" s="637"/>
      <c r="BU12" s="637"/>
      <c r="BV12" s="637"/>
      <c r="BW12" s="637"/>
      <c r="BX12" s="637"/>
      <c r="BY12" s="637"/>
      <c r="BZ12" s="637"/>
      <c r="CA12" s="637"/>
      <c r="CB12" s="641"/>
      <c r="CD12" s="630" t="s">
        <v>248</v>
      </c>
      <c r="CE12" s="631"/>
      <c r="CF12" s="631"/>
      <c r="CG12" s="631"/>
      <c r="CH12" s="631"/>
      <c r="CI12" s="631"/>
      <c r="CJ12" s="631"/>
      <c r="CK12" s="631"/>
      <c r="CL12" s="631"/>
      <c r="CM12" s="631"/>
      <c r="CN12" s="631"/>
      <c r="CO12" s="631"/>
      <c r="CP12" s="631"/>
      <c r="CQ12" s="632"/>
      <c r="CR12" s="633">
        <v>31713</v>
      </c>
      <c r="CS12" s="634"/>
      <c r="CT12" s="634"/>
      <c r="CU12" s="634"/>
      <c r="CV12" s="634"/>
      <c r="CW12" s="634"/>
      <c r="CX12" s="634"/>
      <c r="CY12" s="635"/>
      <c r="CZ12" s="636">
        <v>0.6</v>
      </c>
      <c r="DA12" s="636"/>
      <c r="DB12" s="636"/>
      <c r="DC12" s="636"/>
      <c r="DD12" s="642">
        <v>1000</v>
      </c>
      <c r="DE12" s="634"/>
      <c r="DF12" s="634"/>
      <c r="DG12" s="634"/>
      <c r="DH12" s="634"/>
      <c r="DI12" s="634"/>
      <c r="DJ12" s="634"/>
      <c r="DK12" s="634"/>
      <c r="DL12" s="634"/>
      <c r="DM12" s="634"/>
      <c r="DN12" s="634"/>
      <c r="DO12" s="634"/>
      <c r="DP12" s="635"/>
      <c r="DQ12" s="642">
        <v>12957</v>
      </c>
      <c r="DR12" s="634"/>
      <c r="DS12" s="634"/>
      <c r="DT12" s="634"/>
      <c r="DU12" s="634"/>
      <c r="DV12" s="634"/>
      <c r="DW12" s="634"/>
      <c r="DX12" s="634"/>
      <c r="DY12" s="634"/>
      <c r="DZ12" s="634"/>
      <c r="EA12" s="634"/>
      <c r="EB12" s="634"/>
      <c r="EC12" s="643"/>
    </row>
    <row r="13" spans="2:143" ht="11.25" customHeight="1">
      <c r="B13" s="630" t="s">
        <v>249</v>
      </c>
      <c r="C13" s="631"/>
      <c r="D13" s="631"/>
      <c r="E13" s="631"/>
      <c r="F13" s="631"/>
      <c r="G13" s="631"/>
      <c r="H13" s="631"/>
      <c r="I13" s="631"/>
      <c r="J13" s="631"/>
      <c r="K13" s="631"/>
      <c r="L13" s="631"/>
      <c r="M13" s="631"/>
      <c r="N13" s="631"/>
      <c r="O13" s="631"/>
      <c r="P13" s="631"/>
      <c r="Q13" s="632"/>
      <c r="R13" s="633" t="s">
        <v>595</v>
      </c>
      <c r="S13" s="634"/>
      <c r="T13" s="634"/>
      <c r="U13" s="634"/>
      <c r="V13" s="634"/>
      <c r="W13" s="634"/>
      <c r="X13" s="634"/>
      <c r="Y13" s="635"/>
      <c r="Z13" s="636" t="s">
        <v>595</v>
      </c>
      <c r="AA13" s="636"/>
      <c r="AB13" s="636"/>
      <c r="AC13" s="636"/>
      <c r="AD13" s="637" t="s">
        <v>595</v>
      </c>
      <c r="AE13" s="637"/>
      <c r="AF13" s="637"/>
      <c r="AG13" s="637"/>
      <c r="AH13" s="637"/>
      <c r="AI13" s="637"/>
      <c r="AJ13" s="637"/>
      <c r="AK13" s="637"/>
      <c r="AL13" s="638" t="s">
        <v>595</v>
      </c>
      <c r="AM13" s="639"/>
      <c r="AN13" s="639"/>
      <c r="AO13" s="640"/>
      <c r="AP13" s="630" t="s">
        <v>598</v>
      </c>
      <c r="AQ13" s="631"/>
      <c r="AR13" s="631"/>
      <c r="AS13" s="631"/>
      <c r="AT13" s="631"/>
      <c r="AU13" s="631"/>
      <c r="AV13" s="631"/>
      <c r="AW13" s="631"/>
      <c r="AX13" s="631"/>
      <c r="AY13" s="631"/>
      <c r="AZ13" s="631"/>
      <c r="BA13" s="631"/>
      <c r="BB13" s="631"/>
      <c r="BC13" s="631"/>
      <c r="BD13" s="631"/>
      <c r="BE13" s="631"/>
      <c r="BF13" s="632"/>
      <c r="BG13" s="633">
        <v>449680</v>
      </c>
      <c r="BH13" s="634"/>
      <c r="BI13" s="634"/>
      <c r="BJ13" s="634"/>
      <c r="BK13" s="634"/>
      <c r="BL13" s="634"/>
      <c r="BM13" s="634"/>
      <c r="BN13" s="635"/>
      <c r="BO13" s="636">
        <v>55</v>
      </c>
      <c r="BP13" s="636"/>
      <c r="BQ13" s="636"/>
      <c r="BR13" s="636"/>
      <c r="BS13" s="637" t="s">
        <v>129</v>
      </c>
      <c r="BT13" s="637"/>
      <c r="BU13" s="637"/>
      <c r="BV13" s="637"/>
      <c r="BW13" s="637"/>
      <c r="BX13" s="637"/>
      <c r="BY13" s="637"/>
      <c r="BZ13" s="637"/>
      <c r="CA13" s="637"/>
      <c r="CB13" s="641"/>
      <c r="CD13" s="630" t="s">
        <v>250</v>
      </c>
      <c r="CE13" s="631"/>
      <c r="CF13" s="631"/>
      <c r="CG13" s="631"/>
      <c r="CH13" s="631"/>
      <c r="CI13" s="631"/>
      <c r="CJ13" s="631"/>
      <c r="CK13" s="631"/>
      <c r="CL13" s="631"/>
      <c r="CM13" s="631"/>
      <c r="CN13" s="631"/>
      <c r="CO13" s="631"/>
      <c r="CP13" s="631"/>
      <c r="CQ13" s="632"/>
      <c r="CR13" s="633">
        <v>664535</v>
      </c>
      <c r="CS13" s="634"/>
      <c r="CT13" s="634"/>
      <c r="CU13" s="634"/>
      <c r="CV13" s="634"/>
      <c r="CW13" s="634"/>
      <c r="CX13" s="634"/>
      <c r="CY13" s="635"/>
      <c r="CZ13" s="636">
        <v>12.3</v>
      </c>
      <c r="DA13" s="636"/>
      <c r="DB13" s="636"/>
      <c r="DC13" s="636"/>
      <c r="DD13" s="642">
        <v>400462</v>
      </c>
      <c r="DE13" s="634"/>
      <c r="DF13" s="634"/>
      <c r="DG13" s="634"/>
      <c r="DH13" s="634"/>
      <c r="DI13" s="634"/>
      <c r="DJ13" s="634"/>
      <c r="DK13" s="634"/>
      <c r="DL13" s="634"/>
      <c r="DM13" s="634"/>
      <c r="DN13" s="634"/>
      <c r="DO13" s="634"/>
      <c r="DP13" s="635"/>
      <c r="DQ13" s="642">
        <v>198420</v>
      </c>
      <c r="DR13" s="634"/>
      <c r="DS13" s="634"/>
      <c r="DT13" s="634"/>
      <c r="DU13" s="634"/>
      <c r="DV13" s="634"/>
      <c r="DW13" s="634"/>
      <c r="DX13" s="634"/>
      <c r="DY13" s="634"/>
      <c r="DZ13" s="634"/>
      <c r="EA13" s="634"/>
      <c r="EB13" s="634"/>
      <c r="EC13" s="643"/>
    </row>
    <row r="14" spans="2:143" ht="11.25" customHeight="1">
      <c r="B14" s="630" t="s">
        <v>251</v>
      </c>
      <c r="C14" s="631"/>
      <c r="D14" s="631"/>
      <c r="E14" s="631"/>
      <c r="F14" s="631"/>
      <c r="G14" s="631"/>
      <c r="H14" s="631"/>
      <c r="I14" s="631"/>
      <c r="J14" s="631"/>
      <c r="K14" s="631"/>
      <c r="L14" s="631"/>
      <c r="M14" s="631"/>
      <c r="N14" s="631"/>
      <c r="O14" s="631"/>
      <c r="P14" s="631"/>
      <c r="Q14" s="632"/>
      <c r="R14" s="633" t="s">
        <v>129</v>
      </c>
      <c r="S14" s="634"/>
      <c r="T14" s="634"/>
      <c r="U14" s="634"/>
      <c r="V14" s="634"/>
      <c r="W14" s="634"/>
      <c r="X14" s="634"/>
      <c r="Y14" s="635"/>
      <c r="Z14" s="636" t="s">
        <v>129</v>
      </c>
      <c r="AA14" s="636"/>
      <c r="AB14" s="636"/>
      <c r="AC14" s="636"/>
      <c r="AD14" s="637" t="s">
        <v>595</v>
      </c>
      <c r="AE14" s="637"/>
      <c r="AF14" s="637"/>
      <c r="AG14" s="637"/>
      <c r="AH14" s="637"/>
      <c r="AI14" s="637"/>
      <c r="AJ14" s="637"/>
      <c r="AK14" s="637"/>
      <c r="AL14" s="638" t="s">
        <v>592</v>
      </c>
      <c r="AM14" s="639"/>
      <c r="AN14" s="639"/>
      <c r="AO14" s="640"/>
      <c r="AP14" s="630" t="s">
        <v>252</v>
      </c>
      <c r="AQ14" s="631"/>
      <c r="AR14" s="631"/>
      <c r="AS14" s="631"/>
      <c r="AT14" s="631"/>
      <c r="AU14" s="631"/>
      <c r="AV14" s="631"/>
      <c r="AW14" s="631"/>
      <c r="AX14" s="631"/>
      <c r="AY14" s="631"/>
      <c r="AZ14" s="631"/>
      <c r="BA14" s="631"/>
      <c r="BB14" s="631"/>
      <c r="BC14" s="631"/>
      <c r="BD14" s="631"/>
      <c r="BE14" s="631"/>
      <c r="BF14" s="632"/>
      <c r="BG14" s="633">
        <v>24987</v>
      </c>
      <c r="BH14" s="634"/>
      <c r="BI14" s="634"/>
      <c r="BJ14" s="634"/>
      <c r="BK14" s="634"/>
      <c r="BL14" s="634"/>
      <c r="BM14" s="634"/>
      <c r="BN14" s="635"/>
      <c r="BO14" s="636">
        <v>3.1</v>
      </c>
      <c r="BP14" s="636"/>
      <c r="BQ14" s="636"/>
      <c r="BR14" s="636"/>
      <c r="BS14" s="637" t="s">
        <v>129</v>
      </c>
      <c r="BT14" s="637"/>
      <c r="BU14" s="637"/>
      <c r="BV14" s="637"/>
      <c r="BW14" s="637"/>
      <c r="BX14" s="637"/>
      <c r="BY14" s="637"/>
      <c r="BZ14" s="637"/>
      <c r="CA14" s="637"/>
      <c r="CB14" s="641"/>
      <c r="CD14" s="630" t="s">
        <v>253</v>
      </c>
      <c r="CE14" s="631"/>
      <c r="CF14" s="631"/>
      <c r="CG14" s="631"/>
      <c r="CH14" s="631"/>
      <c r="CI14" s="631"/>
      <c r="CJ14" s="631"/>
      <c r="CK14" s="631"/>
      <c r="CL14" s="631"/>
      <c r="CM14" s="631"/>
      <c r="CN14" s="631"/>
      <c r="CO14" s="631"/>
      <c r="CP14" s="631"/>
      <c r="CQ14" s="632"/>
      <c r="CR14" s="633">
        <v>172517</v>
      </c>
      <c r="CS14" s="634"/>
      <c r="CT14" s="634"/>
      <c r="CU14" s="634"/>
      <c r="CV14" s="634"/>
      <c r="CW14" s="634"/>
      <c r="CX14" s="634"/>
      <c r="CY14" s="635"/>
      <c r="CZ14" s="636">
        <v>3.2</v>
      </c>
      <c r="DA14" s="636"/>
      <c r="DB14" s="636"/>
      <c r="DC14" s="636"/>
      <c r="DD14" s="642">
        <v>1135</v>
      </c>
      <c r="DE14" s="634"/>
      <c r="DF14" s="634"/>
      <c r="DG14" s="634"/>
      <c r="DH14" s="634"/>
      <c r="DI14" s="634"/>
      <c r="DJ14" s="634"/>
      <c r="DK14" s="634"/>
      <c r="DL14" s="634"/>
      <c r="DM14" s="634"/>
      <c r="DN14" s="634"/>
      <c r="DO14" s="634"/>
      <c r="DP14" s="635"/>
      <c r="DQ14" s="642">
        <v>167678</v>
      </c>
      <c r="DR14" s="634"/>
      <c r="DS14" s="634"/>
      <c r="DT14" s="634"/>
      <c r="DU14" s="634"/>
      <c r="DV14" s="634"/>
      <c r="DW14" s="634"/>
      <c r="DX14" s="634"/>
      <c r="DY14" s="634"/>
      <c r="DZ14" s="634"/>
      <c r="EA14" s="634"/>
      <c r="EB14" s="634"/>
      <c r="EC14" s="643"/>
    </row>
    <row r="15" spans="2:143" ht="11.25" customHeight="1">
      <c r="B15" s="630" t="s">
        <v>254</v>
      </c>
      <c r="C15" s="631"/>
      <c r="D15" s="631"/>
      <c r="E15" s="631"/>
      <c r="F15" s="631"/>
      <c r="G15" s="631"/>
      <c r="H15" s="631"/>
      <c r="I15" s="631"/>
      <c r="J15" s="631"/>
      <c r="K15" s="631"/>
      <c r="L15" s="631"/>
      <c r="M15" s="631"/>
      <c r="N15" s="631"/>
      <c r="O15" s="631"/>
      <c r="P15" s="631"/>
      <c r="Q15" s="632"/>
      <c r="R15" s="633" t="s">
        <v>129</v>
      </c>
      <c r="S15" s="634"/>
      <c r="T15" s="634"/>
      <c r="U15" s="634"/>
      <c r="V15" s="634"/>
      <c r="W15" s="634"/>
      <c r="X15" s="634"/>
      <c r="Y15" s="635"/>
      <c r="Z15" s="636" t="s">
        <v>595</v>
      </c>
      <c r="AA15" s="636"/>
      <c r="AB15" s="636"/>
      <c r="AC15" s="636"/>
      <c r="AD15" s="637" t="s">
        <v>592</v>
      </c>
      <c r="AE15" s="637"/>
      <c r="AF15" s="637"/>
      <c r="AG15" s="637"/>
      <c r="AH15" s="637"/>
      <c r="AI15" s="637"/>
      <c r="AJ15" s="637"/>
      <c r="AK15" s="637"/>
      <c r="AL15" s="638" t="s">
        <v>592</v>
      </c>
      <c r="AM15" s="639"/>
      <c r="AN15" s="639"/>
      <c r="AO15" s="640"/>
      <c r="AP15" s="630" t="s">
        <v>255</v>
      </c>
      <c r="AQ15" s="631"/>
      <c r="AR15" s="631"/>
      <c r="AS15" s="631"/>
      <c r="AT15" s="631"/>
      <c r="AU15" s="631"/>
      <c r="AV15" s="631"/>
      <c r="AW15" s="631"/>
      <c r="AX15" s="631"/>
      <c r="AY15" s="631"/>
      <c r="AZ15" s="631"/>
      <c r="BA15" s="631"/>
      <c r="BB15" s="631"/>
      <c r="BC15" s="631"/>
      <c r="BD15" s="631"/>
      <c r="BE15" s="631"/>
      <c r="BF15" s="632"/>
      <c r="BG15" s="633">
        <v>45092</v>
      </c>
      <c r="BH15" s="634"/>
      <c r="BI15" s="634"/>
      <c r="BJ15" s="634"/>
      <c r="BK15" s="634"/>
      <c r="BL15" s="634"/>
      <c r="BM15" s="634"/>
      <c r="BN15" s="635"/>
      <c r="BO15" s="636">
        <v>5.5</v>
      </c>
      <c r="BP15" s="636"/>
      <c r="BQ15" s="636"/>
      <c r="BR15" s="636"/>
      <c r="BS15" s="637" t="s">
        <v>595</v>
      </c>
      <c r="BT15" s="637"/>
      <c r="BU15" s="637"/>
      <c r="BV15" s="637"/>
      <c r="BW15" s="637"/>
      <c r="BX15" s="637"/>
      <c r="BY15" s="637"/>
      <c r="BZ15" s="637"/>
      <c r="CA15" s="637"/>
      <c r="CB15" s="641"/>
      <c r="CD15" s="630" t="s">
        <v>256</v>
      </c>
      <c r="CE15" s="631"/>
      <c r="CF15" s="631"/>
      <c r="CG15" s="631"/>
      <c r="CH15" s="631"/>
      <c r="CI15" s="631"/>
      <c r="CJ15" s="631"/>
      <c r="CK15" s="631"/>
      <c r="CL15" s="631"/>
      <c r="CM15" s="631"/>
      <c r="CN15" s="631"/>
      <c r="CO15" s="631"/>
      <c r="CP15" s="631"/>
      <c r="CQ15" s="632"/>
      <c r="CR15" s="633">
        <v>267480</v>
      </c>
      <c r="CS15" s="634"/>
      <c r="CT15" s="634"/>
      <c r="CU15" s="634"/>
      <c r="CV15" s="634"/>
      <c r="CW15" s="634"/>
      <c r="CX15" s="634"/>
      <c r="CY15" s="635"/>
      <c r="CZ15" s="636">
        <v>5</v>
      </c>
      <c r="DA15" s="636"/>
      <c r="DB15" s="636"/>
      <c r="DC15" s="636"/>
      <c r="DD15" s="642">
        <v>11153</v>
      </c>
      <c r="DE15" s="634"/>
      <c r="DF15" s="634"/>
      <c r="DG15" s="634"/>
      <c r="DH15" s="634"/>
      <c r="DI15" s="634"/>
      <c r="DJ15" s="634"/>
      <c r="DK15" s="634"/>
      <c r="DL15" s="634"/>
      <c r="DM15" s="634"/>
      <c r="DN15" s="634"/>
      <c r="DO15" s="634"/>
      <c r="DP15" s="635"/>
      <c r="DQ15" s="642">
        <v>218443</v>
      </c>
      <c r="DR15" s="634"/>
      <c r="DS15" s="634"/>
      <c r="DT15" s="634"/>
      <c r="DU15" s="634"/>
      <c r="DV15" s="634"/>
      <c r="DW15" s="634"/>
      <c r="DX15" s="634"/>
      <c r="DY15" s="634"/>
      <c r="DZ15" s="634"/>
      <c r="EA15" s="634"/>
      <c r="EB15" s="634"/>
      <c r="EC15" s="643"/>
    </row>
    <row r="16" spans="2:143" ht="11.25" customHeight="1">
      <c r="B16" s="630" t="s">
        <v>599</v>
      </c>
      <c r="C16" s="631"/>
      <c r="D16" s="631"/>
      <c r="E16" s="631"/>
      <c r="F16" s="631"/>
      <c r="G16" s="631"/>
      <c r="H16" s="631"/>
      <c r="I16" s="631"/>
      <c r="J16" s="631"/>
      <c r="K16" s="631"/>
      <c r="L16" s="631"/>
      <c r="M16" s="631"/>
      <c r="N16" s="631"/>
      <c r="O16" s="631"/>
      <c r="P16" s="631"/>
      <c r="Q16" s="632"/>
      <c r="R16" s="633">
        <v>5233</v>
      </c>
      <c r="S16" s="634"/>
      <c r="T16" s="634"/>
      <c r="U16" s="634"/>
      <c r="V16" s="634"/>
      <c r="W16" s="634"/>
      <c r="X16" s="634"/>
      <c r="Y16" s="635"/>
      <c r="Z16" s="636">
        <v>0.1</v>
      </c>
      <c r="AA16" s="636"/>
      <c r="AB16" s="636"/>
      <c r="AC16" s="636"/>
      <c r="AD16" s="637">
        <v>5233</v>
      </c>
      <c r="AE16" s="637"/>
      <c r="AF16" s="637"/>
      <c r="AG16" s="637"/>
      <c r="AH16" s="637"/>
      <c r="AI16" s="637"/>
      <c r="AJ16" s="637"/>
      <c r="AK16" s="637"/>
      <c r="AL16" s="638">
        <v>0.2</v>
      </c>
      <c r="AM16" s="639"/>
      <c r="AN16" s="639"/>
      <c r="AO16" s="640"/>
      <c r="AP16" s="630" t="s">
        <v>257</v>
      </c>
      <c r="AQ16" s="631"/>
      <c r="AR16" s="631"/>
      <c r="AS16" s="631"/>
      <c r="AT16" s="631"/>
      <c r="AU16" s="631"/>
      <c r="AV16" s="631"/>
      <c r="AW16" s="631"/>
      <c r="AX16" s="631"/>
      <c r="AY16" s="631"/>
      <c r="AZ16" s="631"/>
      <c r="BA16" s="631"/>
      <c r="BB16" s="631"/>
      <c r="BC16" s="631"/>
      <c r="BD16" s="631"/>
      <c r="BE16" s="631"/>
      <c r="BF16" s="632"/>
      <c r="BG16" s="633" t="s">
        <v>129</v>
      </c>
      <c r="BH16" s="634"/>
      <c r="BI16" s="634"/>
      <c r="BJ16" s="634"/>
      <c r="BK16" s="634"/>
      <c r="BL16" s="634"/>
      <c r="BM16" s="634"/>
      <c r="BN16" s="635"/>
      <c r="BO16" s="636" t="s">
        <v>129</v>
      </c>
      <c r="BP16" s="636"/>
      <c r="BQ16" s="636"/>
      <c r="BR16" s="636"/>
      <c r="BS16" s="637" t="s">
        <v>129</v>
      </c>
      <c r="BT16" s="637"/>
      <c r="BU16" s="637"/>
      <c r="BV16" s="637"/>
      <c r="BW16" s="637"/>
      <c r="BX16" s="637"/>
      <c r="BY16" s="637"/>
      <c r="BZ16" s="637"/>
      <c r="CA16" s="637"/>
      <c r="CB16" s="641"/>
      <c r="CD16" s="630" t="s">
        <v>258</v>
      </c>
      <c r="CE16" s="631"/>
      <c r="CF16" s="631"/>
      <c r="CG16" s="631"/>
      <c r="CH16" s="631"/>
      <c r="CI16" s="631"/>
      <c r="CJ16" s="631"/>
      <c r="CK16" s="631"/>
      <c r="CL16" s="631"/>
      <c r="CM16" s="631"/>
      <c r="CN16" s="631"/>
      <c r="CO16" s="631"/>
      <c r="CP16" s="631"/>
      <c r="CQ16" s="632"/>
      <c r="CR16" s="633">
        <v>1068</v>
      </c>
      <c r="CS16" s="634"/>
      <c r="CT16" s="634"/>
      <c r="CU16" s="634"/>
      <c r="CV16" s="634"/>
      <c r="CW16" s="634"/>
      <c r="CX16" s="634"/>
      <c r="CY16" s="635"/>
      <c r="CZ16" s="636">
        <v>0</v>
      </c>
      <c r="DA16" s="636"/>
      <c r="DB16" s="636"/>
      <c r="DC16" s="636"/>
      <c r="DD16" s="642" t="s">
        <v>595</v>
      </c>
      <c r="DE16" s="634"/>
      <c r="DF16" s="634"/>
      <c r="DG16" s="634"/>
      <c r="DH16" s="634"/>
      <c r="DI16" s="634"/>
      <c r="DJ16" s="634"/>
      <c r="DK16" s="634"/>
      <c r="DL16" s="634"/>
      <c r="DM16" s="634"/>
      <c r="DN16" s="634"/>
      <c r="DO16" s="634"/>
      <c r="DP16" s="635"/>
      <c r="DQ16" s="642">
        <v>1068</v>
      </c>
      <c r="DR16" s="634"/>
      <c r="DS16" s="634"/>
      <c r="DT16" s="634"/>
      <c r="DU16" s="634"/>
      <c r="DV16" s="634"/>
      <c r="DW16" s="634"/>
      <c r="DX16" s="634"/>
      <c r="DY16" s="634"/>
      <c r="DZ16" s="634"/>
      <c r="EA16" s="634"/>
      <c r="EB16" s="634"/>
      <c r="EC16" s="643"/>
    </row>
    <row r="17" spans="2:133" ht="11.25" customHeight="1">
      <c r="B17" s="630" t="s">
        <v>259</v>
      </c>
      <c r="C17" s="631"/>
      <c r="D17" s="631"/>
      <c r="E17" s="631"/>
      <c r="F17" s="631"/>
      <c r="G17" s="631"/>
      <c r="H17" s="631"/>
      <c r="I17" s="631"/>
      <c r="J17" s="631"/>
      <c r="K17" s="631"/>
      <c r="L17" s="631"/>
      <c r="M17" s="631"/>
      <c r="N17" s="631"/>
      <c r="O17" s="631"/>
      <c r="P17" s="631"/>
      <c r="Q17" s="632"/>
      <c r="R17" s="633">
        <v>11817</v>
      </c>
      <c r="S17" s="634"/>
      <c r="T17" s="634"/>
      <c r="U17" s="634"/>
      <c r="V17" s="634"/>
      <c r="W17" s="634"/>
      <c r="X17" s="634"/>
      <c r="Y17" s="635"/>
      <c r="Z17" s="636">
        <v>0.2</v>
      </c>
      <c r="AA17" s="636"/>
      <c r="AB17" s="636"/>
      <c r="AC17" s="636"/>
      <c r="AD17" s="637">
        <v>11817</v>
      </c>
      <c r="AE17" s="637"/>
      <c r="AF17" s="637"/>
      <c r="AG17" s="637"/>
      <c r="AH17" s="637"/>
      <c r="AI17" s="637"/>
      <c r="AJ17" s="637"/>
      <c r="AK17" s="637"/>
      <c r="AL17" s="638">
        <v>0.4</v>
      </c>
      <c r="AM17" s="639"/>
      <c r="AN17" s="639"/>
      <c r="AO17" s="640"/>
      <c r="AP17" s="630" t="s">
        <v>600</v>
      </c>
      <c r="AQ17" s="631"/>
      <c r="AR17" s="631"/>
      <c r="AS17" s="631"/>
      <c r="AT17" s="631"/>
      <c r="AU17" s="631"/>
      <c r="AV17" s="631"/>
      <c r="AW17" s="631"/>
      <c r="AX17" s="631"/>
      <c r="AY17" s="631"/>
      <c r="AZ17" s="631"/>
      <c r="BA17" s="631"/>
      <c r="BB17" s="631"/>
      <c r="BC17" s="631"/>
      <c r="BD17" s="631"/>
      <c r="BE17" s="631"/>
      <c r="BF17" s="632"/>
      <c r="BG17" s="633" t="s">
        <v>595</v>
      </c>
      <c r="BH17" s="634"/>
      <c r="BI17" s="634"/>
      <c r="BJ17" s="634"/>
      <c r="BK17" s="634"/>
      <c r="BL17" s="634"/>
      <c r="BM17" s="634"/>
      <c r="BN17" s="635"/>
      <c r="BO17" s="636" t="s">
        <v>595</v>
      </c>
      <c r="BP17" s="636"/>
      <c r="BQ17" s="636"/>
      <c r="BR17" s="636"/>
      <c r="BS17" s="637" t="s">
        <v>129</v>
      </c>
      <c r="BT17" s="637"/>
      <c r="BU17" s="637"/>
      <c r="BV17" s="637"/>
      <c r="BW17" s="637"/>
      <c r="BX17" s="637"/>
      <c r="BY17" s="637"/>
      <c r="BZ17" s="637"/>
      <c r="CA17" s="637"/>
      <c r="CB17" s="641"/>
      <c r="CD17" s="630" t="s">
        <v>260</v>
      </c>
      <c r="CE17" s="631"/>
      <c r="CF17" s="631"/>
      <c r="CG17" s="631"/>
      <c r="CH17" s="631"/>
      <c r="CI17" s="631"/>
      <c r="CJ17" s="631"/>
      <c r="CK17" s="631"/>
      <c r="CL17" s="631"/>
      <c r="CM17" s="631"/>
      <c r="CN17" s="631"/>
      <c r="CO17" s="631"/>
      <c r="CP17" s="631"/>
      <c r="CQ17" s="632"/>
      <c r="CR17" s="633">
        <v>506278</v>
      </c>
      <c r="CS17" s="634"/>
      <c r="CT17" s="634"/>
      <c r="CU17" s="634"/>
      <c r="CV17" s="634"/>
      <c r="CW17" s="634"/>
      <c r="CX17" s="634"/>
      <c r="CY17" s="635"/>
      <c r="CZ17" s="636">
        <v>9.4</v>
      </c>
      <c r="DA17" s="636"/>
      <c r="DB17" s="636"/>
      <c r="DC17" s="636"/>
      <c r="DD17" s="642" t="s">
        <v>601</v>
      </c>
      <c r="DE17" s="634"/>
      <c r="DF17" s="634"/>
      <c r="DG17" s="634"/>
      <c r="DH17" s="634"/>
      <c r="DI17" s="634"/>
      <c r="DJ17" s="634"/>
      <c r="DK17" s="634"/>
      <c r="DL17" s="634"/>
      <c r="DM17" s="634"/>
      <c r="DN17" s="634"/>
      <c r="DO17" s="634"/>
      <c r="DP17" s="635"/>
      <c r="DQ17" s="642">
        <v>504464</v>
      </c>
      <c r="DR17" s="634"/>
      <c r="DS17" s="634"/>
      <c r="DT17" s="634"/>
      <c r="DU17" s="634"/>
      <c r="DV17" s="634"/>
      <c r="DW17" s="634"/>
      <c r="DX17" s="634"/>
      <c r="DY17" s="634"/>
      <c r="DZ17" s="634"/>
      <c r="EA17" s="634"/>
      <c r="EB17" s="634"/>
      <c r="EC17" s="643"/>
    </row>
    <row r="18" spans="2:133" ht="11.25" customHeight="1">
      <c r="B18" s="630" t="s">
        <v>261</v>
      </c>
      <c r="C18" s="631"/>
      <c r="D18" s="631"/>
      <c r="E18" s="631"/>
      <c r="F18" s="631"/>
      <c r="G18" s="631"/>
      <c r="H18" s="631"/>
      <c r="I18" s="631"/>
      <c r="J18" s="631"/>
      <c r="K18" s="631"/>
      <c r="L18" s="631"/>
      <c r="M18" s="631"/>
      <c r="N18" s="631"/>
      <c r="O18" s="631"/>
      <c r="P18" s="631"/>
      <c r="Q18" s="632"/>
      <c r="R18" s="633">
        <v>22901</v>
      </c>
      <c r="S18" s="634"/>
      <c r="T18" s="634"/>
      <c r="U18" s="634"/>
      <c r="V18" s="634"/>
      <c r="W18" s="634"/>
      <c r="X18" s="634"/>
      <c r="Y18" s="635"/>
      <c r="Z18" s="636">
        <v>0.4</v>
      </c>
      <c r="AA18" s="636"/>
      <c r="AB18" s="636"/>
      <c r="AC18" s="636"/>
      <c r="AD18" s="637">
        <v>22901</v>
      </c>
      <c r="AE18" s="637"/>
      <c r="AF18" s="637"/>
      <c r="AG18" s="637"/>
      <c r="AH18" s="637"/>
      <c r="AI18" s="637"/>
      <c r="AJ18" s="637"/>
      <c r="AK18" s="637"/>
      <c r="AL18" s="638">
        <v>0.80000001192092896</v>
      </c>
      <c r="AM18" s="639"/>
      <c r="AN18" s="639"/>
      <c r="AO18" s="640"/>
      <c r="AP18" s="630" t="s">
        <v>602</v>
      </c>
      <c r="AQ18" s="631"/>
      <c r="AR18" s="631"/>
      <c r="AS18" s="631"/>
      <c r="AT18" s="631"/>
      <c r="AU18" s="631"/>
      <c r="AV18" s="631"/>
      <c r="AW18" s="631"/>
      <c r="AX18" s="631"/>
      <c r="AY18" s="631"/>
      <c r="AZ18" s="631"/>
      <c r="BA18" s="631"/>
      <c r="BB18" s="631"/>
      <c r="BC18" s="631"/>
      <c r="BD18" s="631"/>
      <c r="BE18" s="631"/>
      <c r="BF18" s="632"/>
      <c r="BG18" s="633" t="s">
        <v>601</v>
      </c>
      <c r="BH18" s="634"/>
      <c r="BI18" s="634"/>
      <c r="BJ18" s="634"/>
      <c r="BK18" s="634"/>
      <c r="BL18" s="634"/>
      <c r="BM18" s="634"/>
      <c r="BN18" s="635"/>
      <c r="BO18" s="636" t="s">
        <v>601</v>
      </c>
      <c r="BP18" s="636"/>
      <c r="BQ18" s="636"/>
      <c r="BR18" s="636"/>
      <c r="BS18" s="637" t="s">
        <v>601</v>
      </c>
      <c r="BT18" s="637"/>
      <c r="BU18" s="637"/>
      <c r="BV18" s="637"/>
      <c r="BW18" s="637"/>
      <c r="BX18" s="637"/>
      <c r="BY18" s="637"/>
      <c r="BZ18" s="637"/>
      <c r="CA18" s="637"/>
      <c r="CB18" s="641"/>
      <c r="CD18" s="630" t="s">
        <v>262</v>
      </c>
      <c r="CE18" s="631"/>
      <c r="CF18" s="631"/>
      <c r="CG18" s="631"/>
      <c r="CH18" s="631"/>
      <c r="CI18" s="631"/>
      <c r="CJ18" s="631"/>
      <c r="CK18" s="631"/>
      <c r="CL18" s="631"/>
      <c r="CM18" s="631"/>
      <c r="CN18" s="631"/>
      <c r="CO18" s="631"/>
      <c r="CP18" s="631"/>
      <c r="CQ18" s="632"/>
      <c r="CR18" s="633" t="s">
        <v>601</v>
      </c>
      <c r="CS18" s="634"/>
      <c r="CT18" s="634"/>
      <c r="CU18" s="634"/>
      <c r="CV18" s="634"/>
      <c r="CW18" s="634"/>
      <c r="CX18" s="634"/>
      <c r="CY18" s="635"/>
      <c r="CZ18" s="636" t="s">
        <v>601</v>
      </c>
      <c r="DA18" s="636"/>
      <c r="DB18" s="636"/>
      <c r="DC18" s="636"/>
      <c r="DD18" s="642" t="s">
        <v>601</v>
      </c>
      <c r="DE18" s="634"/>
      <c r="DF18" s="634"/>
      <c r="DG18" s="634"/>
      <c r="DH18" s="634"/>
      <c r="DI18" s="634"/>
      <c r="DJ18" s="634"/>
      <c r="DK18" s="634"/>
      <c r="DL18" s="634"/>
      <c r="DM18" s="634"/>
      <c r="DN18" s="634"/>
      <c r="DO18" s="634"/>
      <c r="DP18" s="635"/>
      <c r="DQ18" s="642" t="s">
        <v>601</v>
      </c>
      <c r="DR18" s="634"/>
      <c r="DS18" s="634"/>
      <c r="DT18" s="634"/>
      <c r="DU18" s="634"/>
      <c r="DV18" s="634"/>
      <c r="DW18" s="634"/>
      <c r="DX18" s="634"/>
      <c r="DY18" s="634"/>
      <c r="DZ18" s="634"/>
      <c r="EA18" s="634"/>
      <c r="EB18" s="634"/>
      <c r="EC18" s="643"/>
    </row>
    <row r="19" spans="2:133" ht="11.25" customHeight="1">
      <c r="B19" s="630" t="s">
        <v>603</v>
      </c>
      <c r="C19" s="631"/>
      <c r="D19" s="631"/>
      <c r="E19" s="631"/>
      <c r="F19" s="631"/>
      <c r="G19" s="631"/>
      <c r="H19" s="631"/>
      <c r="I19" s="631"/>
      <c r="J19" s="631"/>
      <c r="K19" s="631"/>
      <c r="L19" s="631"/>
      <c r="M19" s="631"/>
      <c r="N19" s="631"/>
      <c r="O19" s="631"/>
      <c r="P19" s="631"/>
      <c r="Q19" s="632"/>
      <c r="R19" s="633">
        <v>3036</v>
      </c>
      <c r="S19" s="634"/>
      <c r="T19" s="634"/>
      <c r="U19" s="634"/>
      <c r="V19" s="634"/>
      <c r="W19" s="634"/>
      <c r="X19" s="634"/>
      <c r="Y19" s="635"/>
      <c r="Z19" s="636">
        <v>0.1</v>
      </c>
      <c r="AA19" s="636"/>
      <c r="AB19" s="636"/>
      <c r="AC19" s="636"/>
      <c r="AD19" s="637">
        <v>3036</v>
      </c>
      <c r="AE19" s="637"/>
      <c r="AF19" s="637"/>
      <c r="AG19" s="637"/>
      <c r="AH19" s="637"/>
      <c r="AI19" s="637"/>
      <c r="AJ19" s="637"/>
      <c r="AK19" s="637"/>
      <c r="AL19" s="638">
        <v>0.1</v>
      </c>
      <c r="AM19" s="639"/>
      <c r="AN19" s="639"/>
      <c r="AO19" s="640"/>
      <c r="AP19" s="630" t="s">
        <v>263</v>
      </c>
      <c r="AQ19" s="631"/>
      <c r="AR19" s="631"/>
      <c r="AS19" s="631"/>
      <c r="AT19" s="631"/>
      <c r="AU19" s="631"/>
      <c r="AV19" s="631"/>
      <c r="AW19" s="631"/>
      <c r="AX19" s="631"/>
      <c r="AY19" s="631"/>
      <c r="AZ19" s="631"/>
      <c r="BA19" s="631"/>
      <c r="BB19" s="631"/>
      <c r="BC19" s="631"/>
      <c r="BD19" s="631"/>
      <c r="BE19" s="631"/>
      <c r="BF19" s="632"/>
      <c r="BG19" s="633" t="s">
        <v>601</v>
      </c>
      <c r="BH19" s="634"/>
      <c r="BI19" s="634"/>
      <c r="BJ19" s="634"/>
      <c r="BK19" s="634"/>
      <c r="BL19" s="634"/>
      <c r="BM19" s="634"/>
      <c r="BN19" s="635"/>
      <c r="BO19" s="636" t="s">
        <v>601</v>
      </c>
      <c r="BP19" s="636"/>
      <c r="BQ19" s="636"/>
      <c r="BR19" s="636"/>
      <c r="BS19" s="637" t="s">
        <v>601</v>
      </c>
      <c r="BT19" s="637"/>
      <c r="BU19" s="637"/>
      <c r="BV19" s="637"/>
      <c r="BW19" s="637"/>
      <c r="BX19" s="637"/>
      <c r="BY19" s="637"/>
      <c r="BZ19" s="637"/>
      <c r="CA19" s="637"/>
      <c r="CB19" s="641"/>
      <c r="CD19" s="630" t="s">
        <v>604</v>
      </c>
      <c r="CE19" s="631"/>
      <c r="CF19" s="631"/>
      <c r="CG19" s="631"/>
      <c r="CH19" s="631"/>
      <c r="CI19" s="631"/>
      <c r="CJ19" s="631"/>
      <c r="CK19" s="631"/>
      <c r="CL19" s="631"/>
      <c r="CM19" s="631"/>
      <c r="CN19" s="631"/>
      <c r="CO19" s="631"/>
      <c r="CP19" s="631"/>
      <c r="CQ19" s="632"/>
      <c r="CR19" s="633" t="s">
        <v>601</v>
      </c>
      <c r="CS19" s="634"/>
      <c r="CT19" s="634"/>
      <c r="CU19" s="634"/>
      <c r="CV19" s="634"/>
      <c r="CW19" s="634"/>
      <c r="CX19" s="634"/>
      <c r="CY19" s="635"/>
      <c r="CZ19" s="636" t="s">
        <v>601</v>
      </c>
      <c r="DA19" s="636"/>
      <c r="DB19" s="636"/>
      <c r="DC19" s="636"/>
      <c r="DD19" s="642" t="s">
        <v>129</v>
      </c>
      <c r="DE19" s="634"/>
      <c r="DF19" s="634"/>
      <c r="DG19" s="634"/>
      <c r="DH19" s="634"/>
      <c r="DI19" s="634"/>
      <c r="DJ19" s="634"/>
      <c r="DK19" s="634"/>
      <c r="DL19" s="634"/>
      <c r="DM19" s="634"/>
      <c r="DN19" s="634"/>
      <c r="DO19" s="634"/>
      <c r="DP19" s="635"/>
      <c r="DQ19" s="642" t="s">
        <v>129</v>
      </c>
      <c r="DR19" s="634"/>
      <c r="DS19" s="634"/>
      <c r="DT19" s="634"/>
      <c r="DU19" s="634"/>
      <c r="DV19" s="634"/>
      <c r="DW19" s="634"/>
      <c r="DX19" s="634"/>
      <c r="DY19" s="634"/>
      <c r="DZ19" s="634"/>
      <c r="EA19" s="634"/>
      <c r="EB19" s="634"/>
      <c r="EC19" s="643"/>
    </row>
    <row r="20" spans="2:133" ht="11.25" customHeight="1">
      <c r="B20" s="630" t="s">
        <v>264</v>
      </c>
      <c r="C20" s="631"/>
      <c r="D20" s="631"/>
      <c r="E20" s="631"/>
      <c r="F20" s="631"/>
      <c r="G20" s="631"/>
      <c r="H20" s="631"/>
      <c r="I20" s="631"/>
      <c r="J20" s="631"/>
      <c r="K20" s="631"/>
      <c r="L20" s="631"/>
      <c r="M20" s="631"/>
      <c r="N20" s="631"/>
      <c r="O20" s="631"/>
      <c r="P20" s="631"/>
      <c r="Q20" s="632"/>
      <c r="R20" s="633">
        <v>1699</v>
      </c>
      <c r="S20" s="634"/>
      <c r="T20" s="634"/>
      <c r="U20" s="634"/>
      <c r="V20" s="634"/>
      <c r="W20" s="634"/>
      <c r="X20" s="634"/>
      <c r="Y20" s="635"/>
      <c r="Z20" s="636">
        <v>0</v>
      </c>
      <c r="AA20" s="636"/>
      <c r="AB20" s="636"/>
      <c r="AC20" s="636"/>
      <c r="AD20" s="637">
        <v>1699</v>
      </c>
      <c r="AE20" s="637"/>
      <c r="AF20" s="637"/>
      <c r="AG20" s="637"/>
      <c r="AH20" s="637"/>
      <c r="AI20" s="637"/>
      <c r="AJ20" s="637"/>
      <c r="AK20" s="637"/>
      <c r="AL20" s="638">
        <v>0.1</v>
      </c>
      <c r="AM20" s="639"/>
      <c r="AN20" s="639"/>
      <c r="AO20" s="640"/>
      <c r="AP20" s="630" t="s">
        <v>265</v>
      </c>
      <c r="AQ20" s="631"/>
      <c r="AR20" s="631"/>
      <c r="AS20" s="631"/>
      <c r="AT20" s="631"/>
      <c r="AU20" s="631"/>
      <c r="AV20" s="631"/>
      <c r="AW20" s="631"/>
      <c r="AX20" s="631"/>
      <c r="AY20" s="631"/>
      <c r="AZ20" s="631"/>
      <c r="BA20" s="631"/>
      <c r="BB20" s="631"/>
      <c r="BC20" s="631"/>
      <c r="BD20" s="631"/>
      <c r="BE20" s="631"/>
      <c r="BF20" s="632"/>
      <c r="BG20" s="633" t="s">
        <v>129</v>
      </c>
      <c r="BH20" s="634"/>
      <c r="BI20" s="634"/>
      <c r="BJ20" s="634"/>
      <c r="BK20" s="634"/>
      <c r="BL20" s="634"/>
      <c r="BM20" s="634"/>
      <c r="BN20" s="635"/>
      <c r="BO20" s="636" t="s">
        <v>129</v>
      </c>
      <c r="BP20" s="636"/>
      <c r="BQ20" s="636"/>
      <c r="BR20" s="636"/>
      <c r="BS20" s="637" t="s">
        <v>129</v>
      </c>
      <c r="BT20" s="637"/>
      <c r="BU20" s="637"/>
      <c r="BV20" s="637"/>
      <c r="BW20" s="637"/>
      <c r="BX20" s="637"/>
      <c r="BY20" s="637"/>
      <c r="BZ20" s="637"/>
      <c r="CA20" s="637"/>
      <c r="CB20" s="641"/>
      <c r="CD20" s="630" t="s">
        <v>266</v>
      </c>
      <c r="CE20" s="631"/>
      <c r="CF20" s="631"/>
      <c r="CG20" s="631"/>
      <c r="CH20" s="631"/>
      <c r="CI20" s="631"/>
      <c r="CJ20" s="631"/>
      <c r="CK20" s="631"/>
      <c r="CL20" s="631"/>
      <c r="CM20" s="631"/>
      <c r="CN20" s="631"/>
      <c r="CO20" s="631"/>
      <c r="CP20" s="631"/>
      <c r="CQ20" s="632"/>
      <c r="CR20" s="633">
        <v>5390412</v>
      </c>
      <c r="CS20" s="634"/>
      <c r="CT20" s="634"/>
      <c r="CU20" s="634"/>
      <c r="CV20" s="634"/>
      <c r="CW20" s="634"/>
      <c r="CX20" s="634"/>
      <c r="CY20" s="635"/>
      <c r="CZ20" s="636">
        <v>100</v>
      </c>
      <c r="DA20" s="636"/>
      <c r="DB20" s="636"/>
      <c r="DC20" s="636"/>
      <c r="DD20" s="642">
        <v>466519</v>
      </c>
      <c r="DE20" s="634"/>
      <c r="DF20" s="634"/>
      <c r="DG20" s="634"/>
      <c r="DH20" s="634"/>
      <c r="DI20" s="634"/>
      <c r="DJ20" s="634"/>
      <c r="DK20" s="634"/>
      <c r="DL20" s="634"/>
      <c r="DM20" s="634"/>
      <c r="DN20" s="634"/>
      <c r="DO20" s="634"/>
      <c r="DP20" s="635"/>
      <c r="DQ20" s="642">
        <v>3375007</v>
      </c>
      <c r="DR20" s="634"/>
      <c r="DS20" s="634"/>
      <c r="DT20" s="634"/>
      <c r="DU20" s="634"/>
      <c r="DV20" s="634"/>
      <c r="DW20" s="634"/>
      <c r="DX20" s="634"/>
      <c r="DY20" s="634"/>
      <c r="DZ20" s="634"/>
      <c r="EA20" s="634"/>
      <c r="EB20" s="634"/>
      <c r="EC20" s="643"/>
    </row>
    <row r="21" spans="2:133" ht="11.25" customHeight="1">
      <c r="B21" s="630" t="s">
        <v>267</v>
      </c>
      <c r="C21" s="631"/>
      <c r="D21" s="631"/>
      <c r="E21" s="631"/>
      <c r="F21" s="631"/>
      <c r="G21" s="631"/>
      <c r="H21" s="631"/>
      <c r="I21" s="631"/>
      <c r="J21" s="631"/>
      <c r="K21" s="631"/>
      <c r="L21" s="631"/>
      <c r="M21" s="631"/>
      <c r="N21" s="631"/>
      <c r="O21" s="631"/>
      <c r="P21" s="631"/>
      <c r="Q21" s="632"/>
      <c r="R21" s="633">
        <v>393</v>
      </c>
      <c r="S21" s="634"/>
      <c r="T21" s="634"/>
      <c r="U21" s="634"/>
      <c r="V21" s="634"/>
      <c r="W21" s="634"/>
      <c r="X21" s="634"/>
      <c r="Y21" s="635"/>
      <c r="Z21" s="636">
        <v>0</v>
      </c>
      <c r="AA21" s="636"/>
      <c r="AB21" s="636"/>
      <c r="AC21" s="636"/>
      <c r="AD21" s="637">
        <v>393</v>
      </c>
      <c r="AE21" s="637"/>
      <c r="AF21" s="637"/>
      <c r="AG21" s="637"/>
      <c r="AH21" s="637"/>
      <c r="AI21" s="637"/>
      <c r="AJ21" s="637"/>
      <c r="AK21" s="637"/>
      <c r="AL21" s="638">
        <v>0</v>
      </c>
      <c r="AM21" s="639"/>
      <c r="AN21" s="639"/>
      <c r="AO21" s="640"/>
      <c r="AP21" s="630" t="s">
        <v>268</v>
      </c>
      <c r="AQ21" s="646"/>
      <c r="AR21" s="646"/>
      <c r="AS21" s="646"/>
      <c r="AT21" s="646"/>
      <c r="AU21" s="646"/>
      <c r="AV21" s="646"/>
      <c r="AW21" s="646"/>
      <c r="AX21" s="646"/>
      <c r="AY21" s="646"/>
      <c r="AZ21" s="646"/>
      <c r="BA21" s="646"/>
      <c r="BB21" s="646"/>
      <c r="BC21" s="646"/>
      <c r="BD21" s="646"/>
      <c r="BE21" s="646"/>
      <c r="BF21" s="647"/>
      <c r="BG21" s="633" t="s">
        <v>129</v>
      </c>
      <c r="BH21" s="634"/>
      <c r="BI21" s="634"/>
      <c r="BJ21" s="634"/>
      <c r="BK21" s="634"/>
      <c r="BL21" s="634"/>
      <c r="BM21" s="634"/>
      <c r="BN21" s="635"/>
      <c r="BO21" s="636" t="s">
        <v>129</v>
      </c>
      <c r="BP21" s="636"/>
      <c r="BQ21" s="636"/>
      <c r="BR21" s="636"/>
      <c r="BS21" s="637" t="s">
        <v>129</v>
      </c>
      <c r="BT21" s="637"/>
      <c r="BU21" s="637"/>
      <c r="BV21" s="637"/>
      <c r="BW21" s="637"/>
      <c r="BX21" s="637"/>
      <c r="BY21" s="637"/>
      <c r="BZ21" s="637"/>
      <c r="CA21" s="637"/>
      <c r="CB21" s="641"/>
      <c r="CD21" s="651"/>
      <c r="CE21" s="652"/>
      <c r="CF21" s="652"/>
      <c r="CG21" s="652"/>
      <c r="CH21" s="652"/>
      <c r="CI21" s="652"/>
      <c r="CJ21" s="652"/>
      <c r="CK21" s="652"/>
      <c r="CL21" s="652"/>
      <c r="CM21" s="652"/>
      <c r="CN21" s="652"/>
      <c r="CO21" s="652"/>
      <c r="CP21" s="652"/>
      <c r="CQ21" s="653"/>
      <c r="CR21" s="654"/>
      <c r="CS21" s="649"/>
      <c r="CT21" s="649"/>
      <c r="CU21" s="649"/>
      <c r="CV21" s="649"/>
      <c r="CW21" s="649"/>
      <c r="CX21" s="649"/>
      <c r="CY21" s="655"/>
      <c r="CZ21" s="656"/>
      <c r="DA21" s="656"/>
      <c r="DB21" s="656"/>
      <c r="DC21" s="656"/>
      <c r="DD21" s="648"/>
      <c r="DE21" s="649"/>
      <c r="DF21" s="649"/>
      <c r="DG21" s="649"/>
      <c r="DH21" s="649"/>
      <c r="DI21" s="649"/>
      <c r="DJ21" s="649"/>
      <c r="DK21" s="649"/>
      <c r="DL21" s="649"/>
      <c r="DM21" s="649"/>
      <c r="DN21" s="649"/>
      <c r="DO21" s="649"/>
      <c r="DP21" s="655"/>
      <c r="DQ21" s="648"/>
      <c r="DR21" s="649"/>
      <c r="DS21" s="649"/>
      <c r="DT21" s="649"/>
      <c r="DU21" s="649"/>
      <c r="DV21" s="649"/>
      <c r="DW21" s="649"/>
      <c r="DX21" s="649"/>
      <c r="DY21" s="649"/>
      <c r="DZ21" s="649"/>
      <c r="EA21" s="649"/>
      <c r="EB21" s="649"/>
      <c r="EC21" s="650"/>
    </row>
    <row r="22" spans="2:133" ht="11.25" customHeight="1">
      <c r="B22" s="662" t="s">
        <v>269</v>
      </c>
      <c r="C22" s="663"/>
      <c r="D22" s="663"/>
      <c r="E22" s="663"/>
      <c r="F22" s="663"/>
      <c r="G22" s="663"/>
      <c r="H22" s="663"/>
      <c r="I22" s="663"/>
      <c r="J22" s="663"/>
      <c r="K22" s="663"/>
      <c r="L22" s="663"/>
      <c r="M22" s="663"/>
      <c r="N22" s="663"/>
      <c r="O22" s="663"/>
      <c r="P22" s="663"/>
      <c r="Q22" s="664"/>
      <c r="R22" s="633">
        <v>17773</v>
      </c>
      <c r="S22" s="634"/>
      <c r="T22" s="634"/>
      <c r="U22" s="634"/>
      <c r="V22" s="634"/>
      <c r="W22" s="634"/>
      <c r="X22" s="634"/>
      <c r="Y22" s="635"/>
      <c r="Z22" s="636">
        <v>0.3</v>
      </c>
      <c r="AA22" s="636"/>
      <c r="AB22" s="636"/>
      <c r="AC22" s="636"/>
      <c r="AD22" s="637">
        <v>17773</v>
      </c>
      <c r="AE22" s="637"/>
      <c r="AF22" s="637"/>
      <c r="AG22" s="637"/>
      <c r="AH22" s="637"/>
      <c r="AI22" s="637"/>
      <c r="AJ22" s="637"/>
      <c r="AK22" s="637"/>
      <c r="AL22" s="638">
        <v>0.60000002384185791</v>
      </c>
      <c r="AM22" s="639"/>
      <c r="AN22" s="639"/>
      <c r="AO22" s="640"/>
      <c r="AP22" s="630" t="s">
        <v>270</v>
      </c>
      <c r="AQ22" s="646"/>
      <c r="AR22" s="646"/>
      <c r="AS22" s="646"/>
      <c r="AT22" s="646"/>
      <c r="AU22" s="646"/>
      <c r="AV22" s="646"/>
      <c r="AW22" s="646"/>
      <c r="AX22" s="646"/>
      <c r="AY22" s="646"/>
      <c r="AZ22" s="646"/>
      <c r="BA22" s="646"/>
      <c r="BB22" s="646"/>
      <c r="BC22" s="646"/>
      <c r="BD22" s="646"/>
      <c r="BE22" s="646"/>
      <c r="BF22" s="647"/>
      <c r="BG22" s="633" t="s">
        <v>129</v>
      </c>
      <c r="BH22" s="634"/>
      <c r="BI22" s="634"/>
      <c r="BJ22" s="634"/>
      <c r="BK22" s="634"/>
      <c r="BL22" s="634"/>
      <c r="BM22" s="634"/>
      <c r="BN22" s="635"/>
      <c r="BO22" s="636" t="s">
        <v>605</v>
      </c>
      <c r="BP22" s="636"/>
      <c r="BQ22" s="636"/>
      <c r="BR22" s="636"/>
      <c r="BS22" s="637" t="s">
        <v>129</v>
      </c>
      <c r="BT22" s="637"/>
      <c r="BU22" s="637"/>
      <c r="BV22" s="637"/>
      <c r="BW22" s="637"/>
      <c r="BX22" s="637"/>
      <c r="BY22" s="637"/>
      <c r="BZ22" s="637"/>
      <c r="CA22" s="637"/>
      <c r="CB22" s="641"/>
      <c r="CD22" s="615" t="s">
        <v>271</v>
      </c>
      <c r="CE22" s="616"/>
      <c r="CF22" s="616"/>
      <c r="CG22" s="616"/>
      <c r="CH22" s="616"/>
      <c r="CI22" s="616"/>
      <c r="CJ22" s="616"/>
      <c r="CK22" s="616"/>
      <c r="CL22" s="616"/>
      <c r="CM22" s="616"/>
      <c r="CN22" s="616"/>
      <c r="CO22" s="616"/>
      <c r="CP22" s="616"/>
      <c r="CQ22" s="616"/>
      <c r="CR22" s="616"/>
      <c r="CS22" s="616"/>
      <c r="CT22" s="616"/>
      <c r="CU22" s="616"/>
      <c r="CV22" s="616"/>
      <c r="CW22" s="616"/>
      <c r="CX22" s="616"/>
      <c r="CY22" s="616"/>
      <c r="CZ22" s="616"/>
      <c r="DA22" s="616"/>
      <c r="DB22" s="616"/>
      <c r="DC22" s="616"/>
      <c r="DD22" s="616"/>
      <c r="DE22" s="616"/>
      <c r="DF22" s="616"/>
      <c r="DG22" s="616"/>
      <c r="DH22" s="616"/>
      <c r="DI22" s="616"/>
      <c r="DJ22" s="616"/>
      <c r="DK22" s="616"/>
      <c r="DL22" s="616"/>
      <c r="DM22" s="616"/>
      <c r="DN22" s="616"/>
      <c r="DO22" s="616"/>
      <c r="DP22" s="616"/>
      <c r="DQ22" s="616"/>
      <c r="DR22" s="616"/>
      <c r="DS22" s="616"/>
      <c r="DT22" s="616"/>
      <c r="DU22" s="616"/>
      <c r="DV22" s="616"/>
      <c r="DW22" s="616"/>
      <c r="DX22" s="616"/>
      <c r="DY22" s="616"/>
      <c r="DZ22" s="616"/>
      <c r="EA22" s="616"/>
      <c r="EB22" s="616"/>
      <c r="EC22" s="617"/>
    </row>
    <row r="23" spans="2:133" ht="11.25" customHeight="1">
      <c r="B23" s="630" t="s">
        <v>272</v>
      </c>
      <c r="C23" s="631"/>
      <c r="D23" s="631"/>
      <c r="E23" s="631"/>
      <c r="F23" s="631"/>
      <c r="G23" s="631"/>
      <c r="H23" s="631"/>
      <c r="I23" s="631"/>
      <c r="J23" s="631"/>
      <c r="K23" s="631"/>
      <c r="L23" s="631"/>
      <c r="M23" s="631"/>
      <c r="N23" s="631"/>
      <c r="O23" s="631"/>
      <c r="P23" s="631"/>
      <c r="Q23" s="632"/>
      <c r="R23" s="633">
        <v>2111431</v>
      </c>
      <c r="S23" s="634"/>
      <c r="T23" s="634"/>
      <c r="U23" s="634"/>
      <c r="V23" s="634"/>
      <c r="W23" s="634"/>
      <c r="X23" s="634"/>
      <c r="Y23" s="635"/>
      <c r="Z23" s="636">
        <v>37.299999999999997</v>
      </c>
      <c r="AA23" s="636"/>
      <c r="AB23" s="636"/>
      <c r="AC23" s="636"/>
      <c r="AD23" s="637">
        <v>1813392</v>
      </c>
      <c r="AE23" s="637"/>
      <c r="AF23" s="637"/>
      <c r="AG23" s="637"/>
      <c r="AH23" s="637"/>
      <c r="AI23" s="637"/>
      <c r="AJ23" s="637"/>
      <c r="AK23" s="637"/>
      <c r="AL23" s="638">
        <v>62</v>
      </c>
      <c r="AM23" s="639"/>
      <c r="AN23" s="639"/>
      <c r="AO23" s="640"/>
      <c r="AP23" s="630" t="s">
        <v>606</v>
      </c>
      <c r="AQ23" s="646"/>
      <c r="AR23" s="646"/>
      <c r="AS23" s="646"/>
      <c r="AT23" s="646"/>
      <c r="AU23" s="646"/>
      <c r="AV23" s="646"/>
      <c r="AW23" s="646"/>
      <c r="AX23" s="646"/>
      <c r="AY23" s="646"/>
      <c r="AZ23" s="646"/>
      <c r="BA23" s="646"/>
      <c r="BB23" s="646"/>
      <c r="BC23" s="646"/>
      <c r="BD23" s="646"/>
      <c r="BE23" s="646"/>
      <c r="BF23" s="647"/>
      <c r="BG23" s="633" t="s">
        <v>129</v>
      </c>
      <c r="BH23" s="634"/>
      <c r="BI23" s="634"/>
      <c r="BJ23" s="634"/>
      <c r="BK23" s="634"/>
      <c r="BL23" s="634"/>
      <c r="BM23" s="634"/>
      <c r="BN23" s="635"/>
      <c r="BO23" s="636" t="s">
        <v>129</v>
      </c>
      <c r="BP23" s="636"/>
      <c r="BQ23" s="636"/>
      <c r="BR23" s="636"/>
      <c r="BS23" s="637" t="s">
        <v>605</v>
      </c>
      <c r="BT23" s="637"/>
      <c r="BU23" s="637"/>
      <c r="BV23" s="637"/>
      <c r="BW23" s="637"/>
      <c r="BX23" s="637"/>
      <c r="BY23" s="637"/>
      <c r="BZ23" s="637"/>
      <c r="CA23" s="637"/>
      <c r="CB23" s="641"/>
      <c r="CD23" s="615" t="s">
        <v>224</v>
      </c>
      <c r="CE23" s="616"/>
      <c r="CF23" s="616"/>
      <c r="CG23" s="616"/>
      <c r="CH23" s="616"/>
      <c r="CI23" s="616"/>
      <c r="CJ23" s="616"/>
      <c r="CK23" s="616"/>
      <c r="CL23" s="616"/>
      <c r="CM23" s="616"/>
      <c r="CN23" s="616"/>
      <c r="CO23" s="616"/>
      <c r="CP23" s="616"/>
      <c r="CQ23" s="617"/>
      <c r="CR23" s="615" t="s">
        <v>273</v>
      </c>
      <c r="CS23" s="616"/>
      <c r="CT23" s="616"/>
      <c r="CU23" s="616"/>
      <c r="CV23" s="616"/>
      <c r="CW23" s="616"/>
      <c r="CX23" s="616"/>
      <c r="CY23" s="617"/>
      <c r="CZ23" s="615" t="s">
        <v>274</v>
      </c>
      <c r="DA23" s="616"/>
      <c r="DB23" s="616"/>
      <c r="DC23" s="617"/>
      <c r="DD23" s="615" t="s">
        <v>607</v>
      </c>
      <c r="DE23" s="616"/>
      <c r="DF23" s="616"/>
      <c r="DG23" s="616"/>
      <c r="DH23" s="616"/>
      <c r="DI23" s="616"/>
      <c r="DJ23" s="616"/>
      <c r="DK23" s="617"/>
      <c r="DL23" s="657" t="s">
        <v>275</v>
      </c>
      <c r="DM23" s="658"/>
      <c r="DN23" s="658"/>
      <c r="DO23" s="658"/>
      <c r="DP23" s="658"/>
      <c r="DQ23" s="658"/>
      <c r="DR23" s="658"/>
      <c r="DS23" s="658"/>
      <c r="DT23" s="658"/>
      <c r="DU23" s="658"/>
      <c r="DV23" s="659"/>
      <c r="DW23" s="615" t="s">
        <v>276</v>
      </c>
      <c r="DX23" s="616"/>
      <c r="DY23" s="616"/>
      <c r="DZ23" s="616"/>
      <c r="EA23" s="616"/>
      <c r="EB23" s="616"/>
      <c r="EC23" s="617"/>
    </row>
    <row r="24" spans="2:133" ht="11.25" customHeight="1">
      <c r="B24" s="630" t="s">
        <v>277</v>
      </c>
      <c r="C24" s="631"/>
      <c r="D24" s="631"/>
      <c r="E24" s="631"/>
      <c r="F24" s="631"/>
      <c r="G24" s="631"/>
      <c r="H24" s="631"/>
      <c r="I24" s="631"/>
      <c r="J24" s="631"/>
      <c r="K24" s="631"/>
      <c r="L24" s="631"/>
      <c r="M24" s="631"/>
      <c r="N24" s="631"/>
      <c r="O24" s="631"/>
      <c r="P24" s="631"/>
      <c r="Q24" s="632"/>
      <c r="R24" s="633">
        <v>1813392</v>
      </c>
      <c r="S24" s="634"/>
      <c r="T24" s="634"/>
      <c r="U24" s="634"/>
      <c r="V24" s="634"/>
      <c r="W24" s="634"/>
      <c r="X24" s="634"/>
      <c r="Y24" s="635"/>
      <c r="Z24" s="636">
        <v>32.1</v>
      </c>
      <c r="AA24" s="636"/>
      <c r="AB24" s="636"/>
      <c r="AC24" s="636"/>
      <c r="AD24" s="637">
        <v>1813392</v>
      </c>
      <c r="AE24" s="637"/>
      <c r="AF24" s="637"/>
      <c r="AG24" s="637"/>
      <c r="AH24" s="637"/>
      <c r="AI24" s="637"/>
      <c r="AJ24" s="637"/>
      <c r="AK24" s="637"/>
      <c r="AL24" s="638">
        <v>62</v>
      </c>
      <c r="AM24" s="639"/>
      <c r="AN24" s="639"/>
      <c r="AO24" s="640"/>
      <c r="AP24" s="630" t="s">
        <v>608</v>
      </c>
      <c r="AQ24" s="646"/>
      <c r="AR24" s="646"/>
      <c r="AS24" s="646"/>
      <c r="AT24" s="646"/>
      <c r="AU24" s="646"/>
      <c r="AV24" s="646"/>
      <c r="AW24" s="646"/>
      <c r="AX24" s="646"/>
      <c r="AY24" s="646"/>
      <c r="AZ24" s="646"/>
      <c r="BA24" s="646"/>
      <c r="BB24" s="646"/>
      <c r="BC24" s="646"/>
      <c r="BD24" s="646"/>
      <c r="BE24" s="646"/>
      <c r="BF24" s="647"/>
      <c r="BG24" s="633" t="s">
        <v>129</v>
      </c>
      <c r="BH24" s="634"/>
      <c r="BI24" s="634"/>
      <c r="BJ24" s="634"/>
      <c r="BK24" s="634"/>
      <c r="BL24" s="634"/>
      <c r="BM24" s="634"/>
      <c r="BN24" s="635"/>
      <c r="BO24" s="636" t="s">
        <v>592</v>
      </c>
      <c r="BP24" s="636"/>
      <c r="BQ24" s="636"/>
      <c r="BR24" s="636"/>
      <c r="BS24" s="637" t="s">
        <v>129</v>
      </c>
      <c r="BT24" s="637"/>
      <c r="BU24" s="637"/>
      <c r="BV24" s="637"/>
      <c r="BW24" s="637"/>
      <c r="BX24" s="637"/>
      <c r="BY24" s="637"/>
      <c r="BZ24" s="637"/>
      <c r="CA24" s="637"/>
      <c r="CB24" s="641"/>
      <c r="CD24" s="619" t="s">
        <v>278</v>
      </c>
      <c r="CE24" s="620"/>
      <c r="CF24" s="620"/>
      <c r="CG24" s="620"/>
      <c r="CH24" s="620"/>
      <c r="CI24" s="620"/>
      <c r="CJ24" s="620"/>
      <c r="CK24" s="620"/>
      <c r="CL24" s="620"/>
      <c r="CM24" s="620"/>
      <c r="CN24" s="620"/>
      <c r="CO24" s="620"/>
      <c r="CP24" s="620"/>
      <c r="CQ24" s="621"/>
      <c r="CR24" s="622">
        <v>2276761</v>
      </c>
      <c r="CS24" s="623"/>
      <c r="CT24" s="623"/>
      <c r="CU24" s="623"/>
      <c r="CV24" s="623"/>
      <c r="CW24" s="623"/>
      <c r="CX24" s="623"/>
      <c r="CY24" s="624"/>
      <c r="CZ24" s="627">
        <v>42.2</v>
      </c>
      <c r="DA24" s="628"/>
      <c r="DB24" s="628"/>
      <c r="DC24" s="644"/>
      <c r="DD24" s="665">
        <v>1535439</v>
      </c>
      <c r="DE24" s="623"/>
      <c r="DF24" s="623"/>
      <c r="DG24" s="623"/>
      <c r="DH24" s="623"/>
      <c r="DI24" s="623"/>
      <c r="DJ24" s="623"/>
      <c r="DK24" s="624"/>
      <c r="DL24" s="665">
        <v>1514649</v>
      </c>
      <c r="DM24" s="623"/>
      <c r="DN24" s="623"/>
      <c r="DO24" s="623"/>
      <c r="DP24" s="623"/>
      <c r="DQ24" s="623"/>
      <c r="DR24" s="623"/>
      <c r="DS24" s="623"/>
      <c r="DT24" s="623"/>
      <c r="DU24" s="623"/>
      <c r="DV24" s="624"/>
      <c r="DW24" s="627">
        <v>50.2</v>
      </c>
      <c r="DX24" s="628"/>
      <c r="DY24" s="628"/>
      <c r="DZ24" s="628"/>
      <c r="EA24" s="628"/>
      <c r="EB24" s="628"/>
      <c r="EC24" s="629"/>
    </row>
    <row r="25" spans="2:133" ht="11.25" customHeight="1">
      <c r="B25" s="630" t="s">
        <v>279</v>
      </c>
      <c r="C25" s="631"/>
      <c r="D25" s="631"/>
      <c r="E25" s="631"/>
      <c r="F25" s="631"/>
      <c r="G25" s="631"/>
      <c r="H25" s="631"/>
      <c r="I25" s="631"/>
      <c r="J25" s="631"/>
      <c r="K25" s="631"/>
      <c r="L25" s="631"/>
      <c r="M25" s="631"/>
      <c r="N25" s="631"/>
      <c r="O25" s="631"/>
      <c r="P25" s="631"/>
      <c r="Q25" s="632"/>
      <c r="R25" s="633">
        <v>298039</v>
      </c>
      <c r="S25" s="634"/>
      <c r="T25" s="634"/>
      <c r="U25" s="634"/>
      <c r="V25" s="634"/>
      <c r="W25" s="634"/>
      <c r="X25" s="634"/>
      <c r="Y25" s="635"/>
      <c r="Z25" s="636">
        <v>5.3</v>
      </c>
      <c r="AA25" s="636"/>
      <c r="AB25" s="636"/>
      <c r="AC25" s="636"/>
      <c r="AD25" s="637" t="s">
        <v>129</v>
      </c>
      <c r="AE25" s="637"/>
      <c r="AF25" s="637"/>
      <c r="AG25" s="637"/>
      <c r="AH25" s="637"/>
      <c r="AI25" s="637"/>
      <c r="AJ25" s="637"/>
      <c r="AK25" s="637"/>
      <c r="AL25" s="638" t="s">
        <v>129</v>
      </c>
      <c r="AM25" s="639"/>
      <c r="AN25" s="639"/>
      <c r="AO25" s="640"/>
      <c r="AP25" s="630" t="s">
        <v>609</v>
      </c>
      <c r="AQ25" s="646"/>
      <c r="AR25" s="646"/>
      <c r="AS25" s="646"/>
      <c r="AT25" s="646"/>
      <c r="AU25" s="646"/>
      <c r="AV25" s="646"/>
      <c r="AW25" s="646"/>
      <c r="AX25" s="646"/>
      <c r="AY25" s="646"/>
      <c r="AZ25" s="646"/>
      <c r="BA25" s="646"/>
      <c r="BB25" s="646"/>
      <c r="BC25" s="646"/>
      <c r="BD25" s="646"/>
      <c r="BE25" s="646"/>
      <c r="BF25" s="647"/>
      <c r="BG25" s="633" t="s">
        <v>129</v>
      </c>
      <c r="BH25" s="634"/>
      <c r="BI25" s="634"/>
      <c r="BJ25" s="634"/>
      <c r="BK25" s="634"/>
      <c r="BL25" s="634"/>
      <c r="BM25" s="634"/>
      <c r="BN25" s="635"/>
      <c r="BO25" s="636" t="s">
        <v>595</v>
      </c>
      <c r="BP25" s="636"/>
      <c r="BQ25" s="636"/>
      <c r="BR25" s="636"/>
      <c r="BS25" s="637" t="s">
        <v>129</v>
      </c>
      <c r="BT25" s="637"/>
      <c r="BU25" s="637"/>
      <c r="BV25" s="637"/>
      <c r="BW25" s="637"/>
      <c r="BX25" s="637"/>
      <c r="BY25" s="637"/>
      <c r="BZ25" s="637"/>
      <c r="CA25" s="637"/>
      <c r="CB25" s="641"/>
      <c r="CD25" s="630" t="s">
        <v>280</v>
      </c>
      <c r="CE25" s="631"/>
      <c r="CF25" s="631"/>
      <c r="CG25" s="631"/>
      <c r="CH25" s="631"/>
      <c r="CI25" s="631"/>
      <c r="CJ25" s="631"/>
      <c r="CK25" s="631"/>
      <c r="CL25" s="631"/>
      <c r="CM25" s="631"/>
      <c r="CN25" s="631"/>
      <c r="CO25" s="631"/>
      <c r="CP25" s="631"/>
      <c r="CQ25" s="632"/>
      <c r="CR25" s="633">
        <v>975137</v>
      </c>
      <c r="CS25" s="666"/>
      <c r="CT25" s="666"/>
      <c r="CU25" s="666"/>
      <c r="CV25" s="666"/>
      <c r="CW25" s="666"/>
      <c r="CX25" s="666"/>
      <c r="CY25" s="667"/>
      <c r="CZ25" s="638">
        <v>18.100000000000001</v>
      </c>
      <c r="DA25" s="660"/>
      <c r="DB25" s="660"/>
      <c r="DC25" s="668"/>
      <c r="DD25" s="642">
        <v>851480</v>
      </c>
      <c r="DE25" s="666"/>
      <c r="DF25" s="666"/>
      <c r="DG25" s="666"/>
      <c r="DH25" s="666"/>
      <c r="DI25" s="666"/>
      <c r="DJ25" s="666"/>
      <c r="DK25" s="667"/>
      <c r="DL25" s="642">
        <v>841925</v>
      </c>
      <c r="DM25" s="666"/>
      <c r="DN25" s="666"/>
      <c r="DO25" s="666"/>
      <c r="DP25" s="666"/>
      <c r="DQ25" s="666"/>
      <c r="DR25" s="666"/>
      <c r="DS25" s="666"/>
      <c r="DT25" s="666"/>
      <c r="DU25" s="666"/>
      <c r="DV25" s="667"/>
      <c r="DW25" s="638">
        <v>27.9</v>
      </c>
      <c r="DX25" s="660"/>
      <c r="DY25" s="660"/>
      <c r="DZ25" s="660"/>
      <c r="EA25" s="660"/>
      <c r="EB25" s="660"/>
      <c r="EC25" s="661"/>
    </row>
    <row r="26" spans="2:133" ht="11.25" customHeight="1">
      <c r="B26" s="630" t="s">
        <v>281</v>
      </c>
      <c r="C26" s="631"/>
      <c r="D26" s="631"/>
      <c r="E26" s="631"/>
      <c r="F26" s="631"/>
      <c r="G26" s="631"/>
      <c r="H26" s="631"/>
      <c r="I26" s="631"/>
      <c r="J26" s="631"/>
      <c r="K26" s="631"/>
      <c r="L26" s="631"/>
      <c r="M26" s="631"/>
      <c r="N26" s="631"/>
      <c r="O26" s="631"/>
      <c r="P26" s="631"/>
      <c r="Q26" s="632"/>
      <c r="R26" s="633" t="s">
        <v>129</v>
      </c>
      <c r="S26" s="634"/>
      <c r="T26" s="634"/>
      <c r="U26" s="634"/>
      <c r="V26" s="634"/>
      <c r="W26" s="634"/>
      <c r="X26" s="634"/>
      <c r="Y26" s="635"/>
      <c r="Z26" s="636" t="s">
        <v>129</v>
      </c>
      <c r="AA26" s="636"/>
      <c r="AB26" s="636"/>
      <c r="AC26" s="636"/>
      <c r="AD26" s="637" t="s">
        <v>129</v>
      </c>
      <c r="AE26" s="637"/>
      <c r="AF26" s="637"/>
      <c r="AG26" s="637"/>
      <c r="AH26" s="637"/>
      <c r="AI26" s="637"/>
      <c r="AJ26" s="637"/>
      <c r="AK26" s="637"/>
      <c r="AL26" s="638" t="s">
        <v>129</v>
      </c>
      <c r="AM26" s="639"/>
      <c r="AN26" s="639"/>
      <c r="AO26" s="640"/>
      <c r="AP26" s="630" t="s">
        <v>282</v>
      </c>
      <c r="AQ26" s="646"/>
      <c r="AR26" s="646"/>
      <c r="AS26" s="646"/>
      <c r="AT26" s="646"/>
      <c r="AU26" s="646"/>
      <c r="AV26" s="646"/>
      <c r="AW26" s="646"/>
      <c r="AX26" s="646"/>
      <c r="AY26" s="646"/>
      <c r="AZ26" s="646"/>
      <c r="BA26" s="646"/>
      <c r="BB26" s="646"/>
      <c r="BC26" s="646"/>
      <c r="BD26" s="646"/>
      <c r="BE26" s="646"/>
      <c r="BF26" s="647"/>
      <c r="BG26" s="633" t="s">
        <v>129</v>
      </c>
      <c r="BH26" s="634"/>
      <c r="BI26" s="634"/>
      <c r="BJ26" s="634"/>
      <c r="BK26" s="634"/>
      <c r="BL26" s="634"/>
      <c r="BM26" s="634"/>
      <c r="BN26" s="635"/>
      <c r="BO26" s="636" t="s">
        <v>129</v>
      </c>
      <c r="BP26" s="636"/>
      <c r="BQ26" s="636"/>
      <c r="BR26" s="636"/>
      <c r="BS26" s="637" t="s">
        <v>129</v>
      </c>
      <c r="BT26" s="637"/>
      <c r="BU26" s="637"/>
      <c r="BV26" s="637"/>
      <c r="BW26" s="637"/>
      <c r="BX26" s="637"/>
      <c r="BY26" s="637"/>
      <c r="BZ26" s="637"/>
      <c r="CA26" s="637"/>
      <c r="CB26" s="641"/>
      <c r="CD26" s="630" t="s">
        <v>283</v>
      </c>
      <c r="CE26" s="631"/>
      <c r="CF26" s="631"/>
      <c r="CG26" s="631"/>
      <c r="CH26" s="631"/>
      <c r="CI26" s="631"/>
      <c r="CJ26" s="631"/>
      <c r="CK26" s="631"/>
      <c r="CL26" s="631"/>
      <c r="CM26" s="631"/>
      <c r="CN26" s="631"/>
      <c r="CO26" s="631"/>
      <c r="CP26" s="631"/>
      <c r="CQ26" s="632"/>
      <c r="CR26" s="633">
        <v>564620</v>
      </c>
      <c r="CS26" s="634"/>
      <c r="CT26" s="634"/>
      <c r="CU26" s="634"/>
      <c r="CV26" s="634"/>
      <c r="CW26" s="634"/>
      <c r="CX26" s="634"/>
      <c r="CY26" s="635"/>
      <c r="CZ26" s="638">
        <v>10.5</v>
      </c>
      <c r="DA26" s="660"/>
      <c r="DB26" s="660"/>
      <c r="DC26" s="668"/>
      <c r="DD26" s="642">
        <v>494545</v>
      </c>
      <c r="DE26" s="634"/>
      <c r="DF26" s="634"/>
      <c r="DG26" s="634"/>
      <c r="DH26" s="634"/>
      <c r="DI26" s="634"/>
      <c r="DJ26" s="634"/>
      <c r="DK26" s="635"/>
      <c r="DL26" s="642" t="s">
        <v>129</v>
      </c>
      <c r="DM26" s="634"/>
      <c r="DN26" s="634"/>
      <c r="DO26" s="634"/>
      <c r="DP26" s="634"/>
      <c r="DQ26" s="634"/>
      <c r="DR26" s="634"/>
      <c r="DS26" s="634"/>
      <c r="DT26" s="634"/>
      <c r="DU26" s="634"/>
      <c r="DV26" s="635"/>
      <c r="DW26" s="638" t="s">
        <v>129</v>
      </c>
      <c r="DX26" s="660"/>
      <c r="DY26" s="660"/>
      <c r="DZ26" s="660"/>
      <c r="EA26" s="660"/>
      <c r="EB26" s="660"/>
      <c r="EC26" s="661"/>
    </row>
    <row r="27" spans="2:133" ht="11.25" customHeight="1">
      <c r="B27" s="630" t="s">
        <v>284</v>
      </c>
      <c r="C27" s="631"/>
      <c r="D27" s="631"/>
      <c r="E27" s="631"/>
      <c r="F27" s="631"/>
      <c r="G27" s="631"/>
      <c r="H27" s="631"/>
      <c r="I27" s="631"/>
      <c r="J27" s="631"/>
      <c r="K27" s="631"/>
      <c r="L27" s="631"/>
      <c r="M27" s="631"/>
      <c r="N27" s="631"/>
      <c r="O27" s="631"/>
      <c r="P27" s="631"/>
      <c r="Q27" s="632"/>
      <c r="R27" s="633">
        <v>3200808</v>
      </c>
      <c r="S27" s="634"/>
      <c r="T27" s="634"/>
      <c r="U27" s="634"/>
      <c r="V27" s="634"/>
      <c r="W27" s="634"/>
      <c r="X27" s="634"/>
      <c r="Y27" s="635"/>
      <c r="Z27" s="636">
        <v>56.6</v>
      </c>
      <c r="AA27" s="636"/>
      <c r="AB27" s="636"/>
      <c r="AC27" s="636"/>
      <c r="AD27" s="637">
        <v>2902769</v>
      </c>
      <c r="AE27" s="637"/>
      <c r="AF27" s="637"/>
      <c r="AG27" s="637"/>
      <c r="AH27" s="637"/>
      <c r="AI27" s="637"/>
      <c r="AJ27" s="637"/>
      <c r="AK27" s="637"/>
      <c r="AL27" s="638">
        <v>99.300003051757813</v>
      </c>
      <c r="AM27" s="639"/>
      <c r="AN27" s="639"/>
      <c r="AO27" s="640"/>
      <c r="AP27" s="630" t="s">
        <v>285</v>
      </c>
      <c r="AQ27" s="631"/>
      <c r="AR27" s="631"/>
      <c r="AS27" s="631"/>
      <c r="AT27" s="631"/>
      <c r="AU27" s="631"/>
      <c r="AV27" s="631"/>
      <c r="AW27" s="631"/>
      <c r="AX27" s="631"/>
      <c r="AY27" s="631"/>
      <c r="AZ27" s="631"/>
      <c r="BA27" s="631"/>
      <c r="BB27" s="631"/>
      <c r="BC27" s="631"/>
      <c r="BD27" s="631"/>
      <c r="BE27" s="631"/>
      <c r="BF27" s="632"/>
      <c r="BG27" s="633">
        <v>818307</v>
      </c>
      <c r="BH27" s="634"/>
      <c r="BI27" s="634"/>
      <c r="BJ27" s="634"/>
      <c r="BK27" s="634"/>
      <c r="BL27" s="634"/>
      <c r="BM27" s="634"/>
      <c r="BN27" s="635"/>
      <c r="BO27" s="636">
        <v>100</v>
      </c>
      <c r="BP27" s="636"/>
      <c r="BQ27" s="636"/>
      <c r="BR27" s="636"/>
      <c r="BS27" s="637" t="s">
        <v>129</v>
      </c>
      <c r="BT27" s="637"/>
      <c r="BU27" s="637"/>
      <c r="BV27" s="637"/>
      <c r="BW27" s="637"/>
      <c r="BX27" s="637"/>
      <c r="BY27" s="637"/>
      <c r="BZ27" s="637"/>
      <c r="CA27" s="637"/>
      <c r="CB27" s="641"/>
      <c r="CD27" s="630" t="s">
        <v>286</v>
      </c>
      <c r="CE27" s="631"/>
      <c r="CF27" s="631"/>
      <c r="CG27" s="631"/>
      <c r="CH27" s="631"/>
      <c r="CI27" s="631"/>
      <c r="CJ27" s="631"/>
      <c r="CK27" s="631"/>
      <c r="CL27" s="631"/>
      <c r="CM27" s="631"/>
      <c r="CN27" s="631"/>
      <c r="CO27" s="631"/>
      <c r="CP27" s="631"/>
      <c r="CQ27" s="632"/>
      <c r="CR27" s="633">
        <v>795346</v>
      </c>
      <c r="CS27" s="666"/>
      <c r="CT27" s="666"/>
      <c r="CU27" s="666"/>
      <c r="CV27" s="666"/>
      <c r="CW27" s="666"/>
      <c r="CX27" s="666"/>
      <c r="CY27" s="667"/>
      <c r="CZ27" s="638">
        <v>14.8</v>
      </c>
      <c r="DA27" s="660"/>
      <c r="DB27" s="660"/>
      <c r="DC27" s="668"/>
      <c r="DD27" s="642">
        <v>179495</v>
      </c>
      <c r="DE27" s="666"/>
      <c r="DF27" s="666"/>
      <c r="DG27" s="666"/>
      <c r="DH27" s="666"/>
      <c r="DI27" s="666"/>
      <c r="DJ27" s="666"/>
      <c r="DK27" s="667"/>
      <c r="DL27" s="642">
        <v>168260</v>
      </c>
      <c r="DM27" s="666"/>
      <c r="DN27" s="666"/>
      <c r="DO27" s="666"/>
      <c r="DP27" s="666"/>
      <c r="DQ27" s="666"/>
      <c r="DR27" s="666"/>
      <c r="DS27" s="666"/>
      <c r="DT27" s="666"/>
      <c r="DU27" s="666"/>
      <c r="DV27" s="667"/>
      <c r="DW27" s="638">
        <v>5.6</v>
      </c>
      <c r="DX27" s="660"/>
      <c r="DY27" s="660"/>
      <c r="DZ27" s="660"/>
      <c r="EA27" s="660"/>
      <c r="EB27" s="660"/>
      <c r="EC27" s="661"/>
    </row>
    <row r="28" spans="2:133" ht="11.25" customHeight="1">
      <c r="B28" s="630" t="s">
        <v>287</v>
      </c>
      <c r="C28" s="631"/>
      <c r="D28" s="631"/>
      <c r="E28" s="631"/>
      <c r="F28" s="631"/>
      <c r="G28" s="631"/>
      <c r="H28" s="631"/>
      <c r="I28" s="631"/>
      <c r="J28" s="631"/>
      <c r="K28" s="631"/>
      <c r="L28" s="631"/>
      <c r="M28" s="631"/>
      <c r="N28" s="631"/>
      <c r="O28" s="631"/>
      <c r="P28" s="631"/>
      <c r="Q28" s="632"/>
      <c r="R28" s="633">
        <v>1087</v>
      </c>
      <c r="S28" s="634"/>
      <c r="T28" s="634"/>
      <c r="U28" s="634"/>
      <c r="V28" s="634"/>
      <c r="W28" s="634"/>
      <c r="X28" s="634"/>
      <c r="Y28" s="635"/>
      <c r="Z28" s="636">
        <v>0</v>
      </c>
      <c r="AA28" s="636"/>
      <c r="AB28" s="636"/>
      <c r="AC28" s="636"/>
      <c r="AD28" s="637">
        <v>1087</v>
      </c>
      <c r="AE28" s="637"/>
      <c r="AF28" s="637"/>
      <c r="AG28" s="637"/>
      <c r="AH28" s="637"/>
      <c r="AI28" s="637"/>
      <c r="AJ28" s="637"/>
      <c r="AK28" s="637"/>
      <c r="AL28" s="638">
        <v>0</v>
      </c>
      <c r="AM28" s="639"/>
      <c r="AN28" s="639"/>
      <c r="AO28" s="640"/>
      <c r="AP28" s="630"/>
      <c r="AQ28" s="631"/>
      <c r="AR28" s="631"/>
      <c r="AS28" s="631"/>
      <c r="AT28" s="631"/>
      <c r="AU28" s="631"/>
      <c r="AV28" s="631"/>
      <c r="AW28" s="631"/>
      <c r="AX28" s="631"/>
      <c r="AY28" s="631"/>
      <c r="AZ28" s="631"/>
      <c r="BA28" s="631"/>
      <c r="BB28" s="631"/>
      <c r="BC28" s="631"/>
      <c r="BD28" s="631"/>
      <c r="BE28" s="631"/>
      <c r="BF28" s="632"/>
      <c r="BG28" s="633"/>
      <c r="BH28" s="634"/>
      <c r="BI28" s="634"/>
      <c r="BJ28" s="634"/>
      <c r="BK28" s="634"/>
      <c r="BL28" s="634"/>
      <c r="BM28" s="634"/>
      <c r="BN28" s="635"/>
      <c r="BO28" s="636"/>
      <c r="BP28" s="636"/>
      <c r="BQ28" s="636"/>
      <c r="BR28" s="636"/>
      <c r="BS28" s="642"/>
      <c r="BT28" s="634"/>
      <c r="BU28" s="634"/>
      <c r="BV28" s="634"/>
      <c r="BW28" s="634"/>
      <c r="BX28" s="634"/>
      <c r="BY28" s="634"/>
      <c r="BZ28" s="634"/>
      <c r="CA28" s="634"/>
      <c r="CB28" s="643"/>
      <c r="CD28" s="630" t="s">
        <v>288</v>
      </c>
      <c r="CE28" s="631"/>
      <c r="CF28" s="631"/>
      <c r="CG28" s="631"/>
      <c r="CH28" s="631"/>
      <c r="CI28" s="631"/>
      <c r="CJ28" s="631"/>
      <c r="CK28" s="631"/>
      <c r="CL28" s="631"/>
      <c r="CM28" s="631"/>
      <c r="CN28" s="631"/>
      <c r="CO28" s="631"/>
      <c r="CP28" s="631"/>
      <c r="CQ28" s="632"/>
      <c r="CR28" s="633">
        <v>506278</v>
      </c>
      <c r="CS28" s="634"/>
      <c r="CT28" s="634"/>
      <c r="CU28" s="634"/>
      <c r="CV28" s="634"/>
      <c r="CW28" s="634"/>
      <c r="CX28" s="634"/>
      <c r="CY28" s="635"/>
      <c r="CZ28" s="638">
        <v>9.4</v>
      </c>
      <c r="DA28" s="660"/>
      <c r="DB28" s="660"/>
      <c r="DC28" s="668"/>
      <c r="DD28" s="642">
        <v>504464</v>
      </c>
      <c r="DE28" s="634"/>
      <c r="DF28" s="634"/>
      <c r="DG28" s="634"/>
      <c r="DH28" s="634"/>
      <c r="DI28" s="634"/>
      <c r="DJ28" s="634"/>
      <c r="DK28" s="635"/>
      <c r="DL28" s="642">
        <v>504464</v>
      </c>
      <c r="DM28" s="634"/>
      <c r="DN28" s="634"/>
      <c r="DO28" s="634"/>
      <c r="DP28" s="634"/>
      <c r="DQ28" s="634"/>
      <c r="DR28" s="634"/>
      <c r="DS28" s="634"/>
      <c r="DT28" s="634"/>
      <c r="DU28" s="634"/>
      <c r="DV28" s="635"/>
      <c r="DW28" s="638">
        <v>16.7</v>
      </c>
      <c r="DX28" s="660"/>
      <c r="DY28" s="660"/>
      <c r="DZ28" s="660"/>
      <c r="EA28" s="660"/>
      <c r="EB28" s="660"/>
      <c r="EC28" s="661"/>
    </row>
    <row r="29" spans="2:133" ht="11.25" customHeight="1">
      <c r="B29" s="630" t="s">
        <v>289</v>
      </c>
      <c r="C29" s="631"/>
      <c r="D29" s="631"/>
      <c r="E29" s="631"/>
      <c r="F29" s="631"/>
      <c r="G29" s="631"/>
      <c r="H29" s="631"/>
      <c r="I29" s="631"/>
      <c r="J29" s="631"/>
      <c r="K29" s="631"/>
      <c r="L29" s="631"/>
      <c r="M29" s="631"/>
      <c r="N29" s="631"/>
      <c r="O29" s="631"/>
      <c r="P29" s="631"/>
      <c r="Q29" s="632"/>
      <c r="R29" s="633">
        <v>21649</v>
      </c>
      <c r="S29" s="634"/>
      <c r="T29" s="634"/>
      <c r="U29" s="634"/>
      <c r="V29" s="634"/>
      <c r="W29" s="634"/>
      <c r="X29" s="634"/>
      <c r="Y29" s="635"/>
      <c r="Z29" s="636">
        <v>0.4</v>
      </c>
      <c r="AA29" s="636"/>
      <c r="AB29" s="636"/>
      <c r="AC29" s="636"/>
      <c r="AD29" s="637" t="s">
        <v>129</v>
      </c>
      <c r="AE29" s="637"/>
      <c r="AF29" s="637"/>
      <c r="AG29" s="637"/>
      <c r="AH29" s="637"/>
      <c r="AI29" s="637"/>
      <c r="AJ29" s="637"/>
      <c r="AK29" s="637"/>
      <c r="AL29" s="638" t="s">
        <v>129</v>
      </c>
      <c r="AM29" s="639"/>
      <c r="AN29" s="639"/>
      <c r="AO29" s="640"/>
      <c r="AP29" s="651"/>
      <c r="AQ29" s="652"/>
      <c r="AR29" s="652"/>
      <c r="AS29" s="652"/>
      <c r="AT29" s="652"/>
      <c r="AU29" s="652"/>
      <c r="AV29" s="652"/>
      <c r="AW29" s="652"/>
      <c r="AX29" s="652"/>
      <c r="AY29" s="652"/>
      <c r="AZ29" s="652"/>
      <c r="BA29" s="652"/>
      <c r="BB29" s="652"/>
      <c r="BC29" s="652"/>
      <c r="BD29" s="652"/>
      <c r="BE29" s="652"/>
      <c r="BF29" s="653"/>
      <c r="BG29" s="633"/>
      <c r="BH29" s="634"/>
      <c r="BI29" s="634"/>
      <c r="BJ29" s="634"/>
      <c r="BK29" s="634"/>
      <c r="BL29" s="634"/>
      <c r="BM29" s="634"/>
      <c r="BN29" s="635"/>
      <c r="BO29" s="636"/>
      <c r="BP29" s="636"/>
      <c r="BQ29" s="636"/>
      <c r="BR29" s="636"/>
      <c r="BS29" s="637"/>
      <c r="BT29" s="637"/>
      <c r="BU29" s="637"/>
      <c r="BV29" s="637"/>
      <c r="BW29" s="637"/>
      <c r="BX29" s="637"/>
      <c r="BY29" s="637"/>
      <c r="BZ29" s="637"/>
      <c r="CA29" s="637"/>
      <c r="CB29" s="641"/>
      <c r="CD29" s="671" t="s">
        <v>290</v>
      </c>
      <c r="CE29" s="672"/>
      <c r="CF29" s="630" t="s">
        <v>70</v>
      </c>
      <c r="CG29" s="631"/>
      <c r="CH29" s="631"/>
      <c r="CI29" s="631"/>
      <c r="CJ29" s="631"/>
      <c r="CK29" s="631"/>
      <c r="CL29" s="631"/>
      <c r="CM29" s="631"/>
      <c r="CN29" s="631"/>
      <c r="CO29" s="631"/>
      <c r="CP29" s="631"/>
      <c r="CQ29" s="632"/>
      <c r="CR29" s="633">
        <v>506206</v>
      </c>
      <c r="CS29" s="666"/>
      <c r="CT29" s="666"/>
      <c r="CU29" s="666"/>
      <c r="CV29" s="666"/>
      <c r="CW29" s="666"/>
      <c r="CX29" s="666"/>
      <c r="CY29" s="667"/>
      <c r="CZ29" s="638">
        <v>9.4</v>
      </c>
      <c r="DA29" s="660"/>
      <c r="DB29" s="660"/>
      <c r="DC29" s="668"/>
      <c r="DD29" s="642">
        <v>504392</v>
      </c>
      <c r="DE29" s="666"/>
      <c r="DF29" s="666"/>
      <c r="DG29" s="666"/>
      <c r="DH29" s="666"/>
      <c r="DI29" s="666"/>
      <c r="DJ29" s="666"/>
      <c r="DK29" s="667"/>
      <c r="DL29" s="642">
        <v>504392</v>
      </c>
      <c r="DM29" s="666"/>
      <c r="DN29" s="666"/>
      <c r="DO29" s="666"/>
      <c r="DP29" s="666"/>
      <c r="DQ29" s="666"/>
      <c r="DR29" s="666"/>
      <c r="DS29" s="666"/>
      <c r="DT29" s="666"/>
      <c r="DU29" s="666"/>
      <c r="DV29" s="667"/>
      <c r="DW29" s="638">
        <v>16.7</v>
      </c>
      <c r="DX29" s="660"/>
      <c r="DY29" s="660"/>
      <c r="DZ29" s="660"/>
      <c r="EA29" s="660"/>
      <c r="EB29" s="660"/>
      <c r="EC29" s="661"/>
    </row>
    <row r="30" spans="2:133" ht="11.25" customHeight="1">
      <c r="B30" s="630" t="s">
        <v>291</v>
      </c>
      <c r="C30" s="631"/>
      <c r="D30" s="631"/>
      <c r="E30" s="631"/>
      <c r="F30" s="631"/>
      <c r="G30" s="631"/>
      <c r="H30" s="631"/>
      <c r="I30" s="631"/>
      <c r="J30" s="631"/>
      <c r="K30" s="631"/>
      <c r="L30" s="631"/>
      <c r="M30" s="631"/>
      <c r="N30" s="631"/>
      <c r="O30" s="631"/>
      <c r="P30" s="631"/>
      <c r="Q30" s="632"/>
      <c r="R30" s="633">
        <v>90158</v>
      </c>
      <c r="S30" s="634"/>
      <c r="T30" s="634"/>
      <c r="U30" s="634"/>
      <c r="V30" s="634"/>
      <c r="W30" s="634"/>
      <c r="X30" s="634"/>
      <c r="Y30" s="635"/>
      <c r="Z30" s="636">
        <v>1.6</v>
      </c>
      <c r="AA30" s="636"/>
      <c r="AB30" s="636"/>
      <c r="AC30" s="636"/>
      <c r="AD30" s="637" t="s">
        <v>129</v>
      </c>
      <c r="AE30" s="637"/>
      <c r="AF30" s="637"/>
      <c r="AG30" s="637"/>
      <c r="AH30" s="637"/>
      <c r="AI30" s="637"/>
      <c r="AJ30" s="637"/>
      <c r="AK30" s="637"/>
      <c r="AL30" s="638" t="s">
        <v>129</v>
      </c>
      <c r="AM30" s="639"/>
      <c r="AN30" s="639"/>
      <c r="AO30" s="640"/>
      <c r="AP30" s="615" t="s">
        <v>224</v>
      </c>
      <c r="AQ30" s="616"/>
      <c r="AR30" s="616"/>
      <c r="AS30" s="616"/>
      <c r="AT30" s="616"/>
      <c r="AU30" s="616"/>
      <c r="AV30" s="616"/>
      <c r="AW30" s="616"/>
      <c r="AX30" s="616"/>
      <c r="AY30" s="616"/>
      <c r="AZ30" s="616"/>
      <c r="BA30" s="616"/>
      <c r="BB30" s="616"/>
      <c r="BC30" s="616"/>
      <c r="BD30" s="616"/>
      <c r="BE30" s="616"/>
      <c r="BF30" s="617"/>
      <c r="BG30" s="615" t="s">
        <v>292</v>
      </c>
      <c r="BH30" s="669"/>
      <c r="BI30" s="669"/>
      <c r="BJ30" s="669"/>
      <c r="BK30" s="669"/>
      <c r="BL30" s="669"/>
      <c r="BM30" s="669"/>
      <c r="BN30" s="669"/>
      <c r="BO30" s="669"/>
      <c r="BP30" s="669"/>
      <c r="BQ30" s="670"/>
      <c r="BR30" s="615" t="s">
        <v>293</v>
      </c>
      <c r="BS30" s="669"/>
      <c r="BT30" s="669"/>
      <c r="BU30" s="669"/>
      <c r="BV30" s="669"/>
      <c r="BW30" s="669"/>
      <c r="BX30" s="669"/>
      <c r="BY30" s="669"/>
      <c r="BZ30" s="669"/>
      <c r="CA30" s="669"/>
      <c r="CB30" s="670"/>
      <c r="CD30" s="673"/>
      <c r="CE30" s="674"/>
      <c r="CF30" s="630" t="s">
        <v>294</v>
      </c>
      <c r="CG30" s="631"/>
      <c r="CH30" s="631"/>
      <c r="CI30" s="631"/>
      <c r="CJ30" s="631"/>
      <c r="CK30" s="631"/>
      <c r="CL30" s="631"/>
      <c r="CM30" s="631"/>
      <c r="CN30" s="631"/>
      <c r="CO30" s="631"/>
      <c r="CP30" s="631"/>
      <c r="CQ30" s="632"/>
      <c r="CR30" s="633">
        <v>489606</v>
      </c>
      <c r="CS30" s="634"/>
      <c r="CT30" s="634"/>
      <c r="CU30" s="634"/>
      <c r="CV30" s="634"/>
      <c r="CW30" s="634"/>
      <c r="CX30" s="634"/>
      <c r="CY30" s="635"/>
      <c r="CZ30" s="638">
        <v>9.1</v>
      </c>
      <c r="DA30" s="660"/>
      <c r="DB30" s="660"/>
      <c r="DC30" s="668"/>
      <c r="DD30" s="642">
        <v>487814</v>
      </c>
      <c r="DE30" s="634"/>
      <c r="DF30" s="634"/>
      <c r="DG30" s="634"/>
      <c r="DH30" s="634"/>
      <c r="DI30" s="634"/>
      <c r="DJ30" s="634"/>
      <c r="DK30" s="635"/>
      <c r="DL30" s="642">
        <v>487814</v>
      </c>
      <c r="DM30" s="634"/>
      <c r="DN30" s="634"/>
      <c r="DO30" s="634"/>
      <c r="DP30" s="634"/>
      <c r="DQ30" s="634"/>
      <c r="DR30" s="634"/>
      <c r="DS30" s="634"/>
      <c r="DT30" s="634"/>
      <c r="DU30" s="634"/>
      <c r="DV30" s="635"/>
      <c r="DW30" s="638">
        <v>16.2</v>
      </c>
      <c r="DX30" s="660"/>
      <c r="DY30" s="660"/>
      <c r="DZ30" s="660"/>
      <c r="EA30" s="660"/>
      <c r="EB30" s="660"/>
      <c r="EC30" s="661"/>
    </row>
    <row r="31" spans="2:133" ht="11.25" customHeight="1">
      <c r="B31" s="630" t="s">
        <v>295</v>
      </c>
      <c r="C31" s="631"/>
      <c r="D31" s="631"/>
      <c r="E31" s="631"/>
      <c r="F31" s="631"/>
      <c r="G31" s="631"/>
      <c r="H31" s="631"/>
      <c r="I31" s="631"/>
      <c r="J31" s="631"/>
      <c r="K31" s="631"/>
      <c r="L31" s="631"/>
      <c r="M31" s="631"/>
      <c r="N31" s="631"/>
      <c r="O31" s="631"/>
      <c r="P31" s="631"/>
      <c r="Q31" s="632"/>
      <c r="R31" s="633">
        <v>28963</v>
      </c>
      <c r="S31" s="634"/>
      <c r="T31" s="634"/>
      <c r="U31" s="634"/>
      <c r="V31" s="634"/>
      <c r="W31" s="634"/>
      <c r="X31" s="634"/>
      <c r="Y31" s="635"/>
      <c r="Z31" s="636">
        <v>0.5</v>
      </c>
      <c r="AA31" s="636"/>
      <c r="AB31" s="636"/>
      <c r="AC31" s="636"/>
      <c r="AD31" s="637" t="s">
        <v>592</v>
      </c>
      <c r="AE31" s="637"/>
      <c r="AF31" s="637"/>
      <c r="AG31" s="637"/>
      <c r="AH31" s="637"/>
      <c r="AI31" s="637"/>
      <c r="AJ31" s="637"/>
      <c r="AK31" s="637"/>
      <c r="AL31" s="638" t="s">
        <v>595</v>
      </c>
      <c r="AM31" s="639"/>
      <c r="AN31" s="639"/>
      <c r="AO31" s="640"/>
      <c r="AP31" s="681" t="s">
        <v>296</v>
      </c>
      <c r="AQ31" s="682"/>
      <c r="AR31" s="682"/>
      <c r="AS31" s="682"/>
      <c r="AT31" s="687" t="s">
        <v>297</v>
      </c>
      <c r="AU31" s="347"/>
      <c r="AV31" s="347"/>
      <c r="AW31" s="347"/>
      <c r="AX31" s="619" t="s">
        <v>189</v>
      </c>
      <c r="AY31" s="620"/>
      <c r="AZ31" s="620"/>
      <c r="BA31" s="620"/>
      <c r="BB31" s="620"/>
      <c r="BC31" s="620"/>
      <c r="BD31" s="620"/>
      <c r="BE31" s="620"/>
      <c r="BF31" s="621"/>
      <c r="BG31" s="680">
        <v>98.5</v>
      </c>
      <c r="BH31" s="677"/>
      <c r="BI31" s="677"/>
      <c r="BJ31" s="677"/>
      <c r="BK31" s="677"/>
      <c r="BL31" s="677"/>
      <c r="BM31" s="628">
        <v>93.7</v>
      </c>
      <c r="BN31" s="677"/>
      <c r="BO31" s="677"/>
      <c r="BP31" s="677"/>
      <c r="BQ31" s="678"/>
      <c r="BR31" s="680">
        <v>97.7</v>
      </c>
      <c r="BS31" s="677"/>
      <c r="BT31" s="677"/>
      <c r="BU31" s="677"/>
      <c r="BV31" s="677"/>
      <c r="BW31" s="677"/>
      <c r="BX31" s="628">
        <v>92.8</v>
      </c>
      <c r="BY31" s="677"/>
      <c r="BZ31" s="677"/>
      <c r="CA31" s="677"/>
      <c r="CB31" s="678"/>
      <c r="CD31" s="673"/>
      <c r="CE31" s="674"/>
      <c r="CF31" s="630" t="s">
        <v>298</v>
      </c>
      <c r="CG31" s="631"/>
      <c r="CH31" s="631"/>
      <c r="CI31" s="631"/>
      <c r="CJ31" s="631"/>
      <c r="CK31" s="631"/>
      <c r="CL31" s="631"/>
      <c r="CM31" s="631"/>
      <c r="CN31" s="631"/>
      <c r="CO31" s="631"/>
      <c r="CP31" s="631"/>
      <c r="CQ31" s="632"/>
      <c r="CR31" s="633">
        <v>16600</v>
      </c>
      <c r="CS31" s="666"/>
      <c r="CT31" s="666"/>
      <c r="CU31" s="666"/>
      <c r="CV31" s="666"/>
      <c r="CW31" s="666"/>
      <c r="CX31" s="666"/>
      <c r="CY31" s="667"/>
      <c r="CZ31" s="638">
        <v>0.3</v>
      </c>
      <c r="DA31" s="660"/>
      <c r="DB31" s="660"/>
      <c r="DC31" s="668"/>
      <c r="DD31" s="642">
        <v>16578</v>
      </c>
      <c r="DE31" s="666"/>
      <c r="DF31" s="666"/>
      <c r="DG31" s="666"/>
      <c r="DH31" s="666"/>
      <c r="DI31" s="666"/>
      <c r="DJ31" s="666"/>
      <c r="DK31" s="667"/>
      <c r="DL31" s="642">
        <v>16578</v>
      </c>
      <c r="DM31" s="666"/>
      <c r="DN31" s="666"/>
      <c r="DO31" s="666"/>
      <c r="DP31" s="666"/>
      <c r="DQ31" s="666"/>
      <c r="DR31" s="666"/>
      <c r="DS31" s="666"/>
      <c r="DT31" s="666"/>
      <c r="DU31" s="666"/>
      <c r="DV31" s="667"/>
      <c r="DW31" s="638">
        <v>0.5</v>
      </c>
      <c r="DX31" s="660"/>
      <c r="DY31" s="660"/>
      <c r="DZ31" s="660"/>
      <c r="EA31" s="660"/>
      <c r="EB31" s="660"/>
      <c r="EC31" s="661"/>
    </row>
    <row r="32" spans="2:133" ht="11.25" customHeight="1">
      <c r="B32" s="630" t="s">
        <v>299</v>
      </c>
      <c r="C32" s="631"/>
      <c r="D32" s="631"/>
      <c r="E32" s="631"/>
      <c r="F32" s="631"/>
      <c r="G32" s="631"/>
      <c r="H32" s="631"/>
      <c r="I32" s="631"/>
      <c r="J32" s="631"/>
      <c r="K32" s="631"/>
      <c r="L32" s="631"/>
      <c r="M32" s="631"/>
      <c r="N32" s="631"/>
      <c r="O32" s="631"/>
      <c r="P32" s="631"/>
      <c r="Q32" s="632"/>
      <c r="R32" s="633">
        <v>885264</v>
      </c>
      <c r="S32" s="634"/>
      <c r="T32" s="634"/>
      <c r="U32" s="634"/>
      <c r="V32" s="634"/>
      <c r="W32" s="634"/>
      <c r="X32" s="634"/>
      <c r="Y32" s="635"/>
      <c r="Z32" s="636">
        <v>15.7</v>
      </c>
      <c r="AA32" s="636"/>
      <c r="AB32" s="636"/>
      <c r="AC32" s="636"/>
      <c r="AD32" s="637" t="s">
        <v>129</v>
      </c>
      <c r="AE32" s="637"/>
      <c r="AF32" s="637"/>
      <c r="AG32" s="637"/>
      <c r="AH32" s="637"/>
      <c r="AI32" s="637"/>
      <c r="AJ32" s="637"/>
      <c r="AK32" s="637"/>
      <c r="AL32" s="638" t="s">
        <v>129</v>
      </c>
      <c r="AM32" s="639"/>
      <c r="AN32" s="639"/>
      <c r="AO32" s="640"/>
      <c r="AP32" s="683"/>
      <c r="AQ32" s="684"/>
      <c r="AR32" s="684"/>
      <c r="AS32" s="684"/>
      <c r="AT32" s="688"/>
      <c r="AU32" s="205" t="s">
        <v>300</v>
      </c>
      <c r="AX32" s="630" t="s">
        <v>301</v>
      </c>
      <c r="AY32" s="631"/>
      <c r="AZ32" s="631"/>
      <c r="BA32" s="631"/>
      <c r="BB32" s="631"/>
      <c r="BC32" s="631"/>
      <c r="BD32" s="631"/>
      <c r="BE32" s="631"/>
      <c r="BF32" s="632"/>
      <c r="BG32" s="690">
        <v>98.2</v>
      </c>
      <c r="BH32" s="666"/>
      <c r="BI32" s="666"/>
      <c r="BJ32" s="666"/>
      <c r="BK32" s="666"/>
      <c r="BL32" s="666"/>
      <c r="BM32" s="639">
        <v>93.5</v>
      </c>
      <c r="BN32" s="666"/>
      <c r="BO32" s="666"/>
      <c r="BP32" s="666"/>
      <c r="BQ32" s="679"/>
      <c r="BR32" s="690">
        <v>97.1</v>
      </c>
      <c r="BS32" s="666"/>
      <c r="BT32" s="666"/>
      <c r="BU32" s="666"/>
      <c r="BV32" s="666"/>
      <c r="BW32" s="666"/>
      <c r="BX32" s="639">
        <v>92.8</v>
      </c>
      <c r="BY32" s="666"/>
      <c r="BZ32" s="666"/>
      <c r="CA32" s="666"/>
      <c r="CB32" s="679"/>
      <c r="CD32" s="675"/>
      <c r="CE32" s="676"/>
      <c r="CF32" s="630" t="s">
        <v>302</v>
      </c>
      <c r="CG32" s="631"/>
      <c r="CH32" s="631"/>
      <c r="CI32" s="631"/>
      <c r="CJ32" s="631"/>
      <c r="CK32" s="631"/>
      <c r="CL32" s="631"/>
      <c r="CM32" s="631"/>
      <c r="CN32" s="631"/>
      <c r="CO32" s="631"/>
      <c r="CP32" s="631"/>
      <c r="CQ32" s="632"/>
      <c r="CR32" s="633">
        <v>72</v>
      </c>
      <c r="CS32" s="634"/>
      <c r="CT32" s="634"/>
      <c r="CU32" s="634"/>
      <c r="CV32" s="634"/>
      <c r="CW32" s="634"/>
      <c r="CX32" s="634"/>
      <c r="CY32" s="635"/>
      <c r="CZ32" s="638">
        <v>0</v>
      </c>
      <c r="DA32" s="660"/>
      <c r="DB32" s="660"/>
      <c r="DC32" s="668"/>
      <c r="DD32" s="642">
        <v>72</v>
      </c>
      <c r="DE32" s="634"/>
      <c r="DF32" s="634"/>
      <c r="DG32" s="634"/>
      <c r="DH32" s="634"/>
      <c r="DI32" s="634"/>
      <c r="DJ32" s="634"/>
      <c r="DK32" s="635"/>
      <c r="DL32" s="642">
        <v>72</v>
      </c>
      <c r="DM32" s="634"/>
      <c r="DN32" s="634"/>
      <c r="DO32" s="634"/>
      <c r="DP32" s="634"/>
      <c r="DQ32" s="634"/>
      <c r="DR32" s="634"/>
      <c r="DS32" s="634"/>
      <c r="DT32" s="634"/>
      <c r="DU32" s="634"/>
      <c r="DV32" s="635"/>
      <c r="DW32" s="638">
        <v>0</v>
      </c>
      <c r="DX32" s="660"/>
      <c r="DY32" s="660"/>
      <c r="DZ32" s="660"/>
      <c r="EA32" s="660"/>
      <c r="EB32" s="660"/>
      <c r="EC32" s="661"/>
    </row>
    <row r="33" spans="2:133" ht="11.25" customHeight="1">
      <c r="B33" s="662" t="s">
        <v>303</v>
      </c>
      <c r="C33" s="663"/>
      <c r="D33" s="663"/>
      <c r="E33" s="663"/>
      <c r="F33" s="663"/>
      <c r="G33" s="663"/>
      <c r="H33" s="663"/>
      <c r="I33" s="663"/>
      <c r="J33" s="663"/>
      <c r="K33" s="663"/>
      <c r="L33" s="663"/>
      <c r="M33" s="663"/>
      <c r="N33" s="663"/>
      <c r="O33" s="663"/>
      <c r="P33" s="663"/>
      <c r="Q33" s="664"/>
      <c r="R33" s="633">
        <v>20190</v>
      </c>
      <c r="S33" s="634"/>
      <c r="T33" s="634"/>
      <c r="U33" s="634"/>
      <c r="V33" s="634"/>
      <c r="W33" s="634"/>
      <c r="X33" s="634"/>
      <c r="Y33" s="635"/>
      <c r="Z33" s="636">
        <v>0.4</v>
      </c>
      <c r="AA33" s="636"/>
      <c r="AB33" s="636"/>
      <c r="AC33" s="636"/>
      <c r="AD33" s="637">
        <v>20190</v>
      </c>
      <c r="AE33" s="637"/>
      <c r="AF33" s="637"/>
      <c r="AG33" s="637"/>
      <c r="AH33" s="637"/>
      <c r="AI33" s="637"/>
      <c r="AJ33" s="637"/>
      <c r="AK33" s="637"/>
      <c r="AL33" s="638">
        <v>0.7</v>
      </c>
      <c r="AM33" s="639"/>
      <c r="AN33" s="639"/>
      <c r="AO33" s="640"/>
      <c r="AP33" s="685"/>
      <c r="AQ33" s="686"/>
      <c r="AR33" s="686"/>
      <c r="AS33" s="686"/>
      <c r="AT33" s="689"/>
      <c r="AU33" s="343"/>
      <c r="AV33" s="343"/>
      <c r="AW33" s="343"/>
      <c r="AX33" s="651" t="s">
        <v>304</v>
      </c>
      <c r="AY33" s="652"/>
      <c r="AZ33" s="652"/>
      <c r="BA33" s="652"/>
      <c r="BB33" s="652"/>
      <c r="BC33" s="652"/>
      <c r="BD33" s="652"/>
      <c r="BE33" s="652"/>
      <c r="BF33" s="653"/>
      <c r="BG33" s="691">
        <v>98.8</v>
      </c>
      <c r="BH33" s="692"/>
      <c r="BI33" s="692"/>
      <c r="BJ33" s="692"/>
      <c r="BK33" s="692"/>
      <c r="BL33" s="692"/>
      <c r="BM33" s="693">
        <v>93.8</v>
      </c>
      <c r="BN33" s="692"/>
      <c r="BO33" s="692"/>
      <c r="BP33" s="692"/>
      <c r="BQ33" s="694"/>
      <c r="BR33" s="691">
        <v>97.9</v>
      </c>
      <c r="BS33" s="692"/>
      <c r="BT33" s="692"/>
      <c r="BU33" s="692"/>
      <c r="BV33" s="692"/>
      <c r="BW33" s="692"/>
      <c r="BX33" s="693">
        <v>92.7</v>
      </c>
      <c r="BY33" s="692"/>
      <c r="BZ33" s="692"/>
      <c r="CA33" s="692"/>
      <c r="CB33" s="694"/>
      <c r="CD33" s="630" t="s">
        <v>305</v>
      </c>
      <c r="CE33" s="631"/>
      <c r="CF33" s="631"/>
      <c r="CG33" s="631"/>
      <c r="CH33" s="631"/>
      <c r="CI33" s="631"/>
      <c r="CJ33" s="631"/>
      <c r="CK33" s="631"/>
      <c r="CL33" s="631"/>
      <c r="CM33" s="631"/>
      <c r="CN33" s="631"/>
      <c r="CO33" s="631"/>
      <c r="CP33" s="631"/>
      <c r="CQ33" s="632"/>
      <c r="CR33" s="633">
        <v>2646064</v>
      </c>
      <c r="CS33" s="666"/>
      <c r="CT33" s="666"/>
      <c r="CU33" s="666"/>
      <c r="CV33" s="666"/>
      <c r="CW33" s="666"/>
      <c r="CX33" s="666"/>
      <c r="CY33" s="667"/>
      <c r="CZ33" s="638">
        <v>49.1</v>
      </c>
      <c r="DA33" s="660"/>
      <c r="DB33" s="660"/>
      <c r="DC33" s="668"/>
      <c r="DD33" s="642">
        <v>1776582</v>
      </c>
      <c r="DE33" s="666"/>
      <c r="DF33" s="666"/>
      <c r="DG33" s="666"/>
      <c r="DH33" s="666"/>
      <c r="DI33" s="666"/>
      <c r="DJ33" s="666"/>
      <c r="DK33" s="667"/>
      <c r="DL33" s="642">
        <v>1200287</v>
      </c>
      <c r="DM33" s="666"/>
      <c r="DN33" s="666"/>
      <c r="DO33" s="666"/>
      <c r="DP33" s="666"/>
      <c r="DQ33" s="666"/>
      <c r="DR33" s="666"/>
      <c r="DS33" s="666"/>
      <c r="DT33" s="666"/>
      <c r="DU33" s="666"/>
      <c r="DV33" s="667"/>
      <c r="DW33" s="638">
        <v>39.799999999999997</v>
      </c>
      <c r="DX33" s="660"/>
      <c r="DY33" s="660"/>
      <c r="DZ33" s="660"/>
      <c r="EA33" s="660"/>
      <c r="EB33" s="660"/>
      <c r="EC33" s="661"/>
    </row>
    <row r="34" spans="2:133" ht="11.25" customHeight="1">
      <c r="B34" s="630" t="s">
        <v>306</v>
      </c>
      <c r="C34" s="631"/>
      <c r="D34" s="631"/>
      <c r="E34" s="631"/>
      <c r="F34" s="631"/>
      <c r="G34" s="631"/>
      <c r="H34" s="631"/>
      <c r="I34" s="631"/>
      <c r="J34" s="631"/>
      <c r="K34" s="631"/>
      <c r="L34" s="631"/>
      <c r="M34" s="631"/>
      <c r="N34" s="631"/>
      <c r="O34" s="631"/>
      <c r="P34" s="631"/>
      <c r="Q34" s="632"/>
      <c r="R34" s="633">
        <v>248523</v>
      </c>
      <c r="S34" s="634"/>
      <c r="T34" s="634"/>
      <c r="U34" s="634"/>
      <c r="V34" s="634"/>
      <c r="W34" s="634"/>
      <c r="X34" s="634"/>
      <c r="Y34" s="635"/>
      <c r="Z34" s="636">
        <v>4.4000000000000004</v>
      </c>
      <c r="AA34" s="636"/>
      <c r="AB34" s="636"/>
      <c r="AC34" s="636"/>
      <c r="AD34" s="637" t="s">
        <v>129</v>
      </c>
      <c r="AE34" s="637"/>
      <c r="AF34" s="637"/>
      <c r="AG34" s="637"/>
      <c r="AH34" s="637"/>
      <c r="AI34" s="637"/>
      <c r="AJ34" s="637"/>
      <c r="AK34" s="637"/>
      <c r="AL34" s="638" t="s">
        <v>129</v>
      </c>
      <c r="AM34" s="639"/>
      <c r="AN34" s="639"/>
      <c r="AO34" s="640"/>
      <c r="AP34" s="209"/>
      <c r="AQ34" s="210"/>
      <c r="AS34" s="347"/>
      <c r="AT34" s="347"/>
      <c r="AU34" s="347"/>
      <c r="AV34" s="347"/>
      <c r="AW34" s="347"/>
      <c r="AX34" s="347"/>
      <c r="AY34" s="347"/>
      <c r="AZ34" s="347"/>
      <c r="BA34" s="347"/>
      <c r="BB34" s="347"/>
      <c r="BC34" s="347"/>
      <c r="BD34" s="347"/>
      <c r="BE34" s="347"/>
      <c r="BF34" s="347"/>
      <c r="BG34" s="210"/>
      <c r="BH34" s="210"/>
      <c r="BI34" s="210"/>
      <c r="BJ34" s="210"/>
      <c r="BK34" s="210"/>
      <c r="BL34" s="210"/>
      <c r="BM34" s="210"/>
      <c r="BN34" s="210"/>
      <c r="BO34" s="210"/>
      <c r="BP34" s="210"/>
      <c r="BQ34" s="210"/>
      <c r="BR34" s="210"/>
      <c r="BS34" s="210"/>
      <c r="BT34" s="210"/>
      <c r="BU34" s="210"/>
      <c r="BV34" s="210"/>
      <c r="BW34" s="210"/>
      <c r="BX34" s="210"/>
      <c r="BY34" s="210"/>
      <c r="BZ34" s="210"/>
      <c r="CA34" s="210"/>
      <c r="CB34" s="210"/>
      <c r="CD34" s="630" t="s">
        <v>307</v>
      </c>
      <c r="CE34" s="631"/>
      <c r="CF34" s="631"/>
      <c r="CG34" s="631"/>
      <c r="CH34" s="631"/>
      <c r="CI34" s="631"/>
      <c r="CJ34" s="631"/>
      <c r="CK34" s="631"/>
      <c r="CL34" s="631"/>
      <c r="CM34" s="631"/>
      <c r="CN34" s="631"/>
      <c r="CO34" s="631"/>
      <c r="CP34" s="631"/>
      <c r="CQ34" s="632"/>
      <c r="CR34" s="633">
        <v>643097</v>
      </c>
      <c r="CS34" s="634"/>
      <c r="CT34" s="634"/>
      <c r="CU34" s="634"/>
      <c r="CV34" s="634"/>
      <c r="CW34" s="634"/>
      <c r="CX34" s="634"/>
      <c r="CY34" s="635"/>
      <c r="CZ34" s="638">
        <v>11.9</v>
      </c>
      <c r="DA34" s="660"/>
      <c r="DB34" s="660"/>
      <c r="DC34" s="668"/>
      <c r="DD34" s="642">
        <v>368449</v>
      </c>
      <c r="DE34" s="634"/>
      <c r="DF34" s="634"/>
      <c r="DG34" s="634"/>
      <c r="DH34" s="634"/>
      <c r="DI34" s="634"/>
      <c r="DJ34" s="634"/>
      <c r="DK34" s="635"/>
      <c r="DL34" s="642">
        <v>259418</v>
      </c>
      <c r="DM34" s="634"/>
      <c r="DN34" s="634"/>
      <c r="DO34" s="634"/>
      <c r="DP34" s="634"/>
      <c r="DQ34" s="634"/>
      <c r="DR34" s="634"/>
      <c r="DS34" s="634"/>
      <c r="DT34" s="634"/>
      <c r="DU34" s="634"/>
      <c r="DV34" s="635"/>
      <c r="DW34" s="638">
        <v>8.6</v>
      </c>
      <c r="DX34" s="660"/>
      <c r="DY34" s="660"/>
      <c r="DZ34" s="660"/>
      <c r="EA34" s="660"/>
      <c r="EB34" s="660"/>
      <c r="EC34" s="661"/>
    </row>
    <row r="35" spans="2:133" ht="11.25" customHeight="1">
      <c r="B35" s="630" t="s">
        <v>308</v>
      </c>
      <c r="C35" s="631"/>
      <c r="D35" s="631"/>
      <c r="E35" s="631"/>
      <c r="F35" s="631"/>
      <c r="G35" s="631"/>
      <c r="H35" s="631"/>
      <c r="I35" s="631"/>
      <c r="J35" s="631"/>
      <c r="K35" s="631"/>
      <c r="L35" s="631"/>
      <c r="M35" s="631"/>
      <c r="N35" s="631"/>
      <c r="O35" s="631"/>
      <c r="P35" s="631"/>
      <c r="Q35" s="632"/>
      <c r="R35" s="633">
        <v>29345</v>
      </c>
      <c r="S35" s="634"/>
      <c r="T35" s="634"/>
      <c r="U35" s="634"/>
      <c r="V35" s="634"/>
      <c r="W35" s="634"/>
      <c r="X35" s="634"/>
      <c r="Y35" s="635"/>
      <c r="Z35" s="636">
        <v>0.5</v>
      </c>
      <c r="AA35" s="636"/>
      <c r="AB35" s="636"/>
      <c r="AC35" s="636"/>
      <c r="AD35" s="637" t="s">
        <v>129</v>
      </c>
      <c r="AE35" s="637"/>
      <c r="AF35" s="637"/>
      <c r="AG35" s="637"/>
      <c r="AH35" s="637"/>
      <c r="AI35" s="637"/>
      <c r="AJ35" s="637"/>
      <c r="AK35" s="637"/>
      <c r="AL35" s="638" t="s">
        <v>129</v>
      </c>
      <c r="AM35" s="639"/>
      <c r="AN35" s="639"/>
      <c r="AO35" s="640"/>
      <c r="AP35" s="211"/>
      <c r="AQ35" s="615" t="s">
        <v>309</v>
      </c>
      <c r="AR35" s="616"/>
      <c r="AS35" s="616"/>
      <c r="AT35" s="616"/>
      <c r="AU35" s="616"/>
      <c r="AV35" s="616"/>
      <c r="AW35" s="616"/>
      <c r="AX35" s="616"/>
      <c r="AY35" s="616"/>
      <c r="AZ35" s="616"/>
      <c r="BA35" s="616"/>
      <c r="BB35" s="616"/>
      <c r="BC35" s="616"/>
      <c r="BD35" s="616"/>
      <c r="BE35" s="616"/>
      <c r="BF35" s="617"/>
      <c r="BG35" s="615" t="s">
        <v>310</v>
      </c>
      <c r="BH35" s="616"/>
      <c r="BI35" s="616"/>
      <c r="BJ35" s="616"/>
      <c r="BK35" s="616"/>
      <c r="BL35" s="616"/>
      <c r="BM35" s="616"/>
      <c r="BN35" s="616"/>
      <c r="BO35" s="616"/>
      <c r="BP35" s="616"/>
      <c r="BQ35" s="616"/>
      <c r="BR35" s="616"/>
      <c r="BS35" s="616"/>
      <c r="BT35" s="616"/>
      <c r="BU35" s="616"/>
      <c r="BV35" s="616"/>
      <c r="BW35" s="616"/>
      <c r="BX35" s="616"/>
      <c r="BY35" s="616"/>
      <c r="BZ35" s="616"/>
      <c r="CA35" s="616"/>
      <c r="CB35" s="617"/>
      <c r="CD35" s="630" t="s">
        <v>610</v>
      </c>
      <c r="CE35" s="631"/>
      <c r="CF35" s="631"/>
      <c r="CG35" s="631"/>
      <c r="CH35" s="631"/>
      <c r="CI35" s="631"/>
      <c r="CJ35" s="631"/>
      <c r="CK35" s="631"/>
      <c r="CL35" s="631"/>
      <c r="CM35" s="631"/>
      <c r="CN35" s="631"/>
      <c r="CO35" s="631"/>
      <c r="CP35" s="631"/>
      <c r="CQ35" s="632"/>
      <c r="CR35" s="633">
        <v>56292</v>
      </c>
      <c r="CS35" s="666"/>
      <c r="CT35" s="666"/>
      <c r="CU35" s="666"/>
      <c r="CV35" s="666"/>
      <c r="CW35" s="666"/>
      <c r="CX35" s="666"/>
      <c r="CY35" s="667"/>
      <c r="CZ35" s="638">
        <v>1</v>
      </c>
      <c r="DA35" s="660"/>
      <c r="DB35" s="660"/>
      <c r="DC35" s="668"/>
      <c r="DD35" s="642">
        <v>18955</v>
      </c>
      <c r="DE35" s="666"/>
      <c r="DF35" s="666"/>
      <c r="DG35" s="666"/>
      <c r="DH35" s="666"/>
      <c r="DI35" s="666"/>
      <c r="DJ35" s="666"/>
      <c r="DK35" s="667"/>
      <c r="DL35" s="642">
        <v>18876</v>
      </c>
      <c r="DM35" s="666"/>
      <c r="DN35" s="666"/>
      <c r="DO35" s="666"/>
      <c r="DP35" s="666"/>
      <c r="DQ35" s="666"/>
      <c r="DR35" s="666"/>
      <c r="DS35" s="666"/>
      <c r="DT35" s="666"/>
      <c r="DU35" s="666"/>
      <c r="DV35" s="667"/>
      <c r="DW35" s="638">
        <v>0.6</v>
      </c>
      <c r="DX35" s="660"/>
      <c r="DY35" s="660"/>
      <c r="DZ35" s="660"/>
      <c r="EA35" s="660"/>
      <c r="EB35" s="660"/>
      <c r="EC35" s="661"/>
    </row>
    <row r="36" spans="2:133" ht="11.25" customHeight="1">
      <c r="B36" s="630" t="s">
        <v>311</v>
      </c>
      <c r="C36" s="631"/>
      <c r="D36" s="631"/>
      <c r="E36" s="631"/>
      <c r="F36" s="631"/>
      <c r="G36" s="631"/>
      <c r="H36" s="631"/>
      <c r="I36" s="631"/>
      <c r="J36" s="631"/>
      <c r="K36" s="631"/>
      <c r="L36" s="631"/>
      <c r="M36" s="631"/>
      <c r="N36" s="631"/>
      <c r="O36" s="631"/>
      <c r="P36" s="631"/>
      <c r="Q36" s="632"/>
      <c r="R36" s="633">
        <v>334677</v>
      </c>
      <c r="S36" s="634"/>
      <c r="T36" s="634"/>
      <c r="U36" s="634"/>
      <c r="V36" s="634"/>
      <c r="W36" s="634"/>
      <c r="X36" s="634"/>
      <c r="Y36" s="635"/>
      <c r="Z36" s="636">
        <v>5.9</v>
      </c>
      <c r="AA36" s="636"/>
      <c r="AB36" s="636"/>
      <c r="AC36" s="636"/>
      <c r="AD36" s="637" t="s">
        <v>129</v>
      </c>
      <c r="AE36" s="637"/>
      <c r="AF36" s="637"/>
      <c r="AG36" s="637"/>
      <c r="AH36" s="637"/>
      <c r="AI36" s="637"/>
      <c r="AJ36" s="637"/>
      <c r="AK36" s="637"/>
      <c r="AL36" s="638" t="s">
        <v>129</v>
      </c>
      <c r="AM36" s="639"/>
      <c r="AN36" s="639"/>
      <c r="AO36" s="640"/>
      <c r="AP36" s="211"/>
      <c r="AQ36" s="695" t="s">
        <v>312</v>
      </c>
      <c r="AR36" s="696"/>
      <c r="AS36" s="696"/>
      <c r="AT36" s="696"/>
      <c r="AU36" s="696"/>
      <c r="AV36" s="696"/>
      <c r="AW36" s="696"/>
      <c r="AX36" s="696"/>
      <c r="AY36" s="697"/>
      <c r="AZ36" s="622">
        <v>686617</v>
      </c>
      <c r="BA36" s="623"/>
      <c r="BB36" s="623"/>
      <c r="BC36" s="623"/>
      <c r="BD36" s="623"/>
      <c r="BE36" s="623"/>
      <c r="BF36" s="698"/>
      <c r="BG36" s="619" t="s">
        <v>313</v>
      </c>
      <c r="BH36" s="620"/>
      <c r="BI36" s="620"/>
      <c r="BJ36" s="620"/>
      <c r="BK36" s="620"/>
      <c r="BL36" s="620"/>
      <c r="BM36" s="620"/>
      <c r="BN36" s="620"/>
      <c r="BO36" s="620"/>
      <c r="BP36" s="620"/>
      <c r="BQ36" s="620"/>
      <c r="BR36" s="620"/>
      <c r="BS36" s="620"/>
      <c r="BT36" s="620"/>
      <c r="BU36" s="621"/>
      <c r="BV36" s="622">
        <v>134760</v>
      </c>
      <c r="BW36" s="623"/>
      <c r="BX36" s="623"/>
      <c r="BY36" s="623"/>
      <c r="BZ36" s="623"/>
      <c r="CA36" s="623"/>
      <c r="CB36" s="698"/>
      <c r="CD36" s="630" t="s">
        <v>314</v>
      </c>
      <c r="CE36" s="631"/>
      <c r="CF36" s="631"/>
      <c r="CG36" s="631"/>
      <c r="CH36" s="631"/>
      <c r="CI36" s="631"/>
      <c r="CJ36" s="631"/>
      <c r="CK36" s="631"/>
      <c r="CL36" s="631"/>
      <c r="CM36" s="631"/>
      <c r="CN36" s="631"/>
      <c r="CO36" s="631"/>
      <c r="CP36" s="631"/>
      <c r="CQ36" s="632"/>
      <c r="CR36" s="633">
        <v>713241</v>
      </c>
      <c r="CS36" s="634"/>
      <c r="CT36" s="634"/>
      <c r="CU36" s="634"/>
      <c r="CV36" s="634"/>
      <c r="CW36" s="634"/>
      <c r="CX36" s="634"/>
      <c r="CY36" s="635"/>
      <c r="CZ36" s="638">
        <v>13.2</v>
      </c>
      <c r="DA36" s="660"/>
      <c r="DB36" s="660"/>
      <c r="DC36" s="668"/>
      <c r="DD36" s="642">
        <v>569701</v>
      </c>
      <c r="DE36" s="634"/>
      <c r="DF36" s="634"/>
      <c r="DG36" s="634"/>
      <c r="DH36" s="634"/>
      <c r="DI36" s="634"/>
      <c r="DJ36" s="634"/>
      <c r="DK36" s="635"/>
      <c r="DL36" s="642">
        <v>483685</v>
      </c>
      <c r="DM36" s="634"/>
      <c r="DN36" s="634"/>
      <c r="DO36" s="634"/>
      <c r="DP36" s="634"/>
      <c r="DQ36" s="634"/>
      <c r="DR36" s="634"/>
      <c r="DS36" s="634"/>
      <c r="DT36" s="634"/>
      <c r="DU36" s="634"/>
      <c r="DV36" s="635"/>
      <c r="DW36" s="638">
        <v>16</v>
      </c>
      <c r="DX36" s="660"/>
      <c r="DY36" s="660"/>
      <c r="DZ36" s="660"/>
      <c r="EA36" s="660"/>
      <c r="EB36" s="660"/>
      <c r="EC36" s="661"/>
    </row>
    <row r="37" spans="2:133" ht="11.25" customHeight="1">
      <c r="B37" s="630" t="s">
        <v>315</v>
      </c>
      <c r="C37" s="631"/>
      <c r="D37" s="631"/>
      <c r="E37" s="631"/>
      <c r="F37" s="631"/>
      <c r="G37" s="631"/>
      <c r="H37" s="631"/>
      <c r="I37" s="631"/>
      <c r="J37" s="631"/>
      <c r="K37" s="631"/>
      <c r="L37" s="631"/>
      <c r="M37" s="631"/>
      <c r="N37" s="631"/>
      <c r="O37" s="631"/>
      <c r="P37" s="631"/>
      <c r="Q37" s="632"/>
      <c r="R37" s="633">
        <v>254313</v>
      </c>
      <c r="S37" s="634"/>
      <c r="T37" s="634"/>
      <c r="U37" s="634"/>
      <c r="V37" s="634"/>
      <c r="W37" s="634"/>
      <c r="X37" s="634"/>
      <c r="Y37" s="635"/>
      <c r="Z37" s="636">
        <v>4.5</v>
      </c>
      <c r="AA37" s="636"/>
      <c r="AB37" s="636"/>
      <c r="AC37" s="636"/>
      <c r="AD37" s="637" t="s">
        <v>592</v>
      </c>
      <c r="AE37" s="637"/>
      <c r="AF37" s="637"/>
      <c r="AG37" s="637"/>
      <c r="AH37" s="637"/>
      <c r="AI37" s="637"/>
      <c r="AJ37" s="637"/>
      <c r="AK37" s="637"/>
      <c r="AL37" s="638" t="s">
        <v>129</v>
      </c>
      <c r="AM37" s="639"/>
      <c r="AN37" s="639"/>
      <c r="AO37" s="640"/>
      <c r="AQ37" s="699" t="s">
        <v>611</v>
      </c>
      <c r="AR37" s="700"/>
      <c r="AS37" s="700"/>
      <c r="AT37" s="700"/>
      <c r="AU37" s="700"/>
      <c r="AV37" s="700"/>
      <c r="AW37" s="700"/>
      <c r="AX37" s="700"/>
      <c r="AY37" s="701"/>
      <c r="AZ37" s="633">
        <v>138722</v>
      </c>
      <c r="BA37" s="634"/>
      <c r="BB37" s="634"/>
      <c r="BC37" s="634"/>
      <c r="BD37" s="666"/>
      <c r="BE37" s="666"/>
      <c r="BF37" s="679"/>
      <c r="BG37" s="630" t="s">
        <v>316</v>
      </c>
      <c r="BH37" s="631"/>
      <c r="BI37" s="631"/>
      <c r="BJ37" s="631"/>
      <c r="BK37" s="631"/>
      <c r="BL37" s="631"/>
      <c r="BM37" s="631"/>
      <c r="BN37" s="631"/>
      <c r="BO37" s="631"/>
      <c r="BP37" s="631"/>
      <c r="BQ37" s="631"/>
      <c r="BR37" s="631"/>
      <c r="BS37" s="631"/>
      <c r="BT37" s="631"/>
      <c r="BU37" s="632"/>
      <c r="BV37" s="633">
        <v>121010</v>
      </c>
      <c r="BW37" s="634"/>
      <c r="BX37" s="634"/>
      <c r="BY37" s="634"/>
      <c r="BZ37" s="634"/>
      <c r="CA37" s="634"/>
      <c r="CB37" s="643"/>
      <c r="CD37" s="630" t="s">
        <v>317</v>
      </c>
      <c r="CE37" s="631"/>
      <c r="CF37" s="631"/>
      <c r="CG37" s="631"/>
      <c r="CH37" s="631"/>
      <c r="CI37" s="631"/>
      <c r="CJ37" s="631"/>
      <c r="CK37" s="631"/>
      <c r="CL37" s="631"/>
      <c r="CM37" s="631"/>
      <c r="CN37" s="631"/>
      <c r="CO37" s="631"/>
      <c r="CP37" s="631"/>
      <c r="CQ37" s="632"/>
      <c r="CR37" s="633">
        <v>318427</v>
      </c>
      <c r="CS37" s="666"/>
      <c r="CT37" s="666"/>
      <c r="CU37" s="666"/>
      <c r="CV37" s="666"/>
      <c r="CW37" s="666"/>
      <c r="CX37" s="666"/>
      <c r="CY37" s="667"/>
      <c r="CZ37" s="638">
        <v>5.9</v>
      </c>
      <c r="DA37" s="660"/>
      <c r="DB37" s="660"/>
      <c r="DC37" s="668"/>
      <c r="DD37" s="642">
        <v>316527</v>
      </c>
      <c r="DE37" s="666"/>
      <c r="DF37" s="666"/>
      <c r="DG37" s="666"/>
      <c r="DH37" s="666"/>
      <c r="DI37" s="666"/>
      <c r="DJ37" s="666"/>
      <c r="DK37" s="667"/>
      <c r="DL37" s="642">
        <v>299210</v>
      </c>
      <c r="DM37" s="666"/>
      <c r="DN37" s="666"/>
      <c r="DO37" s="666"/>
      <c r="DP37" s="666"/>
      <c r="DQ37" s="666"/>
      <c r="DR37" s="666"/>
      <c r="DS37" s="666"/>
      <c r="DT37" s="666"/>
      <c r="DU37" s="666"/>
      <c r="DV37" s="667"/>
      <c r="DW37" s="638">
        <v>9.9</v>
      </c>
      <c r="DX37" s="660"/>
      <c r="DY37" s="660"/>
      <c r="DZ37" s="660"/>
      <c r="EA37" s="660"/>
      <c r="EB37" s="660"/>
      <c r="EC37" s="661"/>
    </row>
    <row r="38" spans="2:133" ht="11.25" customHeight="1">
      <c r="B38" s="630" t="s">
        <v>318</v>
      </c>
      <c r="C38" s="631"/>
      <c r="D38" s="631"/>
      <c r="E38" s="631"/>
      <c r="F38" s="631"/>
      <c r="G38" s="631"/>
      <c r="H38" s="631"/>
      <c r="I38" s="631"/>
      <c r="J38" s="631"/>
      <c r="K38" s="631"/>
      <c r="L38" s="631"/>
      <c r="M38" s="631"/>
      <c r="N38" s="631"/>
      <c r="O38" s="631"/>
      <c r="P38" s="631"/>
      <c r="Q38" s="632"/>
      <c r="R38" s="633">
        <v>72583</v>
      </c>
      <c r="S38" s="634"/>
      <c r="T38" s="634"/>
      <c r="U38" s="634"/>
      <c r="V38" s="634"/>
      <c r="W38" s="634"/>
      <c r="X38" s="634"/>
      <c r="Y38" s="635"/>
      <c r="Z38" s="636">
        <v>1.3</v>
      </c>
      <c r="AA38" s="636"/>
      <c r="AB38" s="636"/>
      <c r="AC38" s="636"/>
      <c r="AD38" s="637" t="s">
        <v>129</v>
      </c>
      <c r="AE38" s="637"/>
      <c r="AF38" s="637"/>
      <c r="AG38" s="637"/>
      <c r="AH38" s="637"/>
      <c r="AI38" s="637"/>
      <c r="AJ38" s="637"/>
      <c r="AK38" s="637"/>
      <c r="AL38" s="638" t="s">
        <v>129</v>
      </c>
      <c r="AM38" s="639"/>
      <c r="AN38" s="639"/>
      <c r="AO38" s="640"/>
      <c r="AQ38" s="699" t="s">
        <v>612</v>
      </c>
      <c r="AR38" s="700"/>
      <c r="AS38" s="700"/>
      <c r="AT38" s="700"/>
      <c r="AU38" s="700"/>
      <c r="AV38" s="700"/>
      <c r="AW38" s="700"/>
      <c r="AX38" s="700"/>
      <c r="AY38" s="701"/>
      <c r="AZ38" s="633">
        <v>104838</v>
      </c>
      <c r="BA38" s="634"/>
      <c r="BB38" s="634"/>
      <c r="BC38" s="634"/>
      <c r="BD38" s="666"/>
      <c r="BE38" s="666"/>
      <c r="BF38" s="679"/>
      <c r="BG38" s="630" t="s">
        <v>319</v>
      </c>
      <c r="BH38" s="631"/>
      <c r="BI38" s="631"/>
      <c r="BJ38" s="631"/>
      <c r="BK38" s="631"/>
      <c r="BL38" s="631"/>
      <c r="BM38" s="631"/>
      <c r="BN38" s="631"/>
      <c r="BO38" s="631"/>
      <c r="BP38" s="631"/>
      <c r="BQ38" s="631"/>
      <c r="BR38" s="631"/>
      <c r="BS38" s="631"/>
      <c r="BT38" s="631"/>
      <c r="BU38" s="632"/>
      <c r="BV38" s="633">
        <v>1127</v>
      </c>
      <c r="BW38" s="634"/>
      <c r="BX38" s="634"/>
      <c r="BY38" s="634"/>
      <c r="BZ38" s="634"/>
      <c r="CA38" s="634"/>
      <c r="CB38" s="643"/>
      <c r="CD38" s="630" t="s">
        <v>613</v>
      </c>
      <c r="CE38" s="631"/>
      <c r="CF38" s="631"/>
      <c r="CG38" s="631"/>
      <c r="CH38" s="631"/>
      <c r="CI38" s="631"/>
      <c r="CJ38" s="631"/>
      <c r="CK38" s="631"/>
      <c r="CL38" s="631"/>
      <c r="CM38" s="631"/>
      <c r="CN38" s="631"/>
      <c r="CO38" s="631"/>
      <c r="CP38" s="631"/>
      <c r="CQ38" s="632"/>
      <c r="CR38" s="633">
        <v>579990</v>
      </c>
      <c r="CS38" s="634"/>
      <c r="CT38" s="634"/>
      <c r="CU38" s="634"/>
      <c r="CV38" s="634"/>
      <c r="CW38" s="634"/>
      <c r="CX38" s="634"/>
      <c r="CY38" s="635"/>
      <c r="CZ38" s="638">
        <v>10.8</v>
      </c>
      <c r="DA38" s="660"/>
      <c r="DB38" s="660"/>
      <c r="DC38" s="668"/>
      <c r="DD38" s="642">
        <v>510487</v>
      </c>
      <c r="DE38" s="634"/>
      <c r="DF38" s="634"/>
      <c r="DG38" s="634"/>
      <c r="DH38" s="634"/>
      <c r="DI38" s="634"/>
      <c r="DJ38" s="634"/>
      <c r="DK38" s="635"/>
      <c r="DL38" s="642">
        <v>438308</v>
      </c>
      <c r="DM38" s="634"/>
      <c r="DN38" s="634"/>
      <c r="DO38" s="634"/>
      <c r="DP38" s="634"/>
      <c r="DQ38" s="634"/>
      <c r="DR38" s="634"/>
      <c r="DS38" s="634"/>
      <c r="DT38" s="634"/>
      <c r="DU38" s="634"/>
      <c r="DV38" s="635"/>
      <c r="DW38" s="638">
        <v>14.5</v>
      </c>
      <c r="DX38" s="660"/>
      <c r="DY38" s="660"/>
      <c r="DZ38" s="660"/>
      <c r="EA38" s="660"/>
      <c r="EB38" s="660"/>
      <c r="EC38" s="661"/>
    </row>
    <row r="39" spans="2:133" ht="11.25" customHeight="1">
      <c r="B39" s="630" t="s">
        <v>320</v>
      </c>
      <c r="C39" s="631"/>
      <c r="D39" s="631"/>
      <c r="E39" s="631"/>
      <c r="F39" s="631"/>
      <c r="G39" s="631"/>
      <c r="H39" s="631"/>
      <c r="I39" s="631"/>
      <c r="J39" s="631"/>
      <c r="K39" s="631"/>
      <c r="L39" s="631"/>
      <c r="M39" s="631"/>
      <c r="N39" s="631"/>
      <c r="O39" s="631"/>
      <c r="P39" s="631"/>
      <c r="Q39" s="632"/>
      <c r="R39" s="633">
        <v>94918</v>
      </c>
      <c r="S39" s="634"/>
      <c r="T39" s="634"/>
      <c r="U39" s="634"/>
      <c r="V39" s="634"/>
      <c r="W39" s="634"/>
      <c r="X39" s="634"/>
      <c r="Y39" s="635"/>
      <c r="Z39" s="636">
        <v>1.7</v>
      </c>
      <c r="AA39" s="636"/>
      <c r="AB39" s="636"/>
      <c r="AC39" s="636"/>
      <c r="AD39" s="637" t="s">
        <v>129</v>
      </c>
      <c r="AE39" s="637"/>
      <c r="AF39" s="637"/>
      <c r="AG39" s="637"/>
      <c r="AH39" s="637"/>
      <c r="AI39" s="637"/>
      <c r="AJ39" s="637"/>
      <c r="AK39" s="637"/>
      <c r="AL39" s="638" t="s">
        <v>129</v>
      </c>
      <c r="AM39" s="639"/>
      <c r="AN39" s="639"/>
      <c r="AO39" s="640"/>
      <c r="AQ39" s="699" t="s">
        <v>321</v>
      </c>
      <c r="AR39" s="700"/>
      <c r="AS39" s="700"/>
      <c r="AT39" s="700"/>
      <c r="AU39" s="700"/>
      <c r="AV39" s="700"/>
      <c r="AW39" s="700"/>
      <c r="AX39" s="700"/>
      <c r="AY39" s="701"/>
      <c r="AZ39" s="633">
        <v>1789</v>
      </c>
      <c r="BA39" s="634"/>
      <c r="BB39" s="634"/>
      <c r="BC39" s="634"/>
      <c r="BD39" s="666"/>
      <c r="BE39" s="666"/>
      <c r="BF39" s="679"/>
      <c r="BG39" s="630" t="s">
        <v>322</v>
      </c>
      <c r="BH39" s="631"/>
      <c r="BI39" s="631"/>
      <c r="BJ39" s="631"/>
      <c r="BK39" s="631"/>
      <c r="BL39" s="631"/>
      <c r="BM39" s="631"/>
      <c r="BN39" s="631"/>
      <c r="BO39" s="631"/>
      <c r="BP39" s="631"/>
      <c r="BQ39" s="631"/>
      <c r="BR39" s="631"/>
      <c r="BS39" s="631"/>
      <c r="BT39" s="631"/>
      <c r="BU39" s="632"/>
      <c r="BV39" s="633">
        <v>1586</v>
      </c>
      <c r="BW39" s="634"/>
      <c r="BX39" s="634"/>
      <c r="BY39" s="634"/>
      <c r="BZ39" s="634"/>
      <c r="CA39" s="634"/>
      <c r="CB39" s="643"/>
      <c r="CD39" s="630" t="s">
        <v>323</v>
      </c>
      <c r="CE39" s="631"/>
      <c r="CF39" s="631"/>
      <c r="CG39" s="631"/>
      <c r="CH39" s="631"/>
      <c r="CI39" s="631"/>
      <c r="CJ39" s="631"/>
      <c r="CK39" s="631"/>
      <c r="CL39" s="631"/>
      <c r="CM39" s="631"/>
      <c r="CN39" s="631"/>
      <c r="CO39" s="631"/>
      <c r="CP39" s="631"/>
      <c r="CQ39" s="632"/>
      <c r="CR39" s="633">
        <v>653444</v>
      </c>
      <c r="CS39" s="666"/>
      <c r="CT39" s="666"/>
      <c r="CU39" s="666"/>
      <c r="CV39" s="666"/>
      <c r="CW39" s="666"/>
      <c r="CX39" s="666"/>
      <c r="CY39" s="667"/>
      <c r="CZ39" s="638">
        <v>12.1</v>
      </c>
      <c r="DA39" s="660"/>
      <c r="DB39" s="660"/>
      <c r="DC39" s="668"/>
      <c r="DD39" s="642">
        <v>308990</v>
      </c>
      <c r="DE39" s="666"/>
      <c r="DF39" s="666"/>
      <c r="DG39" s="666"/>
      <c r="DH39" s="666"/>
      <c r="DI39" s="666"/>
      <c r="DJ39" s="666"/>
      <c r="DK39" s="667"/>
      <c r="DL39" s="642" t="s">
        <v>129</v>
      </c>
      <c r="DM39" s="666"/>
      <c r="DN39" s="666"/>
      <c r="DO39" s="666"/>
      <c r="DP39" s="666"/>
      <c r="DQ39" s="666"/>
      <c r="DR39" s="666"/>
      <c r="DS39" s="666"/>
      <c r="DT39" s="666"/>
      <c r="DU39" s="666"/>
      <c r="DV39" s="667"/>
      <c r="DW39" s="638" t="s">
        <v>129</v>
      </c>
      <c r="DX39" s="660"/>
      <c r="DY39" s="660"/>
      <c r="DZ39" s="660"/>
      <c r="EA39" s="660"/>
      <c r="EB39" s="660"/>
      <c r="EC39" s="661"/>
    </row>
    <row r="40" spans="2:133" ht="11.25" customHeight="1">
      <c r="B40" s="630" t="s">
        <v>324</v>
      </c>
      <c r="C40" s="631"/>
      <c r="D40" s="631"/>
      <c r="E40" s="631"/>
      <c r="F40" s="631"/>
      <c r="G40" s="631"/>
      <c r="H40" s="631"/>
      <c r="I40" s="631"/>
      <c r="J40" s="631"/>
      <c r="K40" s="631"/>
      <c r="L40" s="631"/>
      <c r="M40" s="631"/>
      <c r="N40" s="631"/>
      <c r="O40" s="631"/>
      <c r="P40" s="631"/>
      <c r="Q40" s="632"/>
      <c r="R40" s="633">
        <v>371785</v>
      </c>
      <c r="S40" s="634"/>
      <c r="T40" s="634"/>
      <c r="U40" s="634"/>
      <c r="V40" s="634"/>
      <c r="W40" s="634"/>
      <c r="X40" s="634"/>
      <c r="Y40" s="635"/>
      <c r="Z40" s="636">
        <v>6.6</v>
      </c>
      <c r="AA40" s="636"/>
      <c r="AB40" s="636"/>
      <c r="AC40" s="636"/>
      <c r="AD40" s="637" t="s">
        <v>129</v>
      </c>
      <c r="AE40" s="637"/>
      <c r="AF40" s="637"/>
      <c r="AG40" s="637"/>
      <c r="AH40" s="637"/>
      <c r="AI40" s="637"/>
      <c r="AJ40" s="637"/>
      <c r="AK40" s="637"/>
      <c r="AL40" s="638" t="s">
        <v>129</v>
      </c>
      <c r="AM40" s="639"/>
      <c r="AN40" s="639"/>
      <c r="AO40" s="640"/>
      <c r="AQ40" s="699" t="s">
        <v>325</v>
      </c>
      <c r="AR40" s="700"/>
      <c r="AS40" s="700"/>
      <c r="AT40" s="700"/>
      <c r="AU40" s="700"/>
      <c r="AV40" s="700"/>
      <c r="AW40" s="700"/>
      <c r="AX40" s="700"/>
      <c r="AY40" s="701"/>
      <c r="AZ40" s="633" t="s">
        <v>129</v>
      </c>
      <c r="BA40" s="634"/>
      <c r="BB40" s="634"/>
      <c r="BC40" s="634"/>
      <c r="BD40" s="666"/>
      <c r="BE40" s="666"/>
      <c r="BF40" s="679"/>
      <c r="BG40" s="683" t="s">
        <v>326</v>
      </c>
      <c r="BH40" s="684"/>
      <c r="BI40" s="684"/>
      <c r="BJ40" s="684"/>
      <c r="BK40" s="684"/>
      <c r="BL40" s="345"/>
      <c r="BM40" s="631" t="s">
        <v>327</v>
      </c>
      <c r="BN40" s="631"/>
      <c r="BO40" s="631"/>
      <c r="BP40" s="631"/>
      <c r="BQ40" s="631"/>
      <c r="BR40" s="631"/>
      <c r="BS40" s="631"/>
      <c r="BT40" s="631"/>
      <c r="BU40" s="632"/>
      <c r="BV40" s="633">
        <v>92</v>
      </c>
      <c r="BW40" s="634"/>
      <c r="BX40" s="634"/>
      <c r="BY40" s="634"/>
      <c r="BZ40" s="634"/>
      <c r="CA40" s="634"/>
      <c r="CB40" s="643"/>
      <c r="CD40" s="630" t="s">
        <v>328</v>
      </c>
      <c r="CE40" s="631"/>
      <c r="CF40" s="631"/>
      <c r="CG40" s="631"/>
      <c r="CH40" s="631"/>
      <c r="CI40" s="631"/>
      <c r="CJ40" s="631"/>
      <c r="CK40" s="631"/>
      <c r="CL40" s="631"/>
      <c r="CM40" s="631"/>
      <c r="CN40" s="631"/>
      <c r="CO40" s="631"/>
      <c r="CP40" s="631"/>
      <c r="CQ40" s="632"/>
      <c r="CR40" s="633" t="s">
        <v>129</v>
      </c>
      <c r="CS40" s="634"/>
      <c r="CT40" s="634"/>
      <c r="CU40" s="634"/>
      <c r="CV40" s="634"/>
      <c r="CW40" s="634"/>
      <c r="CX40" s="634"/>
      <c r="CY40" s="635"/>
      <c r="CZ40" s="638" t="s">
        <v>129</v>
      </c>
      <c r="DA40" s="660"/>
      <c r="DB40" s="660"/>
      <c r="DC40" s="668"/>
      <c r="DD40" s="642" t="s">
        <v>129</v>
      </c>
      <c r="DE40" s="634"/>
      <c r="DF40" s="634"/>
      <c r="DG40" s="634"/>
      <c r="DH40" s="634"/>
      <c r="DI40" s="634"/>
      <c r="DJ40" s="634"/>
      <c r="DK40" s="635"/>
      <c r="DL40" s="642" t="s">
        <v>129</v>
      </c>
      <c r="DM40" s="634"/>
      <c r="DN40" s="634"/>
      <c r="DO40" s="634"/>
      <c r="DP40" s="634"/>
      <c r="DQ40" s="634"/>
      <c r="DR40" s="634"/>
      <c r="DS40" s="634"/>
      <c r="DT40" s="634"/>
      <c r="DU40" s="634"/>
      <c r="DV40" s="635"/>
      <c r="DW40" s="638" t="s">
        <v>129</v>
      </c>
      <c r="DX40" s="660"/>
      <c r="DY40" s="660"/>
      <c r="DZ40" s="660"/>
      <c r="EA40" s="660"/>
      <c r="EB40" s="660"/>
      <c r="EC40" s="661"/>
    </row>
    <row r="41" spans="2:133" ht="11.25" customHeight="1">
      <c r="B41" s="630" t="s">
        <v>329</v>
      </c>
      <c r="C41" s="631"/>
      <c r="D41" s="631"/>
      <c r="E41" s="631"/>
      <c r="F41" s="631"/>
      <c r="G41" s="631"/>
      <c r="H41" s="631"/>
      <c r="I41" s="631"/>
      <c r="J41" s="631"/>
      <c r="K41" s="631"/>
      <c r="L41" s="631"/>
      <c r="M41" s="631"/>
      <c r="N41" s="631"/>
      <c r="O41" s="631"/>
      <c r="P41" s="631"/>
      <c r="Q41" s="632"/>
      <c r="R41" s="633" t="s">
        <v>129</v>
      </c>
      <c r="S41" s="634"/>
      <c r="T41" s="634"/>
      <c r="U41" s="634"/>
      <c r="V41" s="634"/>
      <c r="W41" s="634"/>
      <c r="X41" s="634"/>
      <c r="Y41" s="635"/>
      <c r="Z41" s="636" t="s">
        <v>129</v>
      </c>
      <c r="AA41" s="636"/>
      <c r="AB41" s="636"/>
      <c r="AC41" s="636"/>
      <c r="AD41" s="637" t="s">
        <v>129</v>
      </c>
      <c r="AE41" s="637"/>
      <c r="AF41" s="637"/>
      <c r="AG41" s="637"/>
      <c r="AH41" s="637"/>
      <c r="AI41" s="637"/>
      <c r="AJ41" s="637"/>
      <c r="AK41" s="637"/>
      <c r="AL41" s="638" t="s">
        <v>129</v>
      </c>
      <c r="AM41" s="639"/>
      <c r="AN41" s="639"/>
      <c r="AO41" s="640"/>
      <c r="AQ41" s="699" t="s">
        <v>330</v>
      </c>
      <c r="AR41" s="700"/>
      <c r="AS41" s="700"/>
      <c r="AT41" s="700"/>
      <c r="AU41" s="700"/>
      <c r="AV41" s="700"/>
      <c r="AW41" s="700"/>
      <c r="AX41" s="700"/>
      <c r="AY41" s="701"/>
      <c r="AZ41" s="633">
        <v>91107</v>
      </c>
      <c r="BA41" s="634"/>
      <c r="BB41" s="634"/>
      <c r="BC41" s="634"/>
      <c r="BD41" s="666"/>
      <c r="BE41" s="666"/>
      <c r="BF41" s="679"/>
      <c r="BG41" s="683"/>
      <c r="BH41" s="684"/>
      <c r="BI41" s="684"/>
      <c r="BJ41" s="684"/>
      <c r="BK41" s="684"/>
      <c r="BL41" s="345"/>
      <c r="BM41" s="631" t="s">
        <v>331</v>
      </c>
      <c r="BN41" s="631"/>
      <c r="BO41" s="631"/>
      <c r="BP41" s="631"/>
      <c r="BQ41" s="631"/>
      <c r="BR41" s="631"/>
      <c r="BS41" s="631"/>
      <c r="BT41" s="631"/>
      <c r="BU41" s="632"/>
      <c r="BV41" s="633" t="s">
        <v>592</v>
      </c>
      <c r="BW41" s="634"/>
      <c r="BX41" s="634"/>
      <c r="BY41" s="634"/>
      <c r="BZ41" s="634"/>
      <c r="CA41" s="634"/>
      <c r="CB41" s="643"/>
      <c r="CD41" s="630" t="s">
        <v>332</v>
      </c>
      <c r="CE41" s="631"/>
      <c r="CF41" s="631"/>
      <c r="CG41" s="631"/>
      <c r="CH41" s="631"/>
      <c r="CI41" s="631"/>
      <c r="CJ41" s="631"/>
      <c r="CK41" s="631"/>
      <c r="CL41" s="631"/>
      <c r="CM41" s="631"/>
      <c r="CN41" s="631"/>
      <c r="CO41" s="631"/>
      <c r="CP41" s="631"/>
      <c r="CQ41" s="632"/>
      <c r="CR41" s="633" t="s">
        <v>129</v>
      </c>
      <c r="CS41" s="666"/>
      <c r="CT41" s="666"/>
      <c r="CU41" s="666"/>
      <c r="CV41" s="666"/>
      <c r="CW41" s="666"/>
      <c r="CX41" s="666"/>
      <c r="CY41" s="667"/>
      <c r="CZ41" s="638" t="s">
        <v>129</v>
      </c>
      <c r="DA41" s="660"/>
      <c r="DB41" s="660"/>
      <c r="DC41" s="668"/>
      <c r="DD41" s="642" t="s">
        <v>129</v>
      </c>
      <c r="DE41" s="666"/>
      <c r="DF41" s="666"/>
      <c r="DG41" s="666"/>
      <c r="DH41" s="666"/>
      <c r="DI41" s="666"/>
      <c r="DJ41" s="666"/>
      <c r="DK41" s="667"/>
      <c r="DL41" s="708"/>
      <c r="DM41" s="709"/>
      <c r="DN41" s="709"/>
      <c r="DO41" s="709"/>
      <c r="DP41" s="709"/>
      <c r="DQ41" s="709"/>
      <c r="DR41" s="709"/>
      <c r="DS41" s="709"/>
      <c r="DT41" s="709"/>
      <c r="DU41" s="709"/>
      <c r="DV41" s="710"/>
      <c r="DW41" s="705"/>
      <c r="DX41" s="706"/>
      <c r="DY41" s="706"/>
      <c r="DZ41" s="706"/>
      <c r="EA41" s="706"/>
      <c r="EB41" s="706"/>
      <c r="EC41" s="707"/>
    </row>
    <row r="42" spans="2:133" ht="11.25" customHeight="1">
      <c r="B42" s="630" t="s">
        <v>333</v>
      </c>
      <c r="C42" s="631"/>
      <c r="D42" s="631"/>
      <c r="E42" s="631"/>
      <c r="F42" s="631"/>
      <c r="G42" s="631"/>
      <c r="H42" s="631"/>
      <c r="I42" s="631"/>
      <c r="J42" s="631"/>
      <c r="K42" s="631"/>
      <c r="L42" s="631"/>
      <c r="M42" s="631"/>
      <c r="N42" s="631"/>
      <c r="O42" s="631"/>
      <c r="P42" s="631"/>
      <c r="Q42" s="632"/>
      <c r="R42" s="633" t="s">
        <v>129</v>
      </c>
      <c r="S42" s="634"/>
      <c r="T42" s="634"/>
      <c r="U42" s="634"/>
      <c r="V42" s="634"/>
      <c r="W42" s="634"/>
      <c r="X42" s="634"/>
      <c r="Y42" s="635"/>
      <c r="Z42" s="636" t="s">
        <v>129</v>
      </c>
      <c r="AA42" s="636"/>
      <c r="AB42" s="636"/>
      <c r="AC42" s="636"/>
      <c r="AD42" s="637" t="s">
        <v>129</v>
      </c>
      <c r="AE42" s="637"/>
      <c r="AF42" s="637"/>
      <c r="AG42" s="637"/>
      <c r="AH42" s="637"/>
      <c r="AI42" s="637"/>
      <c r="AJ42" s="637"/>
      <c r="AK42" s="637"/>
      <c r="AL42" s="638" t="s">
        <v>129</v>
      </c>
      <c r="AM42" s="639"/>
      <c r="AN42" s="639"/>
      <c r="AO42" s="640"/>
      <c r="AQ42" s="702" t="s">
        <v>334</v>
      </c>
      <c r="AR42" s="703"/>
      <c r="AS42" s="703"/>
      <c r="AT42" s="703"/>
      <c r="AU42" s="703"/>
      <c r="AV42" s="703"/>
      <c r="AW42" s="703"/>
      <c r="AX42" s="703"/>
      <c r="AY42" s="704"/>
      <c r="AZ42" s="711">
        <v>350161</v>
      </c>
      <c r="BA42" s="712"/>
      <c r="BB42" s="712"/>
      <c r="BC42" s="712"/>
      <c r="BD42" s="692"/>
      <c r="BE42" s="692"/>
      <c r="BF42" s="694"/>
      <c r="BG42" s="685"/>
      <c r="BH42" s="686"/>
      <c r="BI42" s="686"/>
      <c r="BJ42" s="686"/>
      <c r="BK42" s="686"/>
      <c r="BL42" s="346"/>
      <c r="BM42" s="652" t="s">
        <v>335</v>
      </c>
      <c r="BN42" s="652"/>
      <c r="BO42" s="652"/>
      <c r="BP42" s="652"/>
      <c r="BQ42" s="652"/>
      <c r="BR42" s="652"/>
      <c r="BS42" s="652"/>
      <c r="BT42" s="652"/>
      <c r="BU42" s="653"/>
      <c r="BV42" s="711">
        <v>403</v>
      </c>
      <c r="BW42" s="712"/>
      <c r="BX42" s="712"/>
      <c r="BY42" s="712"/>
      <c r="BZ42" s="712"/>
      <c r="CA42" s="712"/>
      <c r="CB42" s="718"/>
      <c r="CD42" s="630" t="s">
        <v>336</v>
      </c>
      <c r="CE42" s="631"/>
      <c r="CF42" s="631"/>
      <c r="CG42" s="631"/>
      <c r="CH42" s="631"/>
      <c r="CI42" s="631"/>
      <c r="CJ42" s="631"/>
      <c r="CK42" s="631"/>
      <c r="CL42" s="631"/>
      <c r="CM42" s="631"/>
      <c r="CN42" s="631"/>
      <c r="CO42" s="631"/>
      <c r="CP42" s="631"/>
      <c r="CQ42" s="632"/>
      <c r="CR42" s="633">
        <v>467587</v>
      </c>
      <c r="CS42" s="666"/>
      <c r="CT42" s="666"/>
      <c r="CU42" s="666"/>
      <c r="CV42" s="666"/>
      <c r="CW42" s="666"/>
      <c r="CX42" s="666"/>
      <c r="CY42" s="667"/>
      <c r="CZ42" s="638">
        <v>8.6999999999999993</v>
      </c>
      <c r="DA42" s="660"/>
      <c r="DB42" s="660"/>
      <c r="DC42" s="668"/>
      <c r="DD42" s="642">
        <v>62986</v>
      </c>
      <c r="DE42" s="666"/>
      <c r="DF42" s="666"/>
      <c r="DG42" s="666"/>
      <c r="DH42" s="666"/>
      <c r="DI42" s="666"/>
      <c r="DJ42" s="666"/>
      <c r="DK42" s="667"/>
      <c r="DL42" s="708"/>
      <c r="DM42" s="709"/>
      <c r="DN42" s="709"/>
      <c r="DO42" s="709"/>
      <c r="DP42" s="709"/>
      <c r="DQ42" s="709"/>
      <c r="DR42" s="709"/>
      <c r="DS42" s="709"/>
      <c r="DT42" s="709"/>
      <c r="DU42" s="709"/>
      <c r="DV42" s="710"/>
      <c r="DW42" s="705"/>
      <c r="DX42" s="706"/>
      <c r="DY42" s="706"/>
      <c r="DZ42" s="706"/>
      <c r="EA42" s="706"/>
      <c r="EB42" s="706"/>
      <c r="EC42" s="707"/>
    </row>
    <row r="43" spans="2:133" ht="11.25" customHeight="1">
      <c r="B43" s="630" t="s">
        <v>337</v>
      </c>
      <c r="C43" s="631"/>
      <c r="D43" s="631"/>
      <c r="E43" s="631"/>
      <c r="F43" s="631"/>
      <c r="G43" s="631"/>
      <c r="H43" s="631"/>
      <c r="I43" s="631"/>
      <c r="J43" s="631"/>
      <c r="K43" s="631"/>
      <c r="L43" s="631"/>
      <c r="M43" s="631"/>
      <c r="N43" s="631"/>
      <c r="O43" s="631"/>
      <c r="P43" s="631"/>
      <c r="Q43" s="632"/>
      <c r="R43" s="633">
        <v>90985</v>
      </c>
      <c r="S43" s="634"/>
      <c r="T43" s="634"/>
      <c r="U43" s="634"/>
      <c r="V43" s="634"/>
      <c r="W43" s="634"/>
      <c r="X43" s="634"/>
      <c r="Y43" s="635"/>
      <c r="Z43" s="636">
        <v>1.6</v>
      </c>
      <c r="AA43" s="636"/>
      <c r="AB43" s="636"/>
      <c r="AC43" s="636"/>
      <c r="AD43" s="637" t="s">
        <v>129</v>
      </c>
      <c r="AE43" s="637"/>
      <c r="AF43" s="637"/>
      <c r="AG43" s="637"/>
      <c r="AH43" s="637"/>
      <c r="AI43" s="637"/>
      <c r="AJ43" s="637"/>
      <c r="AK43" s="637"/>
      <c r="AL43" s="638" t="s">
        <v>129</v>
      </c>
      <c r="AM43" s="639"/>
      <c r="AN43" s="639"/>
      <c r="AO43" s="640"/>
      <c r="CD43" s="630" t="s">
        <v>338</v>
      </c>
      <c r="CE43" s="631"/>
      <c r="CF43" s="631"/>
      <c r="CG43" s="631"/>
      <c r="CH43" s="631"/>
      <c r="CI43" s="631"/>
      <c r="CJ43" s="631"/>
      <c r="CK43" s="631"/>
      <c r="CL43" s="631"/>
      <c r="CM43" s="631"/>
      <c r="CN43" s="631"/>
      <c r="CO43" s="631"/>
      <c r="CP43" s="631"/>
      <c r="CQ43" s="632"/>
      <c r="CR43" s="633" t="s">
        <v>129</v>
      </c>
      <c r="CS43" s="666"/>
      <c r="CT43" s="666"/>
      <c r="CU43" s="666"/>
      <c r="CV43" s="666"/>
      <c r="CW43" s="666"/>
      <c r="CX43" s="666"/>
      <c r="CY43" s="667"/>
      <c r="CZ43" s="638" t="s">
        <v>129</v>
      </c>
      <c r="DA43" s="660"/>
      <c r="DB43" s="660"/>
      <c r="DC43" s="668"/>
      <c r="DD43" s="642" t="s">
        <v>129</v>
      </c>
      <c r="DE43" s="666"/>
      <c r="DF43" s="666"/>
      <c r="DG43" s="666"/>
      <c r="DH43" s="666"/>
      <c r="DI43" s="666"/>
      <c r="DJ43" s="666"/>
      <c r="DK43" s="667"/>
      <c r="DL43" s="708"/>
      <c r="DM43" s="709"/>
      <c r="DN43" s="709"/>
      <c r="DO43" s="709"/>
      <c r="DP43" s="709"/>
      <c r="DQ43" s="709"/>
      <c r="DR43" s="709"/>
      <c r="DS43" s="709"/>
      <c r="DT43" s="709"/>
      <c r="DU43" s="709"/>
      <c r="DV43" s="710"/>
      <c r="DW43" s="705"/>
      <c r="DX43" s="706"/>
      <c r="DY43" s="706"/>
      <c r="DZ43" s="706"/>
      <c r="EA43" s="706"/>
      <c r="EB43" s="706"/>
      <c r="EC43" s="707"/>
    </row>
    <row r="44" spans="2:133" ht="11.25" customHeight="1">
      <c r="B44" s="651" t="s">
        <v>614</v>
      </c>
      <c r="C44" s="652"/>
      <c r="D44" s="652"/>
      <c r="E44" s="652"/>
      <c r="F44" s="652"/>
      <c r="G44" s="652"/>
      <c r="H44" s="652"/>
      <c r="I44" s="652"/>
      <c r="J44" s="652"/>
      <c r="K44" s="652"/>
      <c r="L44" s="652"/>
      <c r="M44" s="652"/>
      <c r="N44" s="652"/>
      <c r="O44" s="652"/>
      <c r="P44" s="652"/>
      <c r="Q44" s="653"/>
      <c r="R44" s="711">
        <v>5654263</v>
      </c>
      <c r="S44" s="712"/>
      <c r="T44" s="712"/>
      <c r="U44" s="712"/>
      <c r="V44" s="712"/>
      <c r="W44" s="712"/>
      <c r="X44" s="712"/>
      <c r="Y44" s="713"/>
      <c r="Z44" s="714">
        <v>100</v>
      </c>
      <c r="AA44" s="714"/>
      <c r="AB44" s="714"/>
      <c r="AC44" s="714"/>
      <c r="AD44" s="715">
        <v>2924046</v>
      </c>
      <c r="AE44" s="715"/>
      <c r="AF44" s="715"/>
      <c r="AG44" s="715"/>
      <c r="AH44" s="715"/>
      <c r="AI44" s="715"/>
      <c r="AJ44" s="715"/>
      <c r="AK44" s="715"/>
      <c r="AL44" s="716">
        <v>100</v>
      </c>
      <c r="AM44" s="693"/>
      <c r="AN44" s="693"/>
      <c r="AO44" s="717"/>
      <c r="CD44" s="671" t="s">
        <v>290</v>
      </c>
      <c r="CE44" s="672"/>
      <c r="CF44" s="630" t="s">
        <v>339</v>
      </c>
      <c r="CG44" s="631"/>
      <c r="CH44" s="631"/>
      <c r="CI44" s="631"/>
      <c r="CJ44" s="631"/>
      <c r="CK44" s="631"/>
      <c r="CL44" s="631"/>
      <c r="CM44" s="631"/>
      <c r="CN44" s="631"/>
      <c r="CO44" s="631"/>
      <c r="CP44" s="631"/>
      <c r="CQ44" s="632"/>
      <c r="CR44" s="633">
        <v>466519</v>
      </c>
      <c r="CS44" s="634"/>
      <c r="CT44" s="634"/>
      <c r="CU44" s="634"/>
      <c r="CV44" s="634"/>
      <c r="CW44" s="634"/>
      <c r="CX44" s="634"/>
      <c r="CY44" s="635"/>
      <c r="CZ44" s="638">
        <v>8.6999999999999993</v>
      </c>
      <c r="DA44" s="639"/>
      <c r="DB44" s="639"/>
      <c r="DC44" s="645"/>
      <c r="DD44" s="642">
        <v>61918</v>
      </c>
      <c r="DE44" s="634"/>
      <c r="DF44" s="634"/>
      <c r="DG44" s="634"/>
      <c r="DH44" s="634"/>
      <c r="DI44" s="634"/>
      <c r="DJ44" s="634"/>
      <c r="DK44" s="635"/>
      <c r="DL44" s="708"/>
      <c r="DM44" s="709"/>
      <c r="DN44" s="709"/>
      <c r="DO44" s="709"/>
      <c r="DP44" s="709"/>
      <c r="DQ44" s="709"/>
      <c r="DR44" s="709"/>
      <c r="DS44" s="709"/>
      <c r="DT44" s="709"/>
      <c r="DU44" s="709"/>
      <c r="DV44" s="710"/>
      <c r="DW44" s="705"/>
      <c r="DX44" s="706"/>
      <c r="DY44" s="706"/>
      <c r="DZ44" s="706"/>
      <c r="EA44" s="706"/>
      <c r="EB44" s="706"/>
      <c r="EC44" s="707"/>
    </row>
    <row r="45" spans="2:133" ht="11.25" customHeight="1">
      <c r="CD45" s="673"/>
      <c r="CE45" s="674"/>
      <c r="CF45" s="630" t="s">
        <v>340</v>
      </c>
      <c r="CG45" s="631"/>
      <c r="CH45" s="631"/>
      <c r="CI45" s="631"/>
      <c r="CJ45" s="631"/>
      <c r="CK45" s="631"/>
      <c r="CL45" s="631"/>
      <c r="CM45" s="631"/>
      <c r="CN45" s="631"/>
      <c r="CO45" s="631"/>
      <c r="CP45" s="631"/>
      <c r="CQ45" s="632"/>
      <c r="CR45" s="633">
        <v>308227</v>
      </c>
      <c r="CS45" s="666"/>
      <c r="CT45" s="666"/>
      <c r="CU45" s="666"/>
      <c r="CV45" s="666"/>
      <c r="CW45" s="666"/>
      <c r="CX45" s="666"/>
      <c r="CY45" s="667"/>
      <c r="CZ45" s="638">
        <v>5.7</v>
      </c>
      <c r="DA45" s="660"/>
      <c r="DB45" s="660"/>
      <c r="DC45" s="668"/>
      <c r="DD45" s="642">
        <v>1312</v>
      </c>
      <c r="DE45" s="666"/>
      <c r="DF45" s="666"/>
      <c r="DG45" s="666"/>
      <c r="DH45" s="666"/>
      <c r="DI45" s="666"/>
      <c r="DJ45" s="666"/>
      <c r="DK45" s="667"/>
      <c r="DL45" s="708"/>
      <c r="DM45" s="709"/>
      <c r="DN45" s="709"/>
      <c r="DO45" s="709"/>
      <c r="DP45" s="709"/>
      <c r="DQ45" s="709"/>
      <c r="DR45" s="709"/>
      <c r="DS45" s="709"/>
      <c r="DT45" s="709"/>
      <c r="DU45" s="709"/>
      <c r="DV45" s="710"/>
      <c r="DW45" s="705"/>
      <c r="DX45" s="706"/>
      <c r="DY45" s="706"/>
      <c r="DZ45" s="706"/>
      <c r="EA45" s="706"/>
      <c r="EB45" s="706"/>
      <c r="EC45" s="707"/>
    </row>
    <row r="46" spans="2:133" ht="11.25" customHeight="1">
      <c r="B46" s="205" t="s">
        <v>341</v>
      </c>
      <c r="CD46" s="673"/>
      <c r="CE46" s="674"/>
      <c r="CF46" s="630" t="s">
        <v>342</v>
      </c>
      <c r="CG46" s="631"/>
      <c r="CH46" s="631"/>
      <c r="CI46" s="631"/>
      <c r="CJ46" s="631"/>
      <c r="CK46" s="631"/>
      <c r="CL46" s="631"/>
      <c r="CM46" s="631"/>
      <c r="CN46" s="631"/>
      <c r="CO46" s="631"/>
      <c r="CP46" s="631"/>
      <c r="CQ46" s="632"/>
      <c r="CR46" s="633">
        <v>158292</v>
      </c>
      <c r="CS46" s="634"/>
      <c r="CT46" s="634"/>
      <c r="CU46" s="634"/>
      <c r="CV46" s="634"/>
      <c r="CW46" s="634"/>
      <c r="CX46" s="634"/>
      <c r="CY46" s="635"/>
      <c r="CZ46" s="638">
        <v>2.9</v>
      </c>
      <c r="DA46" s="639"/>
      <c r="DB46" s="639"/>
      <c r="DC46" s="645"/>
      <c r="DD46" s="642">
        <v>60606</v>
      </c>
      <c r="DE46" s="634"/>
      <c r="DF46" s="634"/>
      <c r="DG46" s="634"/>
      <c r="DH46" s="634"/>
      <c r="DI46" s="634"/>
      <c r="DJ46" s="634"/>
      <c r="DK46" s="635"/>
      <c r="DL46" s="708"/>
      <c r="DM46" s="709"/>
      <c r="DN46" s="709"/>
      <c r="DO46" s="709"/>
      <c r="DP46" s="709"/>
      <c r="DQ46" s="709"/>
      <c r="DR46" s="709"/>
      <c r="DS46" s="709"/>
      <c r="DT46" s="709"/>
      <c r="DU46" s="709"/>
      <c r="DV46" s="710"/>
      <c r="DW46" s="705"/>
      <c r="DX46" s="706"/>
      <c r="DY46" s="706"/>
      <c r="DZ46" s="706"/>
      <c r="EA46" s="706"/>
      <c r="EB46" s="706"/>
      <c r="EC46" s="707"/>
    </row>
    <row r="47" spans="2:133" ht="11.25" customHeight="1">
      <c r="B47" s="729" t="s">
        <v>343</v>
      </c>
      <c r="C47" s="729"/>
      <c r="D47" s="729"/>
      <c r="E47" s="729"/>
      <c r="F47" s="729"/>
      <c r="G47" s="729"/>
      <c r="H47" s="729"/>
      <c r="I47" s="729"/>
      <c r="J47" s="729"/>
      <c r="K47" s="729"/>
      <c r="L47" s="729"/>
      <c r="M47" s="729"/>
      <c r="N47" s="729"/>
      <c r="O47" s="729"/>
      <c r="P47" s="729"/>
      <c r="Q47" s="729"/>
      <c r="R47" s="729"/>
      <c r="S47" s="729"/>
      <c r="T47" s="729"/>
      <c r="U47" s="729"/>
      <c r="V47" s="729"/>
      <c r="W47" s="729"/>
      <c r="X47" s="729"/>
      <c r="Y47" s="729"/>
      <c r="Z47" s="729"/>
      <c r="AA47" s="729"/>
      <c r="AB47" s="729"/>
      <c r="AC47" s="729"/>
      <c r="AD47" s="729"/>
      <c r="AE47" s="729"/>
      <c r="AF47" s="729"/>
      <c r="AG47" s="729"/>
      <c r="AH47" s="729"/>
      <c r="AI47" s="729"/>
      <c r="AJ47" s="729"/>
      <c r="AK47" s="729"/>
      <c r="AL47" s="729"/>
      <c r="AM47" s="729"/>
      <c r="AN47" s="729"/>
      <c r="AO47" s="729"/>
      <c r="AP47" s="729"/>
      <c r="AQ47" s="729"/>
      <c r="AR47" s="729"/>
      <c r="AS47" s="729"/>
      <c r="AT47" s="729"/>
      <c r="AU47" s="729"/>
      <c r="AV47" s="729"/>
      <c r="AW47" s="729"/>
      <c r="AX47" s="729"/>
      <c r="AY47" s="729"/>
      <c r="AZ47" s="729"/>
      <c r="BA47" s="729"/>
      <c r="BB47" s="729"/>
      <c r="BC47" s="729"/>
      <c r="BD47" s="729"/>
      <c r="BE47" s="729"/>
      <c r="BF47" s="729"/>
      <c r="BG47" s="729"/>
      <c r="BH47" s="729"/>
      <c r="BI47" s="729"/>
      <c r="BJ47" s="729"/>
      <c r="BK47" s="729"/>
      <c r="BL47" s="729"/>
      <c r="BM47" s="729"/>
      <c r="BN47" s="729"/>
      <c r="BO47" s="729"/>
      <c r="BP47" s="729"/>
      <c r="BQ47" s="729"/>
      <c r="BR47" s="729"/>
      <c r="BS47" s="729"/>
      <c r="BT47" s="729"/>
      <c r="BU47" s="729"/>
      <c r="BV47" s="729"/>
      <c r="BW47" s="729"/>
      <c r="BX47" s="729"/>
      <c r="BY47" s="729"/>
      <c r="BZ47" s="729"/>
      <c r="CA47" s="729"/>
      <c r="CB47" s="729"/>
      <c r="CD47" s="673"/>
      <c r="CE47" s="674"/>
      <c r="CF47" s="630" t="s">
        <v>344</v>
      </c>
      <c r="CG47" s="631"/>
      <c r="CH47" s="631"/>
      <c r="CI47" s="631"/>
      <c r="CJ47" s="631"/>
      <c r="CK47" s="631"/>
      <c r="CL47" s="631"/>
      <c r="CM47" s="631"/>
      <c r="CN47" s="631"/>
      <c r="CO47" s="631"/>
      <c r="CP47" s="631"/>
      <c r="CQ47" s="632"/>
      <c r="CR47" s="633">
        <v>1068</v>
      </c>
      <c r="CS47" s="666"/>
      <c r="CT47" s="666"/>
      <c r="CU47" s="666"/>
      <c r="CV47" s="666"/>
      <c r="CW47" s="666"/>
      <c r="CX47" s="666"/>
      <c r="CY47" s="667"/>
      <c r="CZ47" s="638">
        <v>0</v>
      </c>
      <c r="DA47" s="660"/>
      <c r="DB47" s="660"/>
      <c r="DC47" s="668"/>
      <c r="DD47" s="642">
        <v>1068</v>
      </c>
      <c r="DE47" s="666"/>
      <c r="DF47" s="666"/>
      <c r="DG47" s="666"/>
      <c r="DH47" s="666"/>
      <c r="DI47" s="666"/>
      <c r="DJ47" s="666"/>
      <c r="DK47" s="667"/>
      <c r="DL47" s="708"/>
      <c r="DM47" s="709"/>
      <c r="DN47" s="709"/>
      <c r="DO47" s="709"/>
      <c r="DP47" s="709"/>
      <c r="DQ47" s="709"/>
      <c r="DR47" s="709"/>
      <c r="DS47" s="709"/>
      <c r="DT47" s="709"/>
      <c r="DU47" s="709"/>
      <c r="DV47" s="710"/>
      <c r="DW47" s="705"/>
      <c r="DX47" s="706"/>
      <c r="DY47" s="706"/>
      <c r="DZ47" s="706"/>
      <c r="EA47" s="706"/>
      <c r="EB47" s="706"/>
      <c r="EC47" s="707"/>
    </row>
    <row r="48" spans="2:133">
      <c r="B48" s="729" t="s">
        <v>345</v>
      </c>
      <c r="C48" s="729"/>
      <c r="D48" s="729"/>
      <c r="E48" s="729"/>
      <c r="F48" s="729"/>
      <c r="G48" s="729"/>
      <c r="H48" s="729"/>
      <c r="I48" s="729"/>
      <c r="J48" s="729"/>
      <c r="K48" s="729"/>
      <c r="L48" s="729"/>
      <c r="M48" s="729"/>
      <c r="N48" s="729"/>
      <c r="O48" s="729"/>
      <c r="P48" s="729"/>
      <c r="Q48" s="729"/>
      <c r="R48" s="729"/>
      <c r="S48" s="729"/>
      <c r="T48" s="729"/>
      <c r="U48" s="729"/>
      <c r="V48" s="729"/>
      <c r="W48" s="729"/>
      <c r="X48" s="729"/>
      <c r="Y48" s="729"/>
      <c r="Z48" s="729"/>
      <c r="AA48" s="729"/>
      <c r="AB48" s="729"/>
      <c r="AC48" s="729"/>
      <c r="AD48" s="729"/>
      <c r="AE48" s="729"/>
      <c r="AF48" s="729"/>
      <c r="AG48" s="729"/>
      <c r="AH48" s="729"/>
      <c r="AI48" s="729"/>
      <c r="AJ48" s="729"/>
      <c r="AK48" s="729"/>
      <c r="AL48" s="729"/>
      <c r="AM48" s="729"/>
      <c r="AN48" s="729"/>
      <c r="AO48" s="729"/>
      <c r="AP48" s="729"/>
      <c r="AQ48" s="729"/>
      <c r="AR48" s="729"/>
      <c r="AS48" s="729"/>
      <c r="AT48" s="729"/>
      <c r="AU48" s="729"/>
      <c r="AV48" s="729"/>
      <c r="AW48" s="729"/>
      <c r="AX48" s="729"/>
      <c r="AY48" s="729"/>
      <c r="AZ48" s="729"/>
      <c r="BA48" s="729"/>
      <c r="BB48" s="729"/>
      <c r="BC48" s="729"/>
      <c r="BD48" s="729"/>
      <c r="BE48" s="729"/>
      <c r="BF48" s="729"/>
      <c r="BG48" s="729"/>
      <c r="BH48" s="729"/>
      <c r="BI48" s="729"/>
      <c r="BJ48" s="729"/>
      <c r="BK48" s="729"/>
      <c r="BL48" s="729"/>
      <c r="BM48" s="729"/>
      <c r="BN48" s="729"/>
      <c r="BO48" s="729"/>
      <c r="BP48" s="729"/>
      <c r="BQ48" s="729"/>
      <c r="BR48" s="729"/>
      <c r="BS48" s="729"/>
      <c r="BT48" s="729"/>
      <c r="BU48" s="729"/>
      <c r="BV48" s="729"/>
      <c r="BW48" s="729"/>
      <c r="BX48" s="729"/>
      <c r="BY48" s="729"/>
      <c r="BZ48" s="729"/>
      <c r="CA48" s="729"/>
      <c r="CB48" s="729"/>
      <c r="CD48" s="675"/>
      <c r="CE48" s="676"/>
      <c r="CF48" s="630" t="s">
        <v>615</v>
      </c>
      <c r="CG48" s="631"/>
      <c r="CH48" s="631"/>
      <c r="CI48" s="631"/>
      <c r="CJ48" s="631"/>
      <c r="CK48" s="631"/>
      <c r="CL48" s="631"/>
      <c r="CM48" s="631"/>
      <c r="CN48" s="631"/>
      <c r="CO48" s="631"/>
      <c r="CP48" s="631"/>
      <c r="CQ48" s="632"/>
      <c r="CR48" s="633" t="s">
        <v>592</v>
      </c>
      <c r="CS48" s="634"/>
      <c r="CT48" s="634"/>
      <c r="CU48" s="634"/>
      <c r="CV48" s="634"/>
      <c r="CW48" s="634"/>
      <c r="CX48" s="634"/>
      <c r="CY48" s="635"/>
      <c r="CZ48" s="638" t="s">
        <v>129</v>
      </c>
      <c r="DA48" s="639"/>
      <c r="DB48" s="639"/>
      <c r="DC48" s="645"/>
      <c r="DD48" s="642" t="s">
        <v>129</v>
      </c>
      <c r="DE48" s="634"/>
      <c r="DF48" s="634"/>
      <c r="DG48" s="634"/>
      <c r="DH48" s="634"/>
      <c r="DI48" s="634"/>
      <c r="DJ48" s="634"/>
      <c r="DK48" s="635"/>
      <c r="DL48" s="708"/>
      <c r="DM48" s="709"/>
      <c r="DN48" s="709"/>
      <c r="DO48" s="709"/>
      <c r="DP48" s="709"/>
      <c r="DQ48" s="709"/>
      <c r="DR48" s="709"/>
      <c r="DS48" s="709"/>
      <c r="DT48" s="709"/>
      <c r="DU48" s="709"/>
      <c r="DV48" s="710"/>
      <c r="DW48" s="705"/>
      <c r="DX48" s="706"/>
      <c r="DY48" s="706"/>
      <c r="DZ48" s="706"/>
      <c r="EA48" s="706"/>
      <c r="EB48" s="706"/>
      <c r="EC48" s="707"/>
    </row>
    <row r="49" spans="2:133" ht="11.25" customHeight="1">
      <c r="B49" s="344"/>
      <c r="CD49" s="651" t="s">
        <v>346</v>
      </c>
      <c r="CE49" s="652"/>
      <c r="CF49" s="652"/>
      <c r="CG49" s="652"/>
      <c r="CH49" s="652"/>
      <c r="CI49" s="652"/>
      <c r="CJ49" s="652"/>
      <c r="CK49" s="652"/>
      <c r="CL49" s="652"/>
      <c r="CM49" s="652"/>
      <c r="CN49" s="652"/>
      <c r="CO49" s="652"/>
      <c r="CP49" s="652"/>
      <c r="CQ49" s="653"/>
      <c r="CR49" s="711">
        <v>5390412</v>
      </c>
      <c r="CS49" s="692"/>
      <c r="CT49" s="692"/>
      <c r="CU49" s="692"/>
      <c r="CV49" s="692"/>
      <c r="CW49" s="692"/>
      <c r="CX49" s="692"/>
      <c r="CY49" s="719"/>
      <c r="CZ49" s="716">
        <v>100</v>
      </c>
      <c r="DA49" s="720"/>
      <c r="DB49" s="720"/>
      <c r="DC49" s="721"/>
      <c r="DD49" s="722">
        <v>3375007</v>
      </c>
      <c r="DE49" s="692"/>
      <c r="DF49" s="692"/>
      <c r="DG49" s="692"/>
      <c r="DH49" s="692"/>
      <c r="DI49" s="692"/>
      <c r="DJ49" s="692"/>
      <c r="DK49" s="719"/>
      <c r="DL49" s="723"/>
      <c r="DM49" s="724"/>
      <c r="DN49" s="724"/>
      <c r="DO49" s="724"/>
      <c r="DP49" s="724"/>
      <c r="DQ49" s="724"/>
      <c r="DR49" s="724"/>
      <c r="DS49" s="724"/>
      <c r="DT49" s="724"/>
      <c r="DU49" s="724"/>
      <c r="DV49" s="725"/>
      <c r="DW49" s="726"/>
      <c r="DX49" s="727"/>
      <c r="DY49" s="727"/>
      <c r="DZ49" s="727"/>
      <c r="EA49" s="727"/>
      <c r="EB49" s="727"/>
      <c r="EC49" s="728"/>
    </row>
    <row r="50" spans="2:133" hidden="1">
      <c r="B50" s="344"/>
    </row>
  </sheetData>
  <sheetProtection algorithmName="SHA-512" hashValue="d4WTJn3KmpSUKRQLAjcxO79tTJ/kAVFJfgtulAzrtSj5k+ChU8tKanxMqVIub8j3HkMkywg2Ft78asl8f0zw0Q==" saltValue="/L/M468EnxEO7sPqSG6Ekw==" spinCount="100000"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Z40:AC40"/>
    <mergeCell ref="AD40:AK40"/>
    <mergeCell ref="AL40:AO40"/>
    <mergeCell ref="AQ40:AY40"/>
    <mergeCell ref="AZ40:BF40"/>
    <mergeCell ref="BG40:BK42"/>
    <mergeCell ref="BM40:BU40"/>
    <mergeCell ref="Z42:AC42"/>
    <mergeCell ref="AD42:AK42"/>
    <mergeCell ref="AL42:AO42"/>
    <mergeCell ref="AQ42:AY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topLeftCell="A111" zoomScale="55" zoomScaleNormal="55" zoomScaleSheetLayoutView="70" workbookViewId="0">
      <selection activeCell="BQ103" sqref="BQ103:DZ103"/>
    </sheetView>
  </sheetViews>
  <sheetFormatPr defaultColWidth="0" defaultRowHeight="13.5" zeroHeight="1"/>
  <cols>
    <col min="1" max="130" width="2.75" style="217" customWidth="1"/>
    <col min="131" max="131" width="1.625" style="217" customWidth="1"/>
    <col min="132" max="16384" width="9" style="217" hidden="1"/>
  </cols>
  <sheetData>
    <row r="1" spans="1:131" ht="11.25" customHeight="1" thickBot="1">
      <c r="A1" s="213"/>
      <c r="B1" s="213"/>
      <c r="C1" s="213"/>
      <c r="D1" s="213"/>
      <c r="E1" s="213"/>
      <c r="F1" s="213"/>
      <c r="G1" s="213"/>
      <c r="H1" s="213"/>
      <c r="I1" s="213"/>
      <c r="J1" s="213"/>
      <c r="K1" s="213"/>
      <c r="L1" s="213"/>
      <c r="M1" s="213"/>
      <c r="N1" s="214"/>
      <c r="O1" s="214"/>
      <c r="P1" s="214"/>
      <c r="Q1" s="214"/>
      <c r="R1" s="214"/>
      <c r="S1" s="214"/>
      <c r="T1" s="214"/>
      <c r="U1" s="214"/>
      <c r="V1" s="214"/>
      <c r="W1" s="214"/>
      <c r="X1" s="214"/>
      <c r="Y1" s="214"/>
      <c r="Z1" s="214"/>
      <c r="AA1" s="214"/>
      <c r="AB1" s="214"/>
      <c r="AC1" s="214"/>
      <c r="AD1" s="214"/>
      <c r="AE1" s="214"/>
      <c r="AF1" s="214"/>
      <c r="AG1" s="214"/>
      <c r="AH1" s="214"/>
      <c r="AI1" s="214"/>
      <c r="AJ1" s="214"/>
      <c r="AK1" s="214"/>
      <c r="AL1" s="214"/>
      <c r="AM1" s="214"/>
      <c r="AN1" s="214"/>
      <c r="AO1" s="214"/>
      <c r="AP1" s="214"/>
      <c r="AQ1" s="214"/>
      <c r="AR1" s="214"/>
      <c r="AS1" s="214"/>
      <c r="AT1" s="214"/>
      <c r="AU1" s="214"/>
      <c r="AV1" s="214"/>
      <c r="AW1" s="214"/>
      <c r="AX1" s="214"/>
      <c r="AY1" s="214"/>
      <c r="AZ1" s="214"/>
      <c r="BA1" s="214"/>
      <c r="BB1" s="214"/>
      <c r="BC1" s="214"/>
      <c r="BD1" s="214"/>
      <c r="BE1" s="214"/>
      <c r="BF1" s="214"/>
      <c r="BG1" s="214"/>
      <c r="BH1" s="214"/>
      <c r="BI1" s="214"/>
      <c r="BJ1" s="214"/>
      <c r="BK1" s="214"/>
      <c r="BL1" s="214"/>
      <c r="BM1" s="214"/>
      <c r="BN1" s="214"/>
      <c r="BO1" s="214"/>
      <c r="BP1" s="214"/>
      <c r="BQ1" s="214"/>
      <c r="BR1" s="214"/>
      <c r="BS1" s="214"/>
      <c r="BT1" s="214"/>
      <c r="BU1" s="214"/>
      <c r="BV1" s="214"/>
      <c r="BW1" s="214"/>
      <c r="BX1" s="214"/>
      <c r="BY1" s="214"/>
      <c r="BZ1" s="214"/>
      <c r="CA1" s="214"/>
      <c r="CB1" s="214"/>
      <c r="CC1" s="214"/>
      <c r="CD1" s="214"/>
      <c r="CE1" s="214"/>
      <c r="CF1" s="214"/>
      <c r="CG1" s="214"/>
      <c r="CH1" s="214"/>
      <c r="CI1" s="214"/>
      <c r="CJ1" s="214"/>
      <c r="CK1" s="214"/>
      <c r="CL1" s="214"/>
      <c r="CM1" s="214"/>
      <c r="CN1" s="214"/>
      <c r="CO1" s="214"/>
      <c r="CP1" s="214"/>
      <c r="CQ1" s="214"/>
      <c r="CR1" s="214"/>
      <c r="CS1" s="214"/>
      <c r="CT1" s="214"/>
      <c r="CU1" s="214"/>
      <c r="CV1" s="214"/>
      <c r="CW1" s="214"/>
      <c r="CX1" s="214"/>
      <c r="CY1" s="214"/>
      <c r="CZ1" s="214"/>
      <c r="DA1" s="214"/>
      <c r="DB1" s="214"/>
      <c r="DC1" s="214"/>
      <c r="DD1" s="214"/>
      <c r="DE1" s="214"/>
      <c r="DF1" s="214"/>
      <c r="DG1" s="214"/>
      <c r="DH1" s="214"/>
      <c r="DI1" s="214"/>
      <c r="DJ1" s="214"/>
      <c r="DK1" s="214"/>
      <c r="DL1" s="214"/>
      <c r="DM1" s="214"/>
      <c r="DN1" s="214"/>
      <c r="DO1" s="214"/>
      <c r="DP1" s="214"/>
      <c r="DQ1" s="215"/>
      <c r="DR1" s="215"/>
      <c r="DS1" s="215"/>
      <c r="DT1" s="215"/>
      <c r="DU1" s="215"/>
      <c r="DV1" s="215"/>
      <c r="DW1" s="215"/>
      <c r="DX1" s="215"/>
      <c r="DY1" s="215"/>
      <c r="DZ1" s="215"/>
      <c r="EA1" s="216"/>
    </row>
    <row r="2" spans="1:131" ht="26.25" customHeight="1" thickBot="1">
      <c r="A2" s="730" t="s">
        <v>347</v>
      </c>
      <c r="B2" s="730"/>
      <c r="C2" s="730"/>
      <c r="D2" s="730"/>
      <c r="E2" s="730"/>
      <c r="F2" s="730"/>
      <c r="G2" s="730"/>
      <c r="H2" s="730"/>
      <c r="I2" s="730"/>
      <c r="J2" s="730"/>
      <c r="K2" s="730"/>
      <c r="L2" s="730"/>
      <c r="M2" s="730"/>
      <c r="N2" s="730"/>
      <c r="O2" s="730"/>
      <c r="P2" s="730"/>
      <c r="Q2" s="730"/>
      <c r="R2" s="730"/>
      <c r="S2" s="730"/>
      <c r="T2" s="730"/>
      <c r="U2" s="730"/>
      <c r="V2" s="730"/>
      <c r="W2" s="730"/>
      <c r="X2" s="730"/>
      <c r="Y2" s="730"/>
      <c r="Z2" s="730"/>
      <c r="AA2" s="730"/>
      <c r="AB2" s="730"/>
      <c r="AC2" s="730"/>
      <c r="AD2" s="730"/>
      <c r="AE2" s="730"/>
      <c r="AF2" s="730"/>
      <c r="AG2" s="730"/>
      <c r="AH2" s="730"/>
      <c r="AI2" s="730"/>
      <c r="AJ2" s="730"/>
      <c r="AK2" s="730"/>
      <c r="AL2" s="730"/>
      <c r="AM2" s="730"/>
      <c r="AN2" s="730"/>
      <c r="AO2" s="730"/>
      <c r="AP2" s="730"/>
      <c r="AQ2" s="730"/>
      <c r="AR2" s="730"/>
      <c r="AS2" s="730"/>
      <c r="AT2" s="730"/>
      <c r="AU2" s="730"/>
      <c r="AV2" s="730"/>
      <c r="AW2" s="730"/>
      <c r="AX2" s="730"/>
      <c r="AY2" s="730"/>
      <c r="AZ2" s="730"/>
      <c r="BA2" s="730"/>
      <c r="BB2" s="730"/>
      <c r="BC2" s="730"/>
      <c r="BD2" s="730"/>
      <c r="BE2" s="730"/>
      <c r="BF2" s="730"/>
      <c r="BG2" s="730"/>
      <c r="BH2" s="730"/>
      <c r="BI2" s="730"/>
      <c r="BJ2" s="214"/>
      <c r="BK2" s="214"/>
      <c r="BL2" s="214"/>
      <c r="BM2" s="214"/>
      <c r="BN2" s="214"/>
      <c r="BO2" s="214"/>
      <c r="BP2" s="214"/>
      <c r="BQ2" s="214"/>
      <c r="BR2" s="214"/>
      <c r="BS2" s="214"/>
      <c r="BT2" s="214"/>
      <c r="BU2" s="214"/>
      <c r="BV2" s="214"/>
      <c r="BW2" s="214"/>
      <c r="BX2" s="214"/>
      <c r="BY2" s="214"/>
      <c r="BZ2" s="214"/>
      <c r="CA2" s="214"/>
      <c r="CB2" s="214"/>
      <c r="CC2" s="214"/>
      <c r="CD2" s="214"/>
      <c r="CE2" s="214"/>
      <c r="CF2" s="214"/>
      <c r="CG2" s="214"/>
      <c r="CH2" s="214"/>
      <c r="CI2" s="214"/>
      <c r="CJ2" s="214"/>
      <c r="CK2" s="214"/>
      <c r="CL2" s="214"/>
      <c r="CM2" s="214"/>
      <c r="CN2" s="214"/>
      <c r="CO2" s="214"/>
      <c r="CP2" s="214"/>
      <c r="CQ2" s="214"/>
      <c r="CR2" s="214"/>
      <c r="CS2" s="214"/>
      <c r="CT2" s="214"/>
      <c r="CU2" s="214"/>
      <c r="CV2" s="214"/>
      <c r="CW2" s="214"/>
      <c r="CX2" s="214"/>
      <c r="CY2" s="214"/>
      <c r="CZ2" s="214"/>
      <c r="DA2" s="214"/>
      <c r="DB2" s="214"/>
      <c r="DC2" s="214"/>
      <c r="DD2" s="214"/>
      <c r="DE2" s="214"/>
      <c r="DF2" s="214"/>
      <c r="DG2" s="214"/>
      <c r="DH2" s="214"/>
      <c r="DI2" s="214"/>
      <c r="DJ2" s="731" t="s">
        <v>348</v>
      </c>
      <c r="DK2" s="732"/>
      <c r="DL2" s="732"/>
      <c r="DM2" s="732"/>
      <c r="DN2" s="732"/>
      <c r="DO2" s="733"/>
      <c r="DP2" s="214"/>
      <c r="DQ2" s="731" t="s">
        <v>349</v>
      </c>
      <c r="DR2" s="732"/>
      <c r="DS2" s="732"/>
      <c r="DT2" s="732"/>
      <c r="DU2" s="732"/>
      <c r="DV2" s="732"/>
      <c r="DW2" s="732"/>
      <c r="DX2" s="732"/>
      <c r="DY2" s="732"/>
      <c r="DZ2" s="733"/>
      <c r="EA2" s="216"/>
    </row>
    <row r="3" spans="1:131" ht="11.25" customHeight="1">
      <c r="A3" s="214"/>
      <c r="B3" s="214"/>
      <c r="C3" s="214"/>
      <c r="D3" s="214"/>
      <c r="E3" s="214"/>
      <c r="F3" s="214"/>
      <c r="G3" s="214"/>
      <c r="H3" s="214"/>
      <c r="I3" s="214"/>
      <c r="J3" s="214"/>
      <c r="K3" s="214"/>
      <c r="L3" s="214"/>
      <c r="M3" s="214"/>
      <c r="N3" s="214"/>
      <c r="O3" s="214"/>
      <c r="P3" s="214"/>
      <c r="Q3" s="214"/>
      <c r="R3" s="214"/>
      <c r="S3" s="214"/>
      <c r="T3" s="214"/>
      <c r="U3" s="214"/>
      <c r="V3" s="214"/>
      <c r="W3" s="214"/>
      <c r="X3" s="214"/>
      <c r="Y3" s="214"/>
      <c r="Z3" s="214"/>
      <c r="AA3" s="214"/>
      <c r="AB3" s="214"/>
      <c r="AC3" s="214"/>
      <c r="AD3" s="214"/>
      <c r="AE3" s="214"/>
      <c r="AF3" s="214"/>
      <c r="AG3" s="214"/>
      <c r="AH3" s="214"/>
      <c r="AI3" s="214"/>
      <c r="AJ3" s="214"/>
      <c r="AK3" s="214"/>
      <c r="AL3" s="214"/>
      <c r="AM3" s="214"/>
      <c r="AN3" s="214"/>
      <c r="AO3" s="214"/>
      <c r="AP3" s="214"/>
      <c r="AQ3" s="214"/>
      <c r="AR3" s="214"/>
      <c r="AS3" s="214"/>
      <c r="AT3" s="214"/>
      <c r="AU3" s="214"/>
      <c r="AV3" s="214"/>
      <c r="AW3" s="214"/>
      <c r="AX3" s="214"/>
      <c r="AY3" s="214"/>
      <c r="AZ3" s="214"/>
      <c r="BA3" s="214"/>
      <c r="BB3" s="214"/>
      <c r="BC3" s="214"/>
      <c r="BD3" s="214"/>
      <c r="BE3" s="214"/>
      <c r="BF3" s="214"/>
      <c r="BG3" s="214"/>
      <c r="BH3" s="214"/>
      <c r="BI3" s="214"/>
      <c r="BJ3" s="214"/>
      <c r="BK3" s="214"/>
      <c r="BL3" s="214"/>
      <c r="BM3" s="214"/>
      <c r="BN3" s="214"/>
      <c r="BO3" s="214"/>
      <c r="BP3" s="214"/>
      <c r="BQ3" s="214"/>
      <c r="BR3" s="214"/>
      <c r="BS3" s="214"/>
      <c r="BT3" s="214"/>
      <c r="BU3" s="214"/>
      <c r="BV3" s="214"/>
      <c r="BW3" s="214"/>
      <c r="BX3" s="214"/>
      <c r="BY3" s="214"/>
      <c r="BZ3" s="214"/>
      <c r="CA3" s="214"/>
      <c r="CB3" s="214"/>
      <c r="CC3" s="214"/>
      <c r="CD3" s="214"/>
      <c r="CE3" s="214"/>
      <c r="CF3" s="214"/>
      <c r="CG3" s="214"/>
      <c r="CH3" s="214"/>
      <c r="CI3" s="214"/>
      <c r="CJ3" s="214"/>
      <c r="CK3" s="214"/>
      <c r="CL3" s="214"/>
      <c r="CM3" s="214"/>
      <c r="CN3" s="214"/>
      <c r="CO3" s="214"/>
      <c r="CP3" s="214"/>
      <c r="CQ3" s="214"/>
      <c r="CR3" s="214"/>
      <c r="CS3" s="214"/>
      <c r="CT3" s="214"/>
      <c r="CU3" s="214"/>
      <c r="CV3" s="214"/>
      <c r="CW3" s="214"/>
      <c r="CX3" s="214"/>
      <c r="CY3" s="214"/>
      <c r="CZ3" s="214"/>
      <c r="DA3" s="214"/>
      <c r="DB3" s="214"/>
      <c r="DC3" s="214"/>
      <c r="DD3" s="214"/>
      <c r="DE3" s="214"/>
      <c r="DF3" s="214"/>
      <c r="DG3" s="214"/>
      <c r="DH3" s="214"/>
      <c r="DI3" s="214"/>
      <c r="DJ3" s="214"/>
      <c r="DK3" s="214"/>
      <c r="DL3" s="214"/>
      <c r="DM3" s="214"/>
      <c r="DN3" s="214"/>
      <c r="DO3" s="214"/>
      <c r="DP3" s="214"/>
      <c r="DQ3" s="214"/>
      <c r="DR3" s="214"/>
      <c r="DS3" s="214"/>
      <c r="DT3" s="214"/>
      <c r="DU3" s="214"/>
      <c r="DV3" s="214"/>
      <c r="DW3" s="214"/>
      <c r="DX3" s="214"/>
      <c r="DY3" s="214"/>
      <c r="DZ3" s="214"/>
      <c r="EA3" s="216"/>
    </row>
    <row r="4" spans="1:131" s="221" customFormat="1" ht="26.25" customHeight="1" thickBot="1">
      <c r="A4" s="734" t="s">
        <v>350</v>
      </c>
      <c r="B4" s="734"/>
      <c r="C4" s="734"/>
      <c r="D4" s="734"/>
      <c r="E4" s="734"/>
      <c r="F4" s="734"/>
      <c r="G4" s="734"/>
      <c r="H4" s="734"/>
      <c r="I4" s="734"/>
      <c r="J4" s="734"/>
      <c r="K4" s="734"/>
      <c r="L4" s="734"/>
      <c r="M4" s="734"/>
      <c r="N4" s="734"/>
      <c r="O4" s="734"/>
      <c r="P4" s="734"/>
      <c r="Q4" s="734"/>
      <c r="R4" s="734"/>
      <c r="S4" s="734"/>
      <c r="T4" s="734"/>
      <c r="U4" s="734"/>
      <c r="V4" s="734"/>
      <c r="W4" s="734"/>
      <c r="X4" s="734"/>
      <c r="Y4" s="734"/>
      <c r="Z4" s="734"/>
      <c r="AA4" s="734"/>
      <c r="AB4" s="734"/>
      <c r="AC4" s="734"/>
      <c r="AD4" s="734"/>
      <c r="AE4" s="734"/>
      <c r="AF4" s="734"/>
      <c r="AG4" s="734"/>
      <c r="AH4" s="734"/>
      <c r="AI4" s="734"/>
      <c r="AJ4" s="734"/>
      <c r="AK4" s="734"/>
      <c r="AL4" s="734"/>
      <c r="AM4" s="734"/>
      <c r="AN4" s="734"/>
      <c r="AO4" s="734"/>
      <c r="AP4" s="734"/>
      <c r="AQ4" s="734"/>
      <c r="AR4" s="734"/>
      <c r="AS4" s="734"/>
      <c r="AT4" s="734"/>
      <c r="AU4" s="734"/>
      <c r="AV4" s="734"/>
      <c r="AW4" s="734"/>
      <c r="AX4" s="734"/>
      <c r="AY4" s="734"/>
      <c r="AZ4" s="218"/>
      <c r="BA4" s="218"/>
      <c r="BB4" s="218"/>
      <c r="BC4" s="218"/>
      <c r="BD4" s="218"/>
      <c r="BE4" s="219"/>
      <c r="BF4" s="219"/>
      <c r="BG4" s="219"/>
      <c r="BH4" s="219"/>
      <c r="BI4" s="219"/>
      <c r="BJ4" s="219"/>
      <c r="BK4" s="219"/>
      <c r="BL4" s="219"/>
      <c r="BM4" s="219"/>
      <c r="BN4" s="219"/>
      <c r="BO4" s="219"/>
      <c r="BP4" s="219"/>
      <c r="BQ4" s="735" t="s">
        <v>351</v>
      </c>
      <c r="BR4" s="735"/>
      <c r="BS4" s="735"/>
      <c r="BT4" s="735"/>
      <c r="BU4" s="735"/>
      <c r="BV4" s="735"/>
      <c r="BW4" s="735"/>
      <c r="BX4" s="735"/>
      <c r="BY4" s="735"/>
      <c r="BZ4" s="735"/>
      <c r="CA4" s="735"/>
      <c r="CB4" s="735"/>
      <c r="CC4" s="735"/>
      <c r="CD4" s="735"/>
      <c r="CE4" s="735"/>
      <c r="CF4" s="735"/>
      <c r="CG4" s="735"/>
      <c r="CH4" s="735"/>
      <c r="CI4" s="735"/>
      <c r="CJ4" s="735"/>
      <c r="CK4" s="735"/>
      <c r="CL4" s="735"/>
      <c r="CM4" s="735"/>
      <c r="CN4" s="735"/>
      <c r="CO4" s="735"/>
      <c r="CP4" s="735"/>
      <c r="CQ4" s="735"/>
      <c r="CR4" s="735"/>
      <c r="CS4" s="735"/>
      <c r="CT4" s="735"/>
      <c r="CU4" s="735"/>
      <c r="CV4" s="735"/>
      <c r="CW4" s="735"/>
      <c r="CX4" s="735"/>
      <c r="CY4" s="735"/>
      <c r="CZ4" s="735"/>
      <c r="DA4" s="735"/>
      <c r="DB4" s="735"/>
      <c r="DC4" s="735"/>
      <c r="DD4" s="735"/>
      <c r="DE4" s="735"/>
      <c r="DF4" s="735"/>
      <c r="DG4" s="735"/>
      <c r="DH4" s="735"/>
      <c r="DI4" s="735"/>
      <c r="DJ4" s="735"/>
      <c r="DK4" s="735"/>
      <c r="DL4" s="735"/>
      <c r="DM4" s="735"/>
      <c r="DN4" s="735"/>
      <c r="DO4" s="735"/>
      <c r="DP4" s="735"/>
      <c r="DQ4" s="735"/>
      <c r="DR4" s="735"/>
      <c r="DS4" s="735"/>
      <c r="DT4" s="735"/>
      <c r="DU4" s="735"/>
      <c r="DV4" s="735"/>
      <c r="DW4" s="735"/>
      <c r="DX4" s="735"/>
      <c r="DY4" s="735"/>
      <c r="DZ4" s="735"/>
      <c r="EA4" s="220"/>
    </row>
    <row r="5" spans="1:131" s="221" customFormat="1" ht="26.25" customHeight="1">
      <c r="A5" s="736" t="s">
        <v>352</v>
      </c>
      <c r="B5" s="737"/>
      <c r="C5" s="737"/>
      <c r="D5" s="737"/>
      <c r="E5" s="737"/>
      <c r="F5" s="737"/>
      <c r="G5" s="737"/>
      <c r="H5" s="737"/>
      <c r="I5" s="737"/>
      <c r="J5" s="737"/>
      <c r="K5" s="737"/>
      <c r="L5" s="737"/>
      <c r="M5" s="737"/>
      <c r="N5" s="737"/>
      <c r="O5" s="737"/>
      <c r="P5" s="738"/>
      <c r="Q5" s="742" t="s">
        <v>353</v>
      </c>
      <c r="R5" s="743"/>
      <c r="S5" s="743"/>
      <c r="T5" s="743"/>
      <c r="U5" s="744"/>
      <c r="V5" s="742" t="s">
        <v>354</v>
      </c>
      <c r="W5" s="743"/>
      <c r="X5" s="743"/>
      <c r="Y5" s="743"/>
      <c r="Z5" s="744"/>
      <c r="AA5" s="742" t="s">
        <v>355</v>
      </c>
      <c r="AB5" s="743"/>
      <c r="AC5" s="743"/>
      <c r="AD5" s="743"/>
      <c r="AE5" s="743"/>
      <c r="AF5" s="748" t="s">
        <v>356</v>
      </c>
      <c r="AG5" s="743"/>
      <c r="AH5" s="743"/>
      <c r="AI5" s="743"/>
      <c r="AJ5" s="749"/>
      <c r="AK5" s="743" t="s">
        <v>357</v>
      </c>
      <c r="AL5" s="743"/>
      <c r="AM5" s="743"/>
      <c r="AN5" s="743"/>
      <c r="AO5" s="744"/>
      <c r="AP5" s="742" t="s">
        <v>358</v>
      </c>
      <c r="AQ5" s="743"/>
      <c r="AR5" s="743"/>
      <c r="AS5" s="743"/>
      <c r="AT5" s="744"/>
      <c r="AU5" s="742" t="s">
        <v>359</v>
      </c>
      <c r="AV5" s="743"/>
      <c r="AW5" s="743"/>
      <c r="AX5" s="743"/>
      <c r="AY5" s="749"/>
      <c r="AZ5" s="218"/>
      <c r="BA5" s="218"/>
      <c r="BB5" s="218"/>
      <c r="BC5" s="218"/>
      <c r="BD5" s="218"/>
      <c r="BE5" s="219"/>
      <c r="BF5" s="219"/>
      <c r="BG5" s="219"/>
      <c r="BH5" s="219"/>
      <c r="BI5" s="219"/>
      <c r="BJ5" s="219"/>
      <c r="BK5" s="219"/>
      <c r="BL5" s="219"/>
      <c r="BM5" s="219"/>
      <c r="BN5" s="219"/>
      <c r="BO5" s="219"/>
      <c r="BP5" s="219"/>
      <c r="BQ5" s="736" t="s">
        <v>360</v>
      </c>
      <c r="BR5" s="737"/>
      <c r="BS5" s="737"/>
      <c r="BT5" s="737"/>
      <c r="BU5" s="737"/>
      <c r="BV5" s="737"/>
      <c r="BW5" s="737"/>
      <c r="BX5" s="737"/>
      <c r="BY5" s="737"/>
      <c r="BZ5" s="737"/>
      <c r="CA5" s="737"/>
      <c r="CB5" s="737"/>
      <c r="CC5" s="737"/>
      <c r="CD5" s="737"/>
      <c r="CE5" s="737"/>
      <c r="CF5" s="737"/>
      <c r="CG5" s="738"/>
      <c r="CH5" s="742" t="s">
        <v>361</v>
      </c>
      <c r="CI5" s="743"/>
      <c r="CJ5" s="743"/>
      <c r="CK5" s="743"/>
      <c r="CL5" s="744"/>
      <c r="CM5" s="742" t="s">
        <v>362</v>
      </c>
      <c r="CN5" s="743"/>
      <c r="CO5" s="743"/>
      <c r="CP5" s="743"/>
      <c r="CQ5" s="744"/>
      <c r="CR5" s="742" t="s">
        <v>363</v>
      </c>
      <c r="CS5" s="743"/>
      <c r="CT5" s="743"/>
      <c r="CU5" s="743"/>
      <c r="CV5" s="744"/>
      <c r="CW5" s="742" t="s">
        <v>364</v>
      </c>
      <c r="CX5" s="743"/>
      <c r="CY5" s="743"/>
      <c r="CZ5" s="743"/>
      <c r="DA5" s="744"/>
      <c r="DB5" s="742" t="s">
        <v>365</v>
      </c>
      <c r="DC5" s="743"/>
      <c r="DD5" s="743"/>
      <c r="DE5" s="743"/>
      <c r="DF5" s="744"/>
      <c r="DG5" s="772" t="s">
        <v>366</v>
      </c>
      <c r="DH5" s="773"/>
      <c r="DI5" s="773"/>
      <c r="DJ5" s="773"/>
      <c r="DK5" s="774"/>
      <c r="DL5" s="772" t="s">
        <v>367</v>
      </c>
      <c r="DM5" s="773"/>
      <c r="DN5" s="773"/>
      <c r="DO5" s="773"/>
      <c r="DP5" s="774"/>
      <c r="DQ5" s="742" t="s">
        <v>368</v>
      </c>
      <c r="DR5" s="743"/>
      <c r="DS5" s="743"/>
      <c r="DT5" s="743"/>
      <c r="DU5" s="744"/>
      <c r="DV5" s="742" t="s">
        <v>359</v>
      </c>
      <c r="DW5" s="743"/>
      <c r="DX5" s="743"/>
      <c r="DY5" s="743"/>
      <c r="DZ5" s="749"/>
      <c r="EA5" s="220"/>
    </row>
    <row r="6" spans="1:131" s="221" customFormat="1" ht="26.25" customHeight="1" thickBot="1">
      <c r="A6" s="739"/>
      <c r="B6" s="740"/>
      <c r="C6" s="740"/>
      <c r="D6" s="740"/>
      <c r="E6" s="740"/>
      <c r="F6" s="740"/>
      <c r="G6" s="740"/>
      <c r="H6" s="740"/>
      <c r="I6" s="740"/>
      <c r="J6" s="740"/>
      <c r="K6" s="740"/>
      <c r="L6" s="740"/>
      <c r="M6" s="740"/>
      <c r="N6" s="740"/>
      <c r="O6" s="740"/>
      <c r="P6" s="741"/>
      <c r="Q6" s="745"/>
      <c r="R6" s="746"/>
      <c r="S6" s="746"/>
      <c r="T6" s="746"/>
      <c r="U6" s="747"/>
      <c r="V6" s="745"/>
      <c r="W6" s="746"/>
      <c r="X6" s="746"/>
      <c r="Y6" s="746"/>
      <c r="Z6" s="747"/>
      <c r="AA6" s="745"/>
      <c r="AB6" s="746"/>
      <c r="AC6" s="746"/>
      <c r="AD6" s="746"/>
      <c r="AE6" s="746"/>
      <c r="AF6" s="750"/>
      <c r="AG6" s="746"/>
      <c r="AH6" s="746"/>
      <c r="AI6" s="746"/>
      <c r="AJ6" s="751"/>
      <c r="AK6" s="746"/>
      <c r="AL6" s="746"/>
      <c r="AM6" s="746"/>
      <c r="AN6" s="746"/>
      <c r="AO6" s="747"/>
      <c r="AP6" s="745"/>
      <c r="AQ6" s="746"/>
      <c r="AR6" s="746"/>
      <c r="AS6" s="746"/>
      <c r="AT6" s="747"/>
      <c r="AU6" s="745"/>
      <c r="AV6" s="746"/>
      <c r="AW6" s="746"/>
      <c r="AX6" s="746"/>
      <c r="AY6" s="751"/>
      <c r="AZ6" s="218"/>
      <c r="BA6" s="218"/>
      <c r="BB6" s="218"/>
      <c r="BC6" s="218"/>
      <c r="BD6" s="218"/>
      <c r="BE6" s="219"/>
      <c r="BF6" s="219"/>
      <c r="BG6" s="219"/>
      <c r="BH6" s="219"/>
      <c r="BI6" s="219"/>
      <c r="BJ6" s="219"/>
      <c r="BK6" s="219"/>
      <c r="BL6" s="219"/>
      <c r="BM6" s="219"/>
      <c r="BN6" s="219"/>
      <c r="BO6" s="219"/>
      <c r="BP6" s="219"/>
      <c r="BQ6" s="739"/>
      <c r="BR6" s="740"/>
      <c r="BS6" s="740"/>
      <c r="BT6" s="740"/>
      <c r="BU6" s="740"/>
      <c r="BV6" s="740"/>
      <c r="BW6" s="740"/>
      <c r="BX6" s="740"/>
      <c r="BY6" s="740"/>
      <c r="BZ6" s="740"/>
      <c r="CA6" s="740"/>
      <c r="CB6" s="740"/>
      <c r="CC6" s="740"/>
      <c r="CD6" s="740"/>
      <c r="CE6" s="740"/>
      <c r="CF6" s="740"/>
      <c r="CG6" s="741"/>
      <c r="CH6" s="745"/>
      <c r="CI6" s="746"/>
      <c r="CJ6" s="746"/>
      <c r="CK6" s="746"/>
      <c r="CL6" s="747"/>
      <c r="CM6" s="745"/>
      <c r="CN6" s="746"/>
      <c r="CO6" s="746"/>
      <c r="CP6" s="746"/>
      <c r="CQ6" s="747"/>
      <c r="CR6" s="745"/>
      <c r="CS6" s="746"/>
      <c r="CT6" s="746"/>
      <c r="CU6" s="746"/>
      <c r="CV6" s="747"/>
      <c r="CW6" s="745"/>
      <c r="CX6" s="746"/>
      <c r="CY6" s="746"/>
      <c r="CZ6" s="746"/>
      <c r="DA6" s="747"/>
      <c r="DB6" s="745"/>
      <c r="DC6" s="746"/>
      <c r="DD6" s="746"/>
      <c r="DE6" s="746"/>
      <c r="DF6" s="747"/>
      <c r="DG6" s="775"/>
      <c r="DH6" s="776"/>
      <c r="DI6" s="776"/>
      <c r="DJ6" s="776"/>
      <c r="DK6" s="777"/>
      <c r="DL6" s="775"/>
      <c r="DM6" s="776"/>
      <c r="DN6" s="776"/>
      <c r="DO6" s="776"/>
      <c r="DP6" s="777"/>
      <c r="DQ6" s="745"/>
      <c r="DR6" s="746"/>
      <c r="DS6" s="746"/>
      <c r="DT6" s="746"/>
      <c r="DU6" s="747"/>
      <c r="DV6" s="745"/>
      <c r="DW6" s="746"/>
      <c r="DX6" s="746"/>
      <c r="DY6" s="746"/>
      <c r="DZ6" s="751"/>
      <c r="EA6" s="220"/>
    </row>
    <row r="7" spans="1:131" s="221" customFormat="1" ht="26.25" customHeight="1" thickTop="1">
      <c r="A7" s="222">
        <v>1</v>
      </c>
      <c r="B7" s="758" t="s">
        <v>369</v>
      </c>
      <c r="C7" s="759"/>
      <c r="D7" s="759"/>
      <c r="E7" s="759"/>
      <c r="F7" s="759"/>
      <c r="G7" s="759"/>
      <c r="H7" s="759"/>
      <c r="I7" s="759"/>
      <c r="J7" s="759"/>
      <c r="K7" s="759"/>
      <c r="L7" s="759"/>
      <c r="M7" s="759"/>
      <c r="N7" s="759"/>
      <c r="O7" s="759"/>
      <c r="P7" s="760"/>
      <c r="Q7" s="761">
        <v>5654</v>
      </c>
      <c r="R7" s="762"/>
      <c r="S7" s="762"/>
      <c r="T7" s="762"/>
      <c r="U7" s="762"/>
      <c r="V7" s="762">
        <v>5390</v>
      </c>
      <c r="W7" s="762"/>
      <c r="X7" s="762"/>
      <c r="Y7" s="762"/>
      <c r="Z7" s="762"/>
      <c r="AA7" s="762">
        <v>264</v>
      </c>
      <c r="AB7" s="762"/>
      <c r="AC7" s="762"/>
      <c r="AD7" s="762"/>
      <c r="AE7" s="763"/>
      <c r="AF7" s="764">
        <v>230</v>
      </c>
      <c r="AG7" s="765"/>
      <c r="AH7" s="765"/>
      <c r="AI7" s="765"/>
      <c r="AJ7" s="766"/>
      <c r="AK7" s="767">
        <v>254</v>
      </c>
      <c r="AL7" s="768"/>
      <c r="AM7" s="768"/>
      <c r="AN7" s="768"/>
      <c r="AO7" s="768"/>
      <c r="AP7" s="768">
        <v>5831</v>
      </c>
      <c r="AQ7" s="768"/>
      <c r="AR7" s="768"/>
      <c r="AS7" s="768"/>
      <c r="AT7" s="768"/>
      <c r="AU7" s="769"/>
      <c r="AV7" s="769"/>
      <c r="AW7" s="769"/>
      <c r="AX7" s="769"/>
      <c r="AY7" s="770"/>
      <c r="AZ7" s="218"/>
      <c r="BA7" s="218"/>
      <c r="BB7" s="218"/>
      <c r="BC7" s="218"/>
      <c r="BD7" s="218"/>
      <c r="BE7" s="219"/>
      <c r="BF7" s="219"/>
      <c r="BG7" s="219"/>
      <c r="BH7" s="219"/>
      <c r="BI7" s="219"/>
      <c r="BJ7" s="219"/>
      <c r="BK7" s="219"/>
      <c r="BL7" s="219"/>
      <c r="BM7" s="219"/>
      <c r="BN7" s="219"/>
      <c r="BO7" s="219"/>
      <c r="BP7" s="219"/>
      <c r="BQ7" s="222">
        <v>1</v>
      </c>
      <c r="BR7" s="223" t="s">
        <v>567</v>
      </c>
      <c r="BS7" s="755" t="s">
        <v>568</v>
      </c>
      <c r="BT7" s="756"/>
      <c r="BU7" s="756"/>
      <c r="BV7" s="756"/>
      <c r="BW7" s="756"/>
      <c r="BX7" s="756"/>
      <c r="BY7" s="756"/>
      <c r="BZ7" s="756"/>
      <c r="CA7" s="756"/>
      <c r="CB7" s="756"/>
      <c r="CC7" s="756"/>
      <c r="CD7" s="756"/>
      <c r="CE7" s="756"/>
      <c r="CF7" s="756"/>
      <c r="CG7" s="771"/>
      <c r="CH7" s="752">
        <v>3</v>
      </c>
      <c r="CI7" s="753"/>
      <c r="CJ7" s="753"/>
      <c r="CK7" s="753"/>
      <c r="CL7" s="754"/>
      <c r="CM7" s="752">
        <v>22</v>
      </c>
      <c r="CN7" s="753"/>
      <c r="CO7" s="753"/>
      <c r="CP7" s="753"/>
      <c r="CQ7" s="754"/>
      <c r="CR7" s="752">
        <v>5</v>
      </c>
      <c r="CS7" s="753"/>
      <c r="CT7" s="753"/>
      <c r="CU7" s="753"/>
      <c r="CV7" s="754"/>
      <c r="CW7" s="752" t="s">
        <v>582</v>
      </c>
      <c r="CX7" s="753"/>
      <c r="CY7" s="753"/>
      <c r="CZ7" s="753"/>
      <c r="DA7" s="754"/>
      <c r="DB7" s="752" t="s">
        <v>582</v>
      </c>
      <c r="DC7" s="753"/>
      <c r="DD7" s="753"/>
      <c r="DE7" s="753"/>
      <c r="DF7" s="754"/>
      <c r="DG7" s="752">
        <v>124</v>
      </c>
      <c r="DH7" s="753"/>
      <c r="DI7" s="753"/>
      <c r="DJ7" s="753"/>
      <c r="DK7" s="754"/>
      <c r="DL7" s="752" t="s">
        <v>582</v>
      </c>
      <c r="DM7" s="753"/>
      <c r="DN7" s="753"/>
      <c r="DO7" s="753"/>
      <c r="DP7" s="754"/>
      <c r="DQ7" s="752" t="s">
        <v>582</v>
      </c>
      <c r="DR7" s="753"/>
      <c r="DS7" s="753"/>
      <c r="DT7" s="753"/>
      <c r="DU7" s="754"/>
      <c r="DV7" s="755"/>
      <c r="DW7" s="756"/>
      <c r="DX7" s="756"/>
      <c r="DY7" s="756"/>
      <c r="DZ7" s="757"/>
      <c r="EA7" s="220"/>
    </row>
    <row r="8" spans="1:131" s="221" customFormat="1" ht="26.25" customHeight="1">
      <c r="A8" s="224">
        <v>2</v>
      </c>
      <c r="B8" s="789"/>
      <c r="C8" s="790"/>
      <c r="D8" s="790"/>
      <c r="E8" s="790"/>
      <c r="F8" s="790"/>
      <c r="G8" s="790"/>
      <c r="H8" s="790"/>
      <c r="I8" s="790"/>
      <c r="J8" s="790"/>
      <c r="K8" s="790"/>
      <c r="L8" s="790"/>
      <c r="M8" s="790"/>
      <c r="N8" s="790"/>
      <c r="O8" s="790"/>
      <c r="P8" s="791"/>
      <c r="Q8" s="792"/>
      <c r="R8" s="793"/>
      <c r="S8" s="793"/>
      <c r="T8" s="793"/>
      <c r="U8" s="793"/>
      <c r="V8" s="793"/>
      <c r="W8" s="793"/>
      <c r="X8" s="793"/>
      <c r="Y8" s="793"/>
      <c r="Z8" s="793"/>
      <c r="AA8" s="793"/>
      <c r="AB8" s="793"/>
      <c r="AC8" s="793"/>
      <c r="AD8" s="793"/>
      <c r="AE8" s="794"/>
      <c r="AF8" s="795"/>
      <c r="AG8" s="796"/>
      <c r="AH8" s="796"/>
      <c r="AI8" s="796"/>
      <c r="AJ8" s="797"/>
      <c r="AK8" s="778"/>
      <c r="AL8" s="779"/>
      <c r="AM8" s="779"/>
      <c r="AN8" s="779"/>
      <c r="AO8" s="779"/>
      <c r="AP8" s="779"/>
      <c r="AQ8" s="779"/>
      <c r="AR8" s="779"/>
      <c r="AS8" s="779"/>
      <c r="AT8" s="779"/>
      <c r="AU8" s="780"/>
      <c r="AV8" s="780"/>
      <c r="AW8" s="780"/>
      <c r="AX8" s="780"/>
      <c r="AY8" s="781"/>
      <c r="AZ8" s="218"/>
      <c r="BA8" s="218"/>
      <c r="BB8" s="218"/>
      <c r="BC8" s="218"/>
      <c r="BD8" s="218"/>
      <c r="BE8" s="219"/>
      <c r="BF8" s="219"/>
      <c r="BG8" s="219"/>
      <c r="BH8" s="219"/>
      <c r="BI8" s="219"/>
      <c r="BJ8" s="219"/>
      <c r="BK8" s="219"/>
      <c r="BL8" s="219"/>
      <c r="BM8" s="219"/>
      <c r="BN8" s="219"/>
      <c r="BO8" s="219"/>
      <c r="BP8" s="219"/>
      <c r="BQ8" s="224">
        <v>2</v>
      </c>
      <c r="BR8" s="225"/>
      <c r="BS8" s="782"/>
      <c r="BT8" s="783"/>
      <c r="BU8" s="783"/>
      <c r="BV8" s="783"/>
      <c r="BW8" s="783"/>
      <c r="BX8" s="783"/>
      <c r="BY8" s="783"/>
      <c r="BZ8" s="783"/>
      <c r="CA8" s="783"/>
      <c r="CB8" s="783"/>
      <c r="CC8" s="783"/>
      <c r="CD8" s="783"/>
      <c r="CE8" s="783"/>
      <c r="CF8" s="783"/>
      <c r="CG8" s="784"/>
      <c r="CH8" s="785"/>
      <c r="CI8" s="786"/>
      <c r="CJ8" s="786"/>
      <c r="CK8" s="786"/>
      <c r="CL8" s="787"/>
      <c r="CM8" s="785"/>
      <c r="CN8" s="786"/>
      <c r="CO8" s="786"/>
      <c r="CP8" s="786"/>
      <c r="CQ8" s="787"/>
      <c r="CR8" s="785"/>
      <c r="CS8" s="786"/>
      <c r="CT8" s="786"/>
      <c r="CU8" s="786"/>
      <c r="CV8" s="787"/>
      <c r="CW8" s="785"/>
      <c r="CX8" s="786"/>
      <c r="CY8" s="786"/>
      <c r="CZ8" s="786"/>
      <c r="DA8" s="787"/>
      <c r="DB8" s="785"/>
      <c r="DC8" s="786"/>
      <c r="DD8" s="786"/>
      <c r="DE8" s="786"/>
      <c r="DF8" s="787"/>
      <c r="DG8" s="785"/>
      <c r="DH8" s="786"/>
      <c r="DI8" s="786"/>
      <c r="DJ8" s="786"/>
      <c r="DK8" s="787"/>
      <c r="DL8" s="785"/>
      <c r="DM8" s="786"/>
      <c r="DN8" s="786"/>
      <c r="DO8" s="786"/>
      <c r="DP8" s="787"/>
      <c r="DQ8" s="785"/>
      <c r="DR8" s="786"/>
      <c r="DS8" s="786"/>
      <c r="DT8" s="786"/>
      <c r="DU8" s="787"/>
      <c r="DV8" s="782"/>
      <c r="DW8" s="783"/>
      <c r="DX8" s="783"/>
      <c r="DY8" s="783"/>
      <c r="DZ8" s="788"/>
      <c r="EA8" s="220"/>
    </row>
    <row r="9" spans="1:131" s="221" customFormat="1" ht="26.25" customHeight="1">
      <c r="A9" s="224">
        <v>3</v>
      </c>
      <c r="B9" s="789"/>
      <c r="C9" s="790"/>
      <c r="D9" s="790"/>
      <c r="E9" s="790"/>
      <c r="F9" s="790"/>
      <c r="G9" s="790"/>
      <c r="H9" s="790"/>
      <c r="I9" s="790"/>
      <c r="J9" s="790"/>
      <c r="K9" s="790"/>
      <c r="L9" s="790"/>
      <c r="M9" s="790"/>
      <c r="N9" s="790"/>
      <c r="O9" s="790"/>
      <c r="P9" s="791"/>
      <c r="Q9" s="792"/>
      <c r="R9" s="793"/>
      <c r="S9" s="793"/>
      <c r="T9" s="793"/>
      <c r="U9" s="793"/>
      <c r="V9" s="793"/>
      <c r="W9" s="793"/>
      <c r="X9" s="793"/>
      <c r="Y9" s="793"/>
      <c r="Z9" s="793"/>
      <c r="AA9" s="793"/>
      <c r="AB9" s="793"/>
      <c r="AC9" s="793"/>
      <c r="AD9" s="793"/>
      <c r="AE9" s="794"/>
      <c r="AF9" s="795"/>
      <c r="AG9" s="796"/>
      <c r="AH9" s="796"/>
      <c r="AI9" s="796"/>
      <c r="AJ9" s="797"/>
      <c r="AK9" s="778"/>
      <c r="AL9" s="779"/>
      <c r="AM9" s="779"/>
      <c r="AN9" s="779"/>
      <c r="AO9" s="779"/>
      <c r="AP9" s="779"/>
      <c r="AQ9" s="779"/>
      <c r="AR9" s="779"/>
      <c r="AS9" s="779"/>
      <c r="AT9" s="779"/>
      <c r="AU9" s="780"/>
      <c r="AV9" s="780"/>
      <c r="AW9" s="780"/>
      <c r="AX9" s="780"/>
      <c r="AY9" s="781"/>
      <c r="AZ9" s="218"/>
      <c r="BA9" s="218"/>
      <c r="BB9" s="218"/>
      <c r="BC9" s="218"/>
      <c r="BD9" s="218"/>
      <c r="BE9" s="219"/>
      <c r="BF9" s="219"/>
      <c r="BG9" s="219"/>
      <c r="BH9" s="219"/>
      <c r="BI9" s="219"/>
      <c r="BJ9" s="219"/>
      <c r="BK9" s="219"/>
      <c r="BL9" s="219"/>
      <c r="BM9" s="219"/>
      <c r="BN9" s="219"/>
      <c r="BO9" s="219"/>
      <c r="BP9" s="219"/>
      <c r="BQ9" s="224">
        <v>3</v>
      </c>
      <c r="BR9" s="225"/>
      <c r="BS9" s="782"/>
      <c r="BT9" s="783"/>
      <c r="BU9" s="783"/>
      <c r="BV9" s="783"/>
      <c r="BW9" s="783"/>
      <c r="BX9" s="783"/>
      <c r="BY9" s="783"/>
      <c r="BZ9" s="783"/>
      <c r="CA9" s="783"/>
      <c r="CB9" s="783"/>
      <c r="CC9" s="783"/>
      <c r="CD9" s="783"/>
      <c r="CE9" s="783"/>
      <c r="CF9" s="783"/>
      <c r="CG9" s="784"/>
      <c r="CH9" s="785"/>
      <c r="CI9" s="786"/>
      <c r="CJ9" s="786"/>
      <c r="CK9" s="786"/>
      <c r="CL9" s="787"/>
      <c r="CM9" s="785"/>
      <c r="CN9" s="786"/>
      <c r="CO9" s="786"/>
      <c r="CP9" s="786"/>
      <c r="CQ9" s="787"/>
      <c r="CR9" s="785"/>
      <c r="CS9" s="786"/>
      <c r="CT9" s="786"/>
      <c r="CU9" s="786"/>
      <c r="CV9" s="787"/>
      <c r="CW9" s="785"/>
      <c r="CX9" s="786"/>
      <c r="CY9" s="786"/>
      <c r="CZ9" s="786"/>
      <c r="DA9" s="787"/>
      <c r="DB9" s="785"/>
      <c r="DC9" s="786"/>
      <c r="DD9" s="786"/>
      <c r="DE9" s="786"/>
      <c r="DF9" s="787"/>
      <c r="DG9" s="785"/>
      <c r="DH9" s="786"/>
      <c r="DI9" s="786"/>
      <c r="DJ9" s="786"/>
      <c r="DK9" s="787"/>
      <c r="DL9" s="785"/>
      <c r="DM9" s="786"/>
      <c r="DN9" s="786"/>
      <c r="DO9" s="786"/>
      <c r="DP9" s="787"/>
      <c r="DQ9" s="785"/>
      <c r="DR9" s="786"/>
      <c r="DS9" s="786"/>
      <c r="DT9" s="786"/>
      <c r="DU9" s="787"/>
      <c r="DV9" s="782"/>
      <c r="DW9" s="783"/>
      <c r="DX9" s="783"/>
      <c r="DY9" s="783"/>
      <c r="DZ9" s="788"/>
      <c r="EA9" s="220"/>
    </row>
    <row r="10" spans="1:131" s="221" customFormat="1" ht="26.25" customHeight="1">
      <c r="A10" s="224">
        <v>4</v>
      </c>
      <c r="B10" s="789"/>
      <c r="C10" s="790"/>
      <c r="D10" s="790"/>
      <c r="E10" s="790"/>
      <c r="F10" s="790"/>
      <c r="G10" s="790"/>
      <c r="H10" s="790"/>
      <c r="I10" s="790"/>
      <c r="J10" s="790"/>
      <c r="K10" s="790"/>
      <c r="L10" s="790"/>
      <c r="M10" s="790"/>
      <c r="N10" s="790"/>
      <c r="O10" s="790"/>
      <c r="P10" s="791"/>
      <c r="Q10" s="792"/>
      <c r="R10" s="793"/>
      <c r="S10" s="793"/>
      <c r="T10" s="793"/>
      <c r="U10" s="793"/>
      <c r="V10" s="793"/>
      <c r="W10" s="793"/>
      <c r="X10" s="793"/>
      <c r="Y10" s="793"/>
      <c r="Z10" s="793"/>
      <c r="AA10" s="793"/>
      <c r="AB10" s="793"/>
      <c r="AC10" s="793"/>
      <c r="AD10" s="793"/>
      <c r="AE10" s="794"/>
      <c r="AF10" s="795"/>
      <c r="AG10" s="796"/>
      <c r="AH10" s="796"/>
      <c r="AI10" s="796"/>
      <c r="AJ10" s="797"/>
      <c r="AK10" s="778"/>
      <c r="AL10" s="779"/>
      <c r="AM10" s="779"/>
      <c r="AN10" s="779"/>
      <c r="AO10" s="779"/>
      <c r="AP10" s="779"/>
      <c r="AQ10" s="779"/>
      <c r="AR10" s="779"/>
      <c r="AS10" s="779"/>
      <c r="AT10" s="779"/>
      <c r="AU10" s="780"/>
      <c r="AV10" s="780"/>
      <c r="AW10" s="780"/>
      <c r="AX10" s="780"/>
      <c r="AY10" s="781"/>
      <c r="AZ10" s="218"/>
      <c r="BA10" s="218"/>
      <c r="BB10" s="218"/>
      <c r="BC10" s="218"/>
      <c r="BD10" s="218"/>
      <c r="BE10" s="219"/>
      <c r="BF10" s="219"/>
      <c r="BG10" s="219"/>
      <c r="BH10" s="219"/>
      <c r="BI10" s="219"/>
      <c r="BJ10" s="219"/>
      <c r="BK10" s="219"/>
      <c r="BL10" s="219"/>
      <c r="BM10" s="219"/>
      <c r="BN10" s="219"/>
      <c r="BO10" s="219"/>
      <c r="BP10" s="219"/>
      <c r="BQ10" s="224">
        <v>4</v>
      </c>
      <c r="BR10" s="225"/>
      <c r="BS10" s="782"/>
      <c r="BT10" s="783"/>
      <c r="BU10" s="783"/>
      <c r="BV10" s="783"/>
      <c r="BW10" s="783"/>
      <c r="BX10" s="783"/>
      <c r="BY10" s="783"/>
      <c r="BZ10" s="783"/>
      <c r="CA10" s="783"/>
      <c r="CB10" s="783"/>
      <c r="CC10" s="783"/>
      <c r="CD10" s="783"/>
      <c r="CE10" s="783"/>
      <c r="CF10" s="783"/>
      <c r="CG10" s="784"/>
      <c r="CH10" s="785"/>
      <c r="CI10" s="786"/>
      <c r="CJ10" s="786"/>
      <c r="CK10" s="786"/>
      <c r="CL10" s="787"/>
      <c r="CM10" s="785"/>
      <c r="CN10" s="786"/>
      <c r="CO10" s="786"/>
      <c r="CP10" s="786"/>
      <c r="CQ10" s="787"/>
      <c r="CR10" s="785"/>
      <c r="CS10" s="786"/>
      <c r="CT10" s="786"/>
      <c r="CU10" s="786"/>
      <c r="CV10" s="787"/>
      <c r="CW10" s="785"/>
      <c r="CX10" s="786"/>
      <c r="CY10" s="786"/>
      <c r="CZ10" s="786"/>
      <c r="DA10" s="787"/>
      <c r="DB10" s="785"/>
      <c r="DC10" s="786"/>
      <c r="DD10" s="786"/>
      <c r="DE10" s="786"/>
      <c r="DF10" s="787"/>
      <c r="DG10" s="785"/>
      <c r="DH10" s="786"/>
      <c r="DI10" s="786"/>
      <c r="DJ10" s="786"/>
      <c r="DK10" s="787"/>
      <c r="DL10" s="785"/>
      <c r="DM10" s="786"/>
      <c r="DN10" s="786"/>
      <c r="DO10" s="786"/>
      <c r="DP10" s="787"/>
      <c r="DQ10" s="785"/>
      <c r="DR10" s="786"/>
      <c r="DS10" s="786"/>
      <c r="DT10" s="786"/>
      <c r="DU10" s="787"/>
      <c r="DV10" s="782"/>
      <c r="DW10" s="783"/>
      <c r="DX10" s="783"/>
      <c r="DY10" s="783"/>
      <c r="DZ10" s="788"/>
      <c r="EA10" s="220"/>
    </row>
    <row r="11" spans="1:131" s="221" customFormat="1" ht="26.25" customHeight="1">
      <c r="A11" s="224">
        <v>5</v>
      </c>
      <c r="B11" s="789"/>
      <c r="C11" s="790"/>
      <c r="D11" s="790"/>
      <c r="E11" s="790"/>
      <c r="F11" s="790"/>
      <c r="G11" s="790"/>
      <c r="H11" s="790"/>
      <c r="I11" s="790"/>
      <c r="J11" s="790"/>
      <c r="K11" s="790"/>
      <c r="L11" s="790"/>
      <c r="M11" s="790"/>
      <c r="N11" s="790"/>
      <c r="O11" s="790"/>
      <c r="P11" s="791"/>
      <c r="Q11" s="792"/>
      <c r="R11" s="793"/>
      <c r="S11" s="793"/>
      <c r="T11" s="793"/>
      <c r="U11" s="793"/>
      <c r="V11" s="793"/>
      <c r="W11" s="793"/>
      <c r="X11" s="793"/>
      <c r="Y11" s="793"/>
      <c r="Z11" s="793"/>
      <c r="AA11" s="793"/>
      <c r="AB11" s="793"/>
      <c r="AC11" s="793"/>
      <c r="AD11" s="793"/>
      <c r="AE11" s="794"/>
      <c r="AF11" s="795"/>
      <c r="AG11" s="796"/>
      <c r="AH11" s="796"/>
      <c r="AI11" s="796"/>
      <c r="AJ11" s="797"/>
      <c r="AK11" s="778"/>
      <c r="AL11" s="779"/>
      <c r="AM11" s="779"/>
      <c r="AN11" s="779"/>
      <c r="AO11" s="779"/>
      <c r="AP11" s="779"/>
      <c r="AQ11" s="779"/>
      <c r="AR11" s="779"/>
      <c r="AS11" s="779"/>
      <c r="AT11" s="779"/>
      <c r="AU11" s="780"/>
      <c r="AV11" s="780"/>
      <c r="AW11" s="780"/>
      <c r="AX11" s="780"/>
      <c r="AY11" s="781"/>
      <c r="AZ11" s="218"/>
      <c r="BA11" s="218"/>
      <c r="BB11" s="218"/>
      <c r="BC11" s="218"/>
      <c r="BD11" s="218"/>
      <c r="BE11" s="219"/>
      <c r="BF11" s="219"/>
      <c r="BG11" s="219"/>
      <c r="BH11" s="219"/>
      <c r="BI11" s="219"/>
      <c r="BJ11" s="219"/>
      <c r="BK11" s="219"/>
      <c r="BL11" s="219"/>
      <c r="BM11" s="219"/>
      <c r="BN11" s="219"/>
      <c r="BO11" s="219"/>
      <c r="BP11" s="219"/>
      <c r="BQ11" s="224">
        <v>5</v>
      </c>
      <c r="BR11" s="225"/>
      <c r="BS11" s="782"/>
      <c r="BT11" s="783"/>
      <c r="BU11" s="783"/>
      <c r="BV11" s="783"/>
      <c r="BW11" s="783"/>
      <c r="BX11" s="783"/>
      <c r="BY11" s="783"/>
      <c r="BZ11" s="783"/>
      <c r="CA11" s="783"/>
      <c r="CB11" s="783"/>
      <c r="CC11" s="783"/>
      <c r="CD11" s="783"/>
      <c r="CE11" s="783"/>
      <c r="CF11" s="783"/>
      <c r="CG11" s="784"/>
      <c r="CH11" s="785"/>
      <c r="CI11" s="786"/>
      <c r="CJ11" s="786"/>
      <c r="CK11" s="786"/>
      <c r="CL11" s="787"/>
      <c r="CM11" s="785"/>
      <c r="CN11" s="786"/>
      <c r="CO11" s="786"/>
      <c r="CP11" s="786"/>
      <c r="CQ11" s="787"/>
      <c r="CR11" s="785"/>
      <c r="CS11" s="786"/>
      <c r="CT11" s="786"/>
      <c r="CU11" s="786"/>
      <c r="CV11" s="787"/>
      <c r="CW11" s="785"/>
      <c r="CX11" s="786"/>
      <c r="CY11" s="786"/>
      <c r="CZ11" s="786"/>
      <c r="DA11" s="787"/>
      <c r="DB11" s="785"/>
      <c r="DC11" s="786"/>
      <c r="DD11" s="786"/>
      <c r="DE11" s="786"/>
      <c r="DF11" s="787"/>
      <c r="DG11" s="785"/>
      <c r="DH11" s="786"/>
      <c r="DI11" s="786"/>
      <c r="DJ11" s="786"/>
      <c r="DK11" s="787"/>
      <c r="DL11" s="785"/>
      <c r="DM11" s="786"/>
      <c r="DN11" s="786"/>
      <c r="DO11" s="786"/>
      <c r="DP11" s="787"/>
      <c r="DQ11" s="785"/>
      <c r="DR11" s="786"/>
      <c r="DS11" s="786"/>
      <c r="DT11" s="786"/>
      <c r="DU11" s="787"/>
      <c r="DV11" s="782"/>
      <c r="DW11" s="783"/>
      <c r="DX11" s="783"/>
      <c r="DY11" s="783"/>
      <c r="DZ11" s="788"/>
      <c r="EA11" s="220"/>
    </row>
    <row r="12" spans="1:131" s="221" customFormat="1" ht="26.25" customHeight="1">
      <c r="A12" s="224">
        <v>6</v>
      </c>
      <c r="B12" s="789"/>
      <c r="C12" s="790"/>
      <c r="D12" s="790"/>
      <c r="E12" s="790"/>
      <c r="F12" s="790"/>
      <c r="G12" s="790"/>
      <c r="H12" s="790"/>
      <c r="I12" s="790"/>
      <c r="J12" s="790"/>
      <c r="K12" s="790"/>
      <c r="L12" s="790"/>
      <c r="M12" s="790"/>
      <c r="N12" s="790"/>
      <c r="O12" s="790"/>
      <c r="P12" s="791"/>
      <c r="Q12" s="792"/>
      <c r="R12" s="793"/>
      <c r="S12" s="793"/>
      <c r="T12" s="793"/>
      <c r="U12" s="793"/>
      <c r="V12" s="793"/>
      <c r="W12" s="793"/>
      <c r="X12" s="793"/>
      <c r="Y12" s="793"/>
      <c r="Z12" s="793"/>
      <c r="AA12" s="793"/>
      <c r="AB12" s="793"/>
      <c r="AC12" s="793"/>
      <c r="AD12" s="793"/>
      <c r="AE12" s="794"/>
      <c r="AF12" s="795"/>
      <c r="AG12" s="796"/>
      <c r="AH12" s="796"/>
      <c r="AI12" s="796"/>
      <c r="AJ12" s="797"/>
      <c r="AK12" s="778"/>
      <c r="AL12" s="779"/>
      <c r="AM12" s="779"/>
      <c r="AN12" s="779"/>
      <c r="AO12" s="779"/>
      <c r="AP12" s="779"/>
      <c r="AQ12" s="779"/>
      <c r="AR12" s="779"/>
      <c r="AS12" s="779"/>
      <c r="AT12" s="779"/>
      <c r="AU12" s="780"/>
      <c r="AV12" s="780"/>
      <c r="AW12" s="780"/>
      <c r="AX12" s="780"/>
      <c r="AY12" s="781"/>
      <c r="AZ12" s="218"/>
      <c r="BA12" s="218"/>
      <c r="BB12" s="218"/>
      <c r="BC12" s="218"/>
      <c r="BD12" s="218"/>
      <c r="BE12" s="219"/>
      <c r="BF12" s="219"/>
      <c r="BG12" s="219"/>
      <c r="BH12" s="219"/>
      <c r="BI12" s="219"/>
      <c r="BJ12" s="219"/>
      <c r="BK12" s="219"/>
      <c r="BL12" s="219"/>
      <c r="BM12" s="219"/>
      <c r="BN12" s="219"/>
      <c r="BO12" s="219"/>
      <c r="BP12" s="219"/>
      <c r="BQ12" s="224">
        <v>6</v>
      </c>
      <c r="BR12" s="225"/>
      <c r="BS12" s="782"/>
      <c r="BT12" s="783"/>
      <c r="BU12" s="783"/>
      <c r="BV12" s="783"/>
      <c r="BW12" s="783"/>
      <c r="BX12" s="783"/>
      <c r="BY12" s="783"/>
      <c r="BZ12" s="783"/>
      <c r="CA12" s="783"/>
      <c r="CB12" s="783"/>
      <c r="CC12" s="783"/>
      <c r="CD12" s="783"/>
      <c r="CE12" s="783"/>
      <c r="CF12" s="783"/>
      <c r="CG12" s="784"/>
      <c r="CH12" s="785"/>
      <c r="CI12" s="786"/>
      <c r="CJ12" s="786"/>
      <c r="CK12" s="786"/>
      <c r="CL12" s="787"/>
      <c r="CM12" s="785"/>
      <c r="CN12" s="786"/>
      <c r="CO12" s="786"/>
      <c r="CP12" s="786"/>
      <c r="CQ12" s="787"/>
      <c r="CR12" s="785"/>
      <c r="CS12" s="786"/>
      <c r="CT12" s="786"/>
      <c r="CU12" s="786"/>
      <c r="CV12" s="787"/>
      <c r="CW12" s="785"/>
      <c r="CX12" s="786"/>
      <c r="CY12" s="786"/>
      <c r="CZ12" s="786"/>
      <c r="DA12" s="787"/>
      <c r="DB12" s="785"/>
      <c r="DC12" s="786"/>
      <c r="DD12" s="786"/>
      <c r="DE12" s="786"/>
      <c r="DF12" s="787"/>
      <c r="DG12" s="785"/>
      <c r="DH12" s="786"/>
      <c r="DI12" s="786"/>
      <c r="DJ12" s="786"/>
      <c r="DK12" s="787"/>
      <c r="DL12" s="785"/>
      <c r="DM12" s="786"/>
      <c r="DN12" s="786"/>
      <c r="DO12" s="786"/>
      <c r="DP12" s="787"/>
      <c r="DQ12" s="785"/>
      <c r="DR12" s="786"/>
      <c r="DS12" s="786"/>
      <c r="DT12" s="786"/>
      <c r="DU12" s="787"/>
      <c r="DV12" s="782"/>
      <c r="DW12" s="783"/>
      <c r="DX12" s="783"/>
      <c r="DY12" s="783"/>
      <c r="DZ12" s="788"/>
      <c r="EA12" s="220"/>
    </row>
    <row r="13" spans="1:131" s="221" customFormat="1" ht="26.25" customHeight="1">
      <c r="A13" s="224">
        <v>7</v>
      </c>
      <c r="B13" s="789"/>
      <c r="C13" s="790"/>
      <c r="D13" s="790"/>
      <c r="E13" s="790"/>
      <c r="F13" s="790"/>
      <c r="G13" s="790"/>
      <c r="H13" s="790"/>
      <c r="I13" s="790"/>
      <c r="J13" s="790"/>
      <c r="K13" s="790"/>
      <c r="L13" s="790"/>
      <c r="M13" s="790"/>
      <c r="N13" s="790"/>
      <c r="O13" s="790"/>
      <c r="P13" s="791"/>
      <c r="Q13" s="792"/>
      <c r="R13" s="793"/>
      <c r="S13" s="793"/>
      <c r="T13" s="793"/>
      <c r="U13" s="793"/>
      <c r="V13" s="793"/>
      <c r="W13" s="793"/>
      <c r="X13" s="793"/>
      <c r="Y13" s="793"/>
      <c r="Z13" s="793"/>
      <c r="AA13" s="793"/>
      <c r="AB13" s="793"/>
      <c r="AC13" s="793"/>
      <c r="AD13" s="793"/>
      <c r="AE13" s="794"/>
      <c r="AF13" s="795"/>
      <c r="AG13" s="796"/>
      <c r="AH13" s="796"/>
      <c r="AI13" s="796"/>
      <c r="AJ13" s="797"/>
      <c r="AK13" s="778"/>
      <c r="AL13" s="779"/>
      <c r="AM13" s="779"/>
      <c r="AN13" s="779"/>
      <c r="AO13" s="779"/>
      <c r="AP13" s="779"/>
      <c r="AQ13" s="779"/>
      <c r="AR13" s="779"/>
      <c r="AS13" s="779"/>
      <c r="AT13" s="779"/>
      <c r="AU13" s="780"/>
      <c r="AV13" s="780"/>
      <c r="AW13" s="780"/>
      <c r="AX13" s="780"/>
      <c r="AY13" s="781"/>
      <c r="AZ13" s="218"/>
      <c r="BA13" s="218"/>
      <c r="BB13" s="218"/>
      <c r="BC13" s="218"/>
      <c r="BD13" s="218"/>
      <c r="BE13" s="219"/>
      <c r="BF13" s="219"/>
      <c r="BG13" s="219"/>
      <c r="BH13" s="219"/>
      <c r="BI13" s="219"/>
      <c r="BJ13" s="219"/>
      <c r="BK13" s="219"/>
      <c r="BL13" s="219"/>
      <c r="BM13" s="219"/>
      <c r="BN13" s="219"/>
      <c r="BO13" s="219"/>
      <c r="BP13" s="219"/>
      <c r="BQ13" s="224">
        <v>7</v>
      </c>
      <c r="BR13" s="225"/>
      <c r="BS13" s="782"/>
      <c r="BT13" s="783"/>
      <c r="BU13" s="783"/>
      <c r="BV13" s="783"/>
      <c r="BW13" s="783"/>
      <c r="BX13" s="783"/>
      <c r="BY13" s="783"/>
      <c r="BZ13" s="783"/>
      <c r="CA13" s="783"/>
      <c r="CB13" s="783"/>
      <c r="CC13" s="783"/>
      <c r="CD13" s="783"/>
      <c r="CE13" s="783"/>
      <c r="CF13" s="783"/>
      <c r="CG13" s="784"/>
      <c r="CH13" s="785"/>
      <c r="CI13" s="786"/>
      <c r="CJ13" s="786"/>
      <c r="CK13" s="786"/>
      <c r="CL13" s="787"/>
      <c r="CM13" s="785"/>
      <c r="CN13" s="786"/>
      <c r="CO13" s="786"/>
      <c r="CP13" s="786"/>
      <c r="CQ13" s="787"/>
      <c r="CR13" s="785"/>
      <c r="CS13" s="786"/>
      <c r="CT13" s="786"/>
      <c r="CU13" s="786"/>
      <c r="CV13" s="787"/>
      <c r="CW13" s="785"/>
      <c r="CX13" s="786"/>
      <c r="CY13" s="786"/>
      <c r="CZ13" s="786"/>
      <c r="DA13" s="787"/>
      <c r="DB13" s="785"/>
      <c r="DC13" s="786"/>
      <c r="DD13" s="786"/>
      <c r="DE13" s="786"/>
      <c r="DF13" s="787"/>
      <c r="DG13" s="785"/>
      <c r="DH13" s="786"/>
      <c r="DI13" s="786"/>
      <c r="DJ13" s="786"/>
      <c r="DK13" s="787"/>
      <c r="DL13" s="785"/>
      <c r="DM13" s="786"/>
      <c r="DN13" s="786"/>
      <c r="DO13" s="786"/>
      <c r="DP13" s="787"/>
      <c r="DQ13" s="785"/>
      <c r="DR13" s="786"/>
      <c r="DS13" s="786"/>
      <c r="DT13" s="786"/>
      <c r="DU13" s="787"/>
      <c r="DV13" s="782"/>
      <c r="DW13" s="783"/>
      <c r="DX13" s="783"/>
      <c r="DY13" s="783"/>
      <c r="DZ13" s="788"/>
      <c r="EA13" s="220"/>
    </row>
    <row r="14" spans="1:131" s="221" customFormat="1" ht="26.25" customHeight="1">
      <c r="A14" s="224">
        <v>8</v>
      </c>
      <c r="B14" s="789"/>
      <c r="C14" s="790"/>
      <c r="D14" s="790"/>
      <c r="E14" s="790"/>
      <c r="F14" s="790"/>
      <c r="G14" s="790"/>
      <c r="H14" s="790"/>
      <c r="I14" s="790"/>
      <c r="J14" s="790"/>
      <c r="K14" s="790"/>
      <c r="L14" s="790"/>
      <c r="M14" s="790"/>
      <c r="N14" s="790"/>
      <c r="O14" s="790"/>
      <c r="P14" s="791"/>
      <c r="Q14" s="792"/>
      <c r="R14" s="793"/>
      <c r="S14" s="793"/>
      <c r="T14" s="793"/>
      <c r="U14" s="793"/>
      <c r="V14" s="793"/>
      <c r="W14" s="793"/>
      <c r="X14" s="793"/>
      <c r="Y14" s="793"/>
      <c r="Z14" s="793"/>
      <c r="AA14" s="793"/>
      <c r="AB14" s="793"/>
      <c r="AC14" s="793"/>
      <c r="AD14" s="793"/>
      <c r="AE14" s="794"/>
      <c r="AF14" s="795"/>
      <c r="AG14" s="796"/>
      <c r="AH14" s="796"/>
      <c r="AI14" s="796"/>
      <c r="AJ14" s="797"/>
      <c r="AK14" s="778"/>
      <c r="AL14" s="779"/>
      <c r="AM14" s="779"/>
      <c r="AN14" s="779"/>
      <c r="AO14" s="779"/>
      <c r="AP14" s="779"/>
      <c r="AQ14" s="779"/>
      <c r="AR14" s="779"/>
      <c r="AS14" s="779"/>
      <c r="AT14" s="779"/>
      <c r="AU14" s="780"/>
      <c r="AV14" s="780"/>
      <c r="AW14" s="780"/>
      <c r="AX14" s="780"/>
      <c r="AY14" s="781"/>
      <c r="AZ14" s="218"/>
      <c r="BA14" s="218"/>
      <c r="BB14" s="218"/>
      <c r="BC14" s="218"/>
      <c r="BD14" s="218"/>
      <c r="BE14" s="219"/>
      <c r="BF14" s="219"/>
      <c r="BG14" s="219"/>
      <c r="BH14" s="219"/>
      <c r="BI14" s="219"/>
      <c r="BJ14" s="219"/>
      <c r="BK14" s="219"/>
      <c r="BL14" s="219"/>
      <c r="BM14" s="219"/>
      <c r="BN14" s="219"/>
      <c r="BO14" s="219"/>
      <c r="BP14" s="219"/>
      <c r="BQ14" s="224">
        <v>8</v>
      </c>
      <c r="BR14" s="225"/>
      <c r="BS14" s="782"/>
      <c r="BT14" s="783"/>
      <c r="BU14" s="783"/>
      <c r="BV14" s="783"/>
      <c r="BW14" s="783"/>
      <c r="BX14" s="783"/>
      <c r="BY14" s="783"/>
      <c r="BZ14" s="783"/>
      <c r="CA14" s="783"/>
      <c r="CB14" s="783"/>
      <c r="CC14" s="783"/>
      <c r="CD14" s="783"/>
      <c r="CE14" s="783"/>
      <c r="CF14" s="783"/>
      <c r="CG14" s="784"/>
      <c r="CH14" s="785"/>
      <c r="CI14" s="786"/>
      <c r="CJ14" s="786"/>
      <c r="CK14" s="786"/>
      <c r="CL14" s="787"/>
      <c r="CM14" s="785"/>
      <c r="CN14" s="786"/>
      <c r="CO14" s="786"/>
      <c r="CP14" s="786"/>
      <c r="CQ14" s="787"/>
      <c r="CR14" s="785"/>
      <c r="CS14" s="786"/>
      <c r="CT14" s="786"/>
      <c r="CU14" s="786"/>
      <c r="CV14" s="787"/>
      <c r="CW14" s="785"/>
      <c r="CX14" s="786"/>
      <c r="CY14" s="786"/>
      <c r="CZ14" s="786"/>
      <c r="DA14" s="787"/>
      <c r="DB14" s="785"/>
      <c r="DC14" s="786"/>
      <c r="DD14" s="786"/>
      <c r="DE14" s="786"/>
      <c r="DF14" s="787"/>
      <c r="DG14" s="785"/>
      <c r="DH14" s="786"/>
      <c r="DI14" s="786"/>
      <c r="DJ14" s="786"/>
      <c r="DK14" s="787"/>
      <c r="DL14" s="785"/>
      <c r="DM14" s="786"/>
      <c r="DN14" s="786"/>
      <c r="DO14" s="786"/>
      <c r="DP14" s="787"/>
      <c r="DQ14" s="785"/>
      <c r="DR14" s="786"/>
      <c r="DS14" s="786"/>
      <c r="DT14" s="786"/>
      <c r="DU14" s="787"/>
      <c r="DV14" s="782"/>
      <c r="DW14" s="783"/>
      <c r="DX14" s="783"/>
      <c r="DY14" s="783"/>
      <c r="DZ14" s="788"/>
      <c r="EA14" s="220"/>
    </row>
    <row r="15" spans="1:131" s="221" customFormat="1" ht="26.25" customHeight="1">
      <c r="A15" s="224">
        <v>9</v>
      </c>
      <c r="B15" s="789"/>
      <c r="C15" s="790"/>
      <c r="D15" s="790"/>
      <c r="E15" s="790"/>
      <c r="F15" s="790"/>
      <c r="G15" s="790"/>
      <c r="H15" s="790"/>
      <c r="I15" s="790"/>
      <c r="J15" s="790"/>
      <c r="K15" s="790"/>
      <c r="L15" s="790"/>
      <c r="M15" s="790"/>
      <c r="N15" s="790"/>
      <c r="O15" s="790"/>
      <c r="P15" s="791"/>
      <c r="Q15" s="792"/>
      <c r="R15" s="793"/>
      <c r="S15" s="793"/>
      <c r="T15" s="793"/>
      <c r="U15" s="793"/>
      <c r="V15" s="793"/>
      <c r="W15" s="793"/>
      <c r="X15" s="793"/>
      <c r="Y15" s="793"/>
      <c r="Z15" s="793"/>
      <c r="AA15" s="793"/>
      <c r="AB15" s="793"/>
      <c r="AC15" s="793"/>
      <c r="AD15" s="793"/>
      <c r="AE15" s="794"/>
      <c r="AF15" s="795"/>
      <c r="AG15" s="796"/>
      <c r="AH15" s="796"/>
      <c r="AI15" s="796"/>
      <c r="AJ15" s="797"/>
      <c r="AK15" s="778"/>
      <c r="AL15" s="779"/>
      <c r="AM15" s="779"/>
      <c r="AN15" s="779"/>
      <c r="AO15" s="779"/>
      <c r="AP15" s="779"/>
      <c r="AQ15" s="779"/>
      <c r="AR15" s="779"/>
      <c r="AS15" s="779"/>
      <c r="AT15" s="779"/>
      <c r="AU15" s="780"/>
      <c r="AV15" s="780"/>
      <c r="AW15" s="780"/>
      <c r="AX15" s="780"/>
      <c r="AY15" s="781"/>
      <c r="AZ15" s="218"/>
      <c r="BA15" s="218"/>
      <c r="BB15" s="218"/>
      <c r="BC15" s="218"/>
      <c r="BD15" s="218"/>
      <c r="BE15" s="219"/>
      <c r="BF15" s="219"/>
      <c r="BG15" s="219"/>
      <c r="BH15" s="219"/>
      <c r="BI15" s="219"/>
      <c r="BJ15" s="219"/>
      <c r="BK15" s="219"/>
      <c r="BL15" s="219"/>
      <c r="BM15" s="219"/>
      <c r="BN15" s="219"/>
      <c r="BO15" s="219"/>
      <c r="BP15" s="219"/>
      <c r="BQ15" s="224">
        <v>9</v>
      </c>
      <c r="BR15" s="225"/>
      <c r="BS15" s="782"/>
      <c r="BT15" s="783"/>
      <c r="BU15" s="783"/>
      <c r="BV15" s="783"/>
      <c r="BW15" s="783"/>
      <c r="BX15" s="783"/>
      <c r="BY15" s="783"/>
      <c r="BZ15" s="783"/>
      <c r="CA15" s="783"/>
      <c r="CB15" s="783"/>
      <c r="CC15" s="783"/>
      <c r="CD15" s="783"/>
      <c r="CE15" s="783"/>
      <c r="CF15" s="783"/>
      <c r="CG15" s="784"/>
      <c r="CH15" s="785"/>
      <c r="CI15" s="786"/>
      <c r="CJ15" s="786"/>
      <c r="CK15" s="786"/>
      <c r="CL15" s="787"/>
      <c r="CM15" s="785"/>
      <c r="CN15" s="786"/>
      <c r="CO15" s="786"/>
      <c r="CP15" s="786"/>
      <c r="CQ15" s="787"/>
      <c r="CR15" s="785"/>
      <c r="CS15" s="786"/>
      <c r="CT15" s="786"/>
      <c r="CU15" s="786"/>
      <c r="CV15" s="787"/>
      <c r="CW15" s="785"/>
      <c r="CX15" s="786"/>
      <c r="CY15" s="786"/>
      <c r="CZ15" s="786"/>
      <c r="DA15" s="787"/>
      <c r="DB15" s="785"/>
      <c r="DC15" s="786"/>
      <c r="DD15" s="786"/>
      <c r="DE15" s="786"/>
      <c r="DF15" s="787"/>
      <c r="DG15" s="785"/>
      <c r="DH15" s="786"/>
      <c r="DI15" s="786"/>
      <c r="DJ15" s="786"/>
      <c r="DK15" s="787"/>
      <c r="DL15" s="785"/>
      <c r="DM15" s="786"/>
      <c r="DN15" s="786"/>
      <c r="DO15" s="786"/>
      <c r="DP15" s="787"/>
      <c r="DQ15" s="785"/>
      <c r="DR15" s="786"/>
      <c r="DS15" s="786"/>
      <c r="DT15" s="786"/>
      <c r="DU15" s="787"/>
      <c r="DV15" s="782"/>
      <c r="DW15" s="783"/>
      <c r="DX15" s="783"/>
      <c r="DY15" s="783"/>
      <c r="DZ15" s="788"/>
      <c r="EA15" s="220"/>
    </row>
    <row r="16" spans="1:131" s="221" customFormat="1" ht="26.25" customHeight="1">
      <c r="A16" s="224">
        <v>10</v>
      </c>
      <c r="B16" s="789"/>
      <c r="C16" s="790"/>
      <c r="D16" s="790"/>
      <c r="E16" s="790"/>
      <c r="F16" s="790"/>
      <c r="G16" s="790"/>
      <c r="H16" s="790"/>
      <c r="I16" s="790"/>
      <c r="J16" s="790"/>
      <c r="K16" s="790"/>
      <c r="L16" s="790"/>
      <c r="M16" s="790"/>
      <c r="N16" s="790"/>
      <c r="O16" s="790"/>
      <c r="P16" s="791"/>
      <c r="Q16" s="792"/>
      <c r="R16" s="793"/>
      <c r="S16" s="793"/>
      <c r="T16" s="793"/>
      <c r="U16" s="793"/>
      <c r="V16" s="793"/>
      <c r="W16" s="793"/>
      <c r="X16" s="793"/>
      <c r="Y16" s="793"/>
      <c r="Z16" s="793"/>
      <c r="AA16" s="793"/>
      <c r="AB16" s="793"/>
      <c r="AC16" s="793"/>
      <c r="AD16" s="793"/>
      <c r="AE16" s="794"/>
      <c r="AF16" s="795"/>
      <c r="AG16" s="796"/>
      <c r="AH16" s="796"/>
      <c r="AI16" s="796"/>
      <c r="AJ16" s="797"/>
      <c r="AK16" s="778"/>
      <c r="AL16" s="779"/>
      <c r="AM16" s="779"/>
      <c r="AN16" s="779"/>
      <c r="AO16" s="779"/>
      <c r="AP16" s="779"/>
      <c r="AQ16" s="779"/>
      <c r="AR16" s="779"/>
      <c r="AS16" s="779"/>
      <c r="AT16" s="779"/>
      <c r="AU16" s="780"/>
      <c r="AV16" s="780"/>
      <c r="AW16" s="780"/>
      <c r="AX16" s="780"/>
      <c r="AY16" s="781"/>
      <c r="AZ16" s="218"/>
      <c r="BA16" s="218"/>
      <c r="BB16" s="218"/>
      <c r="BC16" s="218"/>
      <c r="BD16" s="218"/>
      <c r="BE16" s="219"/>
      <c r="BF16" s="219"/>
      <c r="BG16" s="219"/>
      <c r="BH16" s="219"/>
      <c r="BI16" s="219"/>
      <c r="BJ16" s="219"/>
      <c r="BK16" s="219"/>
      <c r="BL16" s="219"/>
      <c r="BM16" s="219"/>
      <c r="BN16" s="219"/>
      <c r="BO16" s="219"/>
      <c r="BP16" s="219"/>
      <c r="BQ16" s="224">
        <v>10</v>
      </c>
      <c r="BR16" s="225"/>
      <c r="BS16" s="782"/>
      <c r="BT16" s="783"/>
      <c r="BU16" s="783"/>
      <c r="BV16" s="783"/>
      <c r="BW16" s="783"/>
      <c r="BX16" s="783"/>
      <c r="BY16" s="783"/>
      <c r="BZ16" s="783"/>
      <c r="CA16" s="783"/>
      <c r="CB16" s="783"/>
      <c r="CC16" s="783"/>
      <c r="CD16" s="783"/>
      <c r="CE16" s="783"/>
      <c r="CF16" s="783"/>
      <c r="CG16" s="784"/>
      <c r="CH16" s="785"/>
      <c r="CI16" s="786"/>
      <c r="CJ16" s="786"/>
      <c r="CK16" s="786"/>
      <c r="CL16" s="787"/>
      <c r="CM16" s="785"/>
      <c r="CN16" s="786"/>
      <c r="CO16" s="786"/>
      <c r="CP16" s="786"/>
      <c r="CQ16" s="787"/>
      <c r="CR16" s="785"/>
      <c r="CS16" s="786"/>
      <c r="CT16" s="786"/>
      <c r="CU16" s="786"/>
      <c r="CV16" s="787"/>
      <c r="CW16" s="785"/>
      <c r="CX16" s="786"/>
      <c r="CY16" s="786"/>
      <c r="CZ16" s="786"/>
      <c r="DA16" s="787"/>
      <c r="DB16" s="785"/>
      <c r="DC16" s="786"/>
      <c r="DD16" s="786"/>
      <c r="DE16" s="786"/>
      <c r="DF16" s="787"/>
      <c r="DG16" s="785"/>
      <c r="DH16" s="786"/>
      <c r="DI16" s="786"/>
      <c r="DJ16" s="786"/>
      <c r="DK16" s="787"/>
      <c r="DL16" s="785"/>
      <c r="DM16" s="786"/>
      <c r="DN16" s="786"/>
      <c r="DO16" s="786"/>
      <c r="DP16" s="787"/>
      <c r="DQ16" s="785"/>
      <c r="DR16" s="786"/>
      <c r="DS16" s="786"/>
      <c r="DT16" s="786"/>
      <c r="DU16" s="787"/>
      <c r="DV16" s="782"/>
      <c r="DW16" s="783"/>
      <c r="DX16" s="783"/>
      <c r="DY16" s="783"/>
      <c r="DZ16" s="788"/>
      <c r="EA16" s="220"/>
    </row>
    <row r="17" spans="1:131" s="221" customFormat="1" ht="26.25" customHeight="1">
      <c r="A17" s="224">
        <v>11</v>
      </c>
      <c r="B17" s="789"/>
      <c r="C17" s="790"/>
      <c r="D17" s="790"/>
      <c r="E17" s="790"/>
      <c r="F17" s="790"/>
      <c r="G17" s="790"/>
      <c r="H17" s="790"/>
      <c r="I17" s="790"/>
      <c r="J17" s="790"/>
      <c r="K17" s="790"/>
      <c r="L17" s="790"/>
      <c r="M17" s="790"/>
      <c r="N17" s="790"/>
      <c r="O17" s="790"/>
      <c r="P17" s="791"/>
      <c r="Q17" s="792"/>
      <c r="R17" s="793"/>
      <c r="S17" s="793"/>
      <c r="T17" s="793"/>
      <c r="U17" s="793"/>
      <c r="V17" s="793"/>
      <c r="W17" s="793"/>
      <c r="X17" s="793"/>
      <c r="Y17" s="793"/>
      <c r="Z17" s="793"/>
      <c r="AA17" s="793"/>
      <c r="AB17" s="793"/>
      <c r="AC17" s="793"/>
      <c r="AD17" s="793"/>
      <c r="AE17" s="794"/>
      <c r="AF17" s="795"/>
      <c r="AG17" s="796"/>
      <c r="AH17" s="796"/>
      <c r="AI17" s="796"/>
      <c r="AJ17" s="797"/>
      <c r="AK17" s="778"/>
      <c r="AL17" s="779"/>
      <c r="AM17" s="779"/>
      <c r="AN17" s="779"/>
      <c r="AO17" s="779"/>
      <c r="AP17" s="779"/>
      <c r="AQ17" s="779"/>
      <c r="AR17" s="779"/>
      <c r="AS17" s="779"/>
      <c r="AT17" s="779"/>
      <c r="AU17" s="780"/>
      <c r="AV17" s="780"/>
      <c r="AW17" s="780"/>
      <c r="AX17" s="780"/>
      <c r="AY17" s="781"/>
      <c r="AZ17" s="218"/>
      <c r="BA17" s="218"/>
      <c r="BB17" s="218"/>
      <c r="BC17" s="218"/>
      <c r="BD17" s="218"/>
      <c r="BE17" s="219"/>
      <c r="BF17" s="219"/>
      <c r="BG17" s="219"/>
      <c r="BH17" s="219"/>
      <c r="BI17" s="219"/>
      <c r="BJ17" s="219"/>
      <c r="BK17" s="219"/>
      <c r="BL17" s="219"/>
      <c r="BM17" s="219"/>
      <c r="BN17" s="219"/>
      <c r="BO17" s="219"/>
      <c r="BP17" s="219"/>
      <c r="BQ17" s="224">
        <v>11</v>
      </c>
      <c r="BR17" s="225"/>
      <c r="BS17" s="782"/>
      <c r="BT17" s="783"/>
      <c r="BU17" s="783"/>
      <c r="BV17" s="783"/>
      <c r="BW17" s="783"/>
      <c r="BX17" s="783"/>
      <c r="BY17" s="783"/>
      <c r="BZ17" s="783"/>
      <c r="CA17" s="783"/>
      <c r="CB17" s="783"/>
      <c r="CC17" s="783"/>
      <c r="CD17" s="783"/>
      <c r="CE17" s="783"/>
      <c r="CF17" s="783"/>
      <c r="CG17" s="784"/>
      <c r="CH17" s="785"/>
      <c r="CI17" s="786"/>
      <c r="CJ17" s="786"/>
      <c r="CK17" s="786"/>
      <c r="CL17" s="787"/>
      <c r="CM17" s="785"/>
      <c r="CN17" s="786"/>
      <c r="CO17" s="786"/>
      <c r="CP17" s="786"/>
      <c r="CQ17" s="787"/>
      <c r="CR17" s="785"/>
      <c r="CS17" s="786"/>
      <c r="CT17" s="786"/>
      <c r="CU17" s="786"/>
      <c r="CV17" s="787"/>
      <c r="CW17" s="785"/>
      <c r="CX17" s="786"/>
      <c r="CY17" s="786"/>
      <c r="CZ17" s="786"/>
      <c r="DA17" s="787"/>
      <c r="DB17" s="785"/>
      <c r="DC17" s="786"/>
      <c r="DD17" s="786"/>
      <c r="DE17" s="786"/>
      <c r="DF17" s="787"/>
      <c r="DG17" s="785"/>
      <c r="DH17" s="786"/>
      <c r="DI17" s="786"/>
      <c r="DJ17" s="786"/>
      <c r="DK17" s="787"/>
      <c r="DL17" s="785"/>
      <c r="DM17" s="786"/>
      <c r="DN17" s="786"/>
      <c r="DO17" s="786"/>
      <c r="DP17" s="787"/>
      <c r="DQ17" s="785"/>
      <c r="DR17" s="786"/>
      <c r="DS17" s="786"/>
      <c r="DT17" s="786"/>
      <c r="DU17" s="787"/>
      <c r="DV17" s="782"/>
      <c r="DW17" s="783"/>
      <c r="DX17" s="783"/>
      <c r="DY17" s="783"/>
      <c r="DZ17" s="788"/>
      <c r="EA17" s="220"/>
    </row>
    <row r="18" spans="1:131" s="221" customFormat="1" ht="26.25" customHeight="1">
      <c r="A18" s="224">
        <v>12</v>
      </c>
      <c r="B18" s="789"/>
      <c r="C18" s="790"/>
      <c r="D18" s="790"/>
      <c r="E18" s="790"/>
      <c r="F18" s="790"/>
      <c r="G18" s="790"/>
      <c r="H18" s="790"/>
      <c r="I18" s="790"/>
      <c r="J18" s="790"/>
      <c r="K18" s="790"/>
      <c r="L18" s="790"/>
      <c r="M18" s="790"/>
      <c r="N18" s="790"/>
      <c r="O18" s="790"/>
      <c r="P18" s="791"/>
      <c r="Q18" s="792"/>
      <c r="R18" s="793"/>
      <c r="S18" s="793"/>
      <c r="T18" s="793"/>
      <c r="U18" s="793"/>
      <c r="V18" s="793"/>
      <c r="W18" s="793"/>
      <c r="X18" s="793"/>
      <c r="Y18" s="793"/>
      <c r="Z18" s="793"/>
      <c r="AA18" s="793"/>
      <c r="AB18" s="793"/>
      <c r="AC18" s="793"/>
      <c r="AD18" s="793"/>
      <c r="AE18" s="794"/>
      <c r="AF18" s="795"/>
      <c r="AG18" s="796"/>
      <c r="AH18" s="796"/>
      <c r="AI18" s="796"/>
      <c r="AJ18" s="797"/>
      <c r="AK18" s="778"/>
      <c r="AL18" s="779"/>
      <c r="AM18" s="779"/>
      <c r="AN18" s="779"/>
      <c r="AO18" s="779"/>
      <c r="AP18" s="779"/>
      <c r="AQ18" s="779"/>
      <c r="AR18" s="779"/>
      <c r="AS18" s="779"/>
      <c r="AT18" s="779"/>
      <c r="AU18" s="780"/>
      <c r="AV18" s="780"/>
      <c r="AW18" s="780"/>
      <c r="AX18" s="780"/>
      <c r="AY18" s="781"/>
      <c r="AZ18" s="218"/>
      <c r="BA18" s="218"/>
      <c r="BB18" s="218"/>
      <c r="BC18" s="218"/>
      <c r="BD18" s="218"/>
      <c r="BE18" s="219"/>
      <c r="BF18" s="219"/>
      <c r="BG18" s="219"/>
      <c r="BH18" s="219"/>
      <c r="BI18" s="219"/>
      <c r="BJ18" s="219"/>
      <c r="BK18" s="219"/>
      <c r="BL18" s="219"/>
      <c r="BM18" s="219"/>
      <c r="BN18" s="219"/>
      <c r="BO18" s="219"/>
      <c r="BP18" s="219"/>
      <c r="BQ18" s="224">
        <v>12</v>
      </c>
      <c r="BR18" s="225"/>
      <c r="BS18" s="782"/>
      <c r="BT18" s="783"/>
      <c r="BU18" s="783"/>
      <c r="BV18" s="783"/>
      <c r="BW18" s="783"/>
      <c r="BX18" s="783"/>
      <c r="BY18" s="783"/>
      <c r="BZ18" s="783"/>
      <c r="CA18" s="783"/>
      <c r="CB18" s="783"/>
      <c r="CC18" s="783"/>
      <c r="CD18" s="783"/>
      <c r="CE18" s="783"/>
      <c r="CF18" s="783"/>
      <c r="CG18" s="784"/>
      <c r="CH18" s="785"/>
      <c r="CI18" s="786"/>
      <c r="CJ18" s="786"/>
      <c r="CK18" s="786"/>
      <c r="CL18" s="787"/>
      <c r="CM18" s="785"/>
      <c r="CN18" s="786"/>
      <c r="CO18" s="786"/>
      <c r="CP18" s="786"/>
      <c r="CQ18" s="787"/>
      <c r="CR18" s="785"/>
      <c r="CS18" s="786"/>
      <c r="CT18" s="786"/>
      <c r="CU18" s="786"/>
      <c r="CV18" s="787"/>
      <c r="CW18" s="785"/>
      <c r="CX18" s="786"/>
      <c r="CY18" s="786"/>
      <c r="CZ18" s="786"/>
      <c r="DA18" s="787"/>
      <c r="DB18" s="785"/>
      <c r="DC18" s="786"/>
      <c r="DD18" s="786"/>
      <c r="DE18" s="786"/>
      <c r="DF18" s="787"/>
      <c r="DG18" s="785"/>
      <c r="DH18" s="786"/>
      <c r="DI18" s="786"/>
      <c r="DJ18" s="786"/>
      <c r="DK18" s="787"/>
      <c r="DL18" s="785"/>
      <c r="DM18" s="786"/>
      <c r="DN18" s="786"/>
      <c r="DO18" s="786"/>
      <c r="DP18" s="787"/>
      <c r="DQ18" s="785"/>
      <c r="DR18" s="786"/>
      <c r="DS18" s="786"/>
      <c r="DT18" s="786"/>
      <c r="DU18" s="787"/>
      <c r="DV18" s="782"/>
      <c r="DW18" s="783"/>
      <c r="DX18" s="783"/>
      <c r="DY18" s="783"/>
      <c r="DZ18" s="788"/>
      <c r="EA18" s="220"/>
    </row>
    <row r="19" spans="1:131" s="221" customFormat="1" ht="26.25" customHeight="1">
      <c r="A19" s="224">
        <v>13</v>
      </c>
      <c r="B19" s="789"/>
      <c r="C19" s="790"/>
      <c r="D19" s="790"/>
      <c r="E19" s="790"/>
      <c r="F19" s="790"/>
      <c r="G19" s="790"/>
      <c r="H19" s="790"/>
      <c r="I19" s="790"/>
      <c r="J19" s="790"/>
      <c r="K19" s="790"/>
      <c r="L19" s="790"/>
      <c r="M19" s="790"/>
      <c r="N19" s="790"/>
      <c r="O19" s="790"/>
      <c r="P19" s="791"/>
      <c r="Q19" s="792"/>
      <c r="R19" s="793"/>
      <c r="S19" s="793"/>
      <c r="T19" s="793"/>
      <c r="U19" s="793"/>
      <c r="V19" s="793"/>
      <c r="W19" s="793"/>
      <c r="X19" s="793"/>
      <c r="Y19" s="793"/>
      <c r="Z19" s="793"/>
      <c r="AA19" s="793"/>
      <c r="AB19" s="793"/>
      <c r="AC19" s="793"/>
      <c r="AD19" s="793"/>
      <c r="AE19" s="794"/>
      <c r="AF19" s="795"/>
      <c r="AG19" s="796"/>
      <c r="AH19" s="796"/>
      <c r="AI19" s="796"/>
      <c r="AJ19" s="797"/>
      <c r="AK19" s="778"/>
      <c r="AL19" s="779"/>
      <c r="AM19" s="779"/>
      <c r="AN19" s="779"/>
      <c r="AO19" s="779"/>
      <c r="AP19" s="779"/>
      <c r="AQ19" s="779"/>
      <c r="AR19" s="779"/>
      <c r="AS19" s="779"/>
      <c r="AT19" s="779"/>
      <c r="AU19" s="780"/>
      <c r="AV19" s="780"/>
      <c r="AW19" s="780"/>
      <c r="AX19" s="780"/>
      <c r="AY19" s="781"/>
      <c r="AZ19" s="218"/>
      <c r="BA19" s="218"/>
      <c r="BB19" s="218"/>
      <c r="BC19" s="218"/>
      <c r="BD19" s="218"/>
      <c r="BE19" s="219"/>
      <c r="BF19" s="219"/>
      <c r="BG19" s="219"/>
      <c r="BH19" s="219"/>
      <c r="BI19" s="219"/>
      <c r="BJ19" s="219"/>
      <c r="BK19" s="219"/>
      <c r="BL19" s="219"/>
      <c r="BM19" s="219"/>
      <c r="BN19" s="219"/>
      <c r="BO19" s="219"/>
      <c r="BP19" s="219"/>
      <c r="BQ19" s="224">
        <v>13</v>
      </c>
      <c r="BR19" s="225"/>
      <c r="BS19" s="782"/>
      <c r="BT19" s="783"/>
      <c r="BU19" s="783"/>
      <c r="BV19" s="783"/>
      <c r="BW19" s="783"/>
      <c r="BX19" s="783"/>
      <c r="BY19" s="783"/>
      <c r="BZ19" s="783"/>
      <c r="CA19" s="783"/>
      <c r="CB19" s="783"/>
      <c r="CC19" s="783"/>
      <c r="CD19" s="783"/>
      <c r="CE19" s="783"/>
      <c r="CF19" s="783"/>
      <c r="CG19" s="784"/>
      <c r="CH19" s="785"/>
      <c r="CI19" s="786"/>
      <c r="CJ19" s="786"/>
      <c r="CK19" s="786"/>
      <c r="CL19" s="787"/>
      <c r="CM19" s="785"/>
      <c r="CN19" s="786"/>
      <c r="CO19" s="786"/>
      <c r="CP19" s="786"/>
      <c r="CQ19" s="787"/>
      <c r="CR19" s="785"/>
      <c r="CS19" s="786"/>
      <c r="CT19" s="786"/>
      <c r="CU19" s="786"/>
      <c r="CV19" s="787"/>
      <c r="CW19" s="785"/>
      <c r="CX19" s="786"/>
      <c r="CY19" s="786"/>
      <c r="CZ19" s="786"/>
      <c r="DA19" s="787"/>
      <c r="DB19" s="785"/>
      <c r="DC19" s="786"/>
      <c r="DD19" s="786"/>
      <c r="DE19" s="786"/>
      <c r="DF19" s="787"/>
      <c r="DG19" s="785"/>
      <c r="DH19" s="786"/>
      <c r="DI19" s="786"/>
      <c r="DJ19" s="786"/>
      <c r="DK19" s="787"/>
      <c r="DL19" s="785"/>
      <c r="DM19" s="786"/>
      <c r="DN19" s="786"/>
      <c r="DO19" s="786"/>
      <c r="DP19" s="787"/>
      <c r="DQ19" s="785"/>
      <c r="DR19" s="786"/>
      <c r="DS19" s="786"/>
      <c r="DT19" s="786"/>
      <c r="DU19" s="787"/>
      <c r="DV19" s="782"/>
      <c r="DW19" s="783"/>
      <c r="DX19" s="783"/>
      <c r="DY19" s="783"/>
      <c r="DZ19" s="788"/>
      <c r="EA19" s="220"/>
    </row>
    <row r="20" spans="1:131" s="221" customFormat="1" ht="26.25" customHeight="1">
      <c r="A20" s="224">
        <v>14</v>
      </c>
      <c r="B20" s="789"/>
      <c r="C20" s="790"/>
      <c r="D20" s="790"/>
      <c r="E20" s="790"/>
      <c r="F20" s="790"/>
      <c r="G20" s="790"/>
      <c r="H20" s="790"/>
      <c r="I20" s="790"/>
      <c r="J20" s="790"/>
      <c r="K20" s="790"/>
      <c r="L20" s="790"/>
      <c r="M20" s="790"/>
      <c r="N20" s="790"/>
      <c r="O20" s="790"/>
      <c r="P20" s="791"/>
      <c r="Q20" s="792"/>
      <c r="R20" s="793"/>
      <c r="S20" s="793"/>
      <c r="T20" s="793"/>
      <c r="U20" s="793"/>
      <c r="V20" s="793"/>
      <c r="W20" s="793"/>
      <c r="X20" s="793"/>
      <c r="Y20" s="793"/>
      <c r="Z20" s="793"/>
      <c r="AA20" s="793"/>
      <c r="AB20" s="793"/>
      <c r="AC20" s="793"/>
      <c r="AD20" s="793"/>
      <c r="AE20" s="794"/>
      <c r="AF20" s="795"/>
      <c r="AG20" s="796"/>
      <c r="AH20" s="796"/>
      <c r="AI20" s="796"/>
      <c r="AJ20" s="797"/>
      <c r="AK20" s="778"/>
      <c r="AL20" s="779"/>
      <c r="AM20" s="779"/>
      <c r="AN20" s="779"/>
      <c r="AO20" s="779"/>
      <c r="AP20" s="779"/>
      <c r="AQ20" s="779"/>
      <c r="AR20" s="779"/>
      <c r="AS20" s="779"/>
      <c r="AT20" s="779"/>
      <c r="AU20" s="780"/>
      <c r="AV20" s="780"/>
      <c r="AW20" s="780"/>
      <c r="AX20" s="780"/>
      <c r="AY20" s="781"/>
      <c r="AZ20" s="218"/>
      <c r="BA20" s="218"/>
      <c r="BB20" s="218"/>
      <c r="BC20" s="218"/>
      <c r="BD20" s="218"/>
      <c r="BE20" s="219"/>
      <c r="BF20" s="219"/>
      <c r="BG20" s="219"/>
      <c r="BH20" s="219"/>
      <c r="BI20" s="219"/>
      <c r="BJ20" s="219"/>
      <c r="BK20" s="219"/>
      <c r="BL20" s="219"/>
      <c r="BM20" s="219"/>
      <c r="BN20" s="219"/>
      <c r="BO20" s="219"/>
      <c r="BP20" s="219"/>
      <c r="BQ20" s="224">
        <v>14</v>
      </c>
      <c r="BR20" s="225"/>
      <c r="BS20" s="782"/>
      <c r="BT20" s="783"/>
      <c r="BU20" s="783"/>
      <c r="BV20" s="783"/>
      <c r="BW20" s="783"/>
      <c r="BX20" s="783"/>
      <c r="BY20" s="783"/>
      <c r="BZ20" s="783"/>
      <c r="CA20" s="783"/>
      <c r="CB20" s="783"/>
      <c r="CC20" s="783"/>
      <c r="CD20" s="783"/>
      <c r="CE20" s="783"/>
      <c r="CF20" s="783"/>
      <c r="CG20" s="784"/>
      <c r="CH20" s="785"/>
      <c r="CI20" s="786"/>
      <c r="CJ20" s="786"/>
      <c r="CK20" s="786"/>
      <c r="CL20" s="787"/>
      <c r="CM20" s="785"/>
      <c r="CN20" s="786"/>
      <c r="CO20" s="786"/>
      <c r="CP20" s="786"/>
      <c r="CQ20" s="787"/>
      <c r="CR20" s="785"/>
      <c r="CS20" s="786"/>
      <c r="CT20" s="786"/>
      <c r="CU20" s="786"/>
      <c r="CV20" s="787"/>
      <c r="CW20" s="785"/>
      <c r="CX20" s="786"/>
      <c r="CY20" s="786"/>
      <c r="CZ20" s="786"/>
      <c r="DA20" s="787"/>
      <c r="DB20" s="785"/>
      <c r="DC20" s="786"/>
      <c r="DD20" s="786"/>
      <c r="DE20" s="786"/>
      <c r="DF20" s="787"/>
      <c r="DG20" s="785"/>
      <c r="DH20" s="786"/>
      <c r="DI20" s="786"/>
      <c r="DJ20" s="786"/>
      <c r="DK20" s="787"/>
      <c r="DL20" s="785"/>
      <c r="DM20" s="786"/>
      <c r="DN20" s="786"/>
      <c r="DO20" s="786"/>
      <c r="DP20" s="787"/>
      <c r="DQ20" s="785"/>
      <c r="DR20" s="786"/>
      <c r="DS20" s="786"/>
      <c r="DT20" s="786"/>
      <c r="DU20" s="787"/>
      <c r="DV20" s="782"/>
      <c r="DW20" s="783"/>
      <c r="DX20" s="783"/>
      <c r="DY20" s="783"/>
      <c r="DZ20" s="788"/>
      <c r="EA20" s="220"/>
    </row>
    <row r="21" spans="1:131" s="221" customFormat="1" ht="26.25" customHeight="1" thickBot="1">
      <c r="A21" s="224">
        <v>15</v>
      </c>
      <c r="B21" s="789"/>
      <c r="C21" s="790"/>
      <c r="D21" s="790"/>
      <c r="E21" s="790"/>
      <c r="F21" s="790"/>
      <c r="G21" s="790"/>
      <c r="H21" s="790"/>
      <c r="I21" s="790"/>
      <c r="J21" s="790"/>
      <c r="K21" s="790"/>
      <c r="L21" s="790"/>
      <c r="M21" s="790"/>
      <c r="N21" s="790"/>
      <c r="O21" s="790"/>
      <c r="P21" s="791"/>
      <c r="Q21" s="792"/>
      <c r="R21" s="793"/>
      <c r="S21" s="793"/>
      <c r="T21" s="793"/>
      <c r="U21" s="793"/>
      <c r="V21" s="793"/>
      <c r="W21" s="793"/>
      <c r="X21" s="793"/>
      <c r="Y21" s="793"/>
      <c r="Z21" s="793"/>
      <c r="AA21" s="793"/>
      <c r="AB21" s="793"/>
      <c r="AC21" s="793"/>
      <c r="AD21" s="793"/>
      <c r="AE21" s="794"/>
      <c r="AF21" s="795"/>
      <c r="AG21" s="796"/>
      <c r="AH21" s="796"/>
      <c r="AI21" s="796"/>
      <c r="AJ21" s="797"/>
      <c r="AK21" s="778"/>
      <c r="AL21" s="779"/>
      <c r="AM21" s="779"/>
      <c r="AN21" s="779"/>
      <c r="AO21" s="779"/>
      <c r="AP21" s="779"/>
      <c r="AQ21" s="779"/>
      <c r="AR21" s="779"/>
      <c r="AS21" s="779"/>
      <c r="AT21" s="779"/>
      <c r="AU21" s="780"/>
      <c r="AV21" s="780"/>
      <c r="AW21" s="780"/>
      <c r="AX21" s="780"/>
      <c r="AY21" s="781"/>
      <c r="AZ21" s="218"/>
      <c r="BA21" s="218"/>
      <c r="BB21" s="218"/>
      <c r="BC21" s="218"/>
      <c r="BD21" s="218"/>
      <c r="BE21" s="219"/>
      <c r="BF21" s="219"/>
      <c r="BG21" s="219"/>
      <c r="BH21" s="219"/>
      <c r="BI21" s="219"/>
      <c r="BJ21" s="219"/>
      <c r="BK21" s="219"/>
      <c r="BL21" s="219"/>
      <c r="BM21" s="219"/>
      <c r="BN21" s="219"/>
      <c r="BO21" s="219"/>
      <c r="BP21" s="219"/>
      <c r="BQ21" s="224">
        <v>15</v>
      </c>
      <c r="BR21" s="225"/>
      <c r="BS21" s="782"/>
      <c r="BT21" s="783"/>
      <c r="BU21" s="783"/>
      <c r="BV21" s="783"/>
      <c r="BW21" s="783"/>
      <c r="BX21" s="783"/>
      <c r="BY21" s="783"/>
      <c r="BZ21" s="783"/>
      <c r="CA21" s="783"/>
      <c r="CB21" s="783"/>
      <c r="CC21" s="783"/>
      <c r="CD21" s="783"/>
      <c r="CE21" s="783"/>
      <c r="CF21" s="783"/>
      <c r="CG21" s="784"/>
      <c r="CH21" s="785"/>
      <c r="CI21" s="786"/>
      <c r="CJ21" s="786"/>
      <c r="CK21" s="786"/>
      <c r="CL21" s="787"/>
      <c r="CM21" s="785"/>
      <c r="CN21" s="786"/>
      <c r="CO21" s="786"/>
      <c r="CP21" s="786"/>
      <c r="CQ21" s="787"/>
      <c r="CR21" s="785"/>
      <c r="CS21" s="786"/>
      <c r="CT21" s="786"/>
      <c r="CU21" s="786"/>
      <c r="CV21" s="787"/>
      <c r="CW21" s="785"/>
      <c r="CX21" s="786"/>
      <c r="CY21" s="786"/>
      <c r="CZ21" s="786"/>
      <c r="DA21" s="787"/>
      <c r="DB21" s="785"/>
      <c r="DC21" s="786"/>
      <c r="DD21" s="786"/>
      <c r="DE21" s="786"/>
      <c r="DF21" s="787"/>
      <c r="DG21" s="785"/>
      <c r="DH21" s="786"/>
      <c r="DI21" s="786"/>
      <c r="DJ21" s="786"/>
      <c r="DK21" s="787"/>
      <c r="DL21" s="785"/>
      <c r="DM21" s="786"/>
      <c r="DN21" s="786"/>
      <c r="DO21" s="786"/>
      <c r="DP21" s="787"/>
      <c r="DQ21" s="785"/>
      <c r="DR21" s="786"/>
      <c r="DS21" s="786"/>
      <c r="DT21" s="786"/>
      <c r="DU21" s="787"/>
      <c r="DV21" s="782"/>
      <c r="DW21" s="783"/>
      <c r="DX21" s="783"/>
      <c r="DY21" s="783"/>
      <c r="DZ21" s="788"/>
      <c r="EA21" s="220"/>
    </row>
    <row r="22" spans="1:131" s="221" customFormat="1" ht="26.25" customHeight="1">
      <c r="A22" s="224">
        <v>16</v>
      </c>
      <c r="B22" s="789"/>
      <c r="C22" s="790"/>
      <c r="D22" s="790"/>
      <c r="E22" s="790"/>
      <c r="F22" s="790"/>
      <c r="G22" s="790"/>
      <c r="H22" s="790"/>
      <c r="I22" s="790"/>
      <c r="J22" s="790"/>
      <c r="K22" s="790"/>
      <c r="L22" s="790"/>
      <c r="M22" s="790"/>
      <c r="N22" s="790"/>
      <c r="O22" s="790"/>
      <c r="P22" s="791"/>
      <c r="Q22" s="808"/>
      <c r="R22" s="809"/>
      <c r="S22" s="809"/>
      <c r="T22" s="809"/>
      <c r="U22" s="809"/>
      <c r="V22" s="809"/>
      <c r="W22" s="809"/>
      <c r="X22" s="809"/>
      <c r="Y22" s="809"/>
      <c r="Z22" s="809"/>
      <c r="AA22" s="809"/>
      <c r="AB22" s="809"/>
      <c r="AC22" s="809"/>
      <c r="AD22" s="809"/>
      <c r="AE22" s="810"/>
      <c r="AF22" s="795"/>
      <c r="AG22" s="796"/>
      <c r="AH22" s="796"/>
      <c r="AI22" s="796"/>
      <c r="AJ22" s="797"/>
      <c r="AK22" s="811"/>
      <c r="AL22" s="812"/>
      <c r="AM22" s="812"/>
      <c r="AN22" s="812"/>
      <c r="AO22" s="812"/>
      <c r="AP22" s="812"/>
      <c r="AQ22" s="812"/>
      <c r="AR22" s="812"/>
      <c r="AS22" s="812"/>
      <c r="AT22" s="812"/>
      <c r="AU22" s="813"/>
      <c r="AV22" s="813"/>
      <c r="AW22" s="813"/>
      <c r="AX22" s="813"/>
      <c r="AY22" s="814"/>
      <c r="AZ22" s="815" t="s">
        <v>370</v>
      </c>
      <c r="BA22" s="815"/>
      <c r="BB22" s="815"/>
      <c r="BC22" s="815"/>
      <c r="BD22" s="816"/>
      <c r="BE22" s="219"/>
      <c r="BF22" s="219"/>
      <c r="BG22" s="219"/>
      <c r="BH22" s="219"/>
      <c r="BI22" s="219"/>
      <c r="BJ22" s="219"/>
      <c r="BK22" s="219"/>
      <c r="BL22" s="219"/>
      <c r="BM22" s="219"/>
      <c r="BN22" s="219"/>
      <c r="BO22" s="219"/>
      <c r="BP22" s="219"/>
      <c r="BQ22" s="224">
        <v>16</v>
      </c>
      <c r="BR22" s="225"/>
      <c r="BS22" s="782"/>
      <c r="BT22" s="783"/>
      <c r="BU22" s="783"/>
      <c r="BV22" s="783"/>
      <c r="BW22" s="783"/>
      <c r="BX22" s="783"/>
      <c r="BY22" s="783"/>
      <c r="BZ22" s="783"/>
      <c r="CA22" s="783"/>
      <c r="CB22" s="783"/>
      <c r="CC22" s="783"/>
      <c r="CD22" s="783"/>
      <c r="CE22" s="783"/>
      <c r="CF22" s="783"/>
      <c r="CG22" s="784"/>
      <c r="CH22" s="785"/>
      <c r="CI22" s="786"/>
      <c r="CJ22" s="786"/>
      <c r="CK22" s="786"/>
      <c r="CL22" s="787"/>
      <c r="CM22" s="785"/>
      <c r="CN22" s="786"/>
      <c r="CO22" s="786"/>
      <c r="CP22" s="786"/>
      <c r="CQ22" s="787"/>
      <c r="CR22" s="785"/>
      <c r="CS22" s="786"/>
      <c r="CT22" s="786"/>
      <c r="CU22" s="786"/>
      <c r="CV22" s="787"/>
      <c r="CW22" s="785"/>
      <c r="CX22" s="786"/>
      <c r="CY22" s="786"/>
      <c r="CZ22" s="786"/>
      <c r="DA22" s="787"/>
      <c r="DB22" s="785"/>
      <c r="DC22" s="786"/>
      <c r="DD22" s="786"/>
      <c r="DE22" s="786"/>
      <c r="DF22" s="787"/>
      <c r="DG22" s="785"/>
      <c r="DH22" s="786"/>
      <c r="DI22" s="786"/>
      <c r="DJ22" s="786"/>
      <c r="DK22" s="787"/>
      <c r="DL22" s="785"/>
      <c r="DM22" s="786"/>
      <c r="DN22" s="786"/>
      <c r="DO22" s="786"/>
      <c r="DP22" s="787"/>
      <c r="DQ22" s="785"/>
      <c r="DR22" s="786"/>
      <c r="DS22" s="786"/>
      <c r="DT22" s="786"/>
      <c r="DU22" s="787"/>
      <c r="DV22" s="782"/>
      <c r="DW22" s="783"/>
      <c r="DX22" s="783"/>
      <c r="DY22" s="783"/>
      <c r="DZ22" s="788"/>
      <c r="EA22" s="220"/>
    </row>
    <row r="23" spans="1:131" s="221" customFormat="1" ht="26.25" customHeight="1" thickBot="1">
      <c r="A23" s="226" t="s">
        <v>371</v>
      </c>
      <c r="B23" s="798" t="s">
        <v>372</v>
      </c>
      <c r="C23" s="799"/>
      <c r="D23" s="799"/>
      <c r="E23" s="799"/>
      <c r="F23" s="799"/>
      <c r="G23" s="799"/>
      <c r="H23" s="799"/>
      <c r="I23" s="799"/>
      <c r="J23" s="799"/>
      <c r="K23" s="799"/>
      <c r="L23" s="799"/>
      <c r="M23" s="799"/>
      <c r="N23" s="799"/>
      <c r="O23" s="799"/>
      <c r="P23" s="800"/>
      <c r="Q23" s="801">
        <v>5654</v>
      </c>
      <c r="R23" s="802"/>
      <c r="S23" s="802"/>
      <c r="T23" s="802"/>
      <c r="U23" s="802"/>
      <c r="V23" s="802">
        <v>5390</v>
      </c>
      <c r="W23" s="802"/>
      <c r="X23" s="802"/>
      <c r="Y23" s="802"/>
      <c r="Z23" s="802"/>
      <c r="AA23" s="802">
        <v>264</v>
      </c>
      <c r="AB23" s="802"/>
      <c r="AC23" s="802"/>
      <c r="AD23" s="802"/>
      <c r="AE23" s="803"/>
      <c r="AF23" s="804">
        <v>230</v>
      </c>
      <c r="AG23" s="802"/>
      <c r="AH23" s="802"/>
      <c r="AI23" s="802"/>
      <c r="AJ23" s="805"/>
      <c r="AK23" s="806"/>
      <c r="AL23" s="807"/>
      <c r="AM23" s="807"/>
      <c r="AN23" s="807"/>
      <c r="AO23" s="807"/>
      <c r="AP23" s="802">
        <v>5831</v>
      </c>
      <c r="AQ23" s="802"/>
      <c r="AR23" s="802"/>
      <c r="AS23" s="802"/>
      <c r="AT23" s="802"/>
      <c r="AU23" s="818"/>
      <c r="AV23" s="818"/>
      <c r="AW23" s="818"/>
      <c r="AX23" s="818"/>
      <c r="AY23" s="819"/>
      <c r="AZ23" s="820" t="s">
        <v>176</v>
      </c>
      <c r="BA23" s="821"/>
      <c r="BB23" s="821"/>
      <c r="BC23" s="821"/>
      <c r="BD23" s="822"/>
      <c r="BE23" s="219"/>
      <c r="BF23" s="219"/>
      <c r="BG23" s="219"/>
      <c r="BH23" s="219"/>
      <c r="BI23" s="219"/>
      <c r="BJ23" s="219"/>
      <c r="BK23" s="219"/>
      <c r="BL23" s="219"/>
      <c r="BM23" s="219"/>
      <c r="BN23" s="219"/>
      <c r="BO23" s="219"/>
      <c r="BP23" s="219"/>
      <c r="BQ23" s="224">
        <v>17</v>
      </c>
      <c r="BR23" s="225"/>
      <c r="BS23" s="782"/>
      <c r="BT23" s="783"/>
      <c r="BU23" s="783"/>
      <c r="BV23" s="783"/>
      <c r="BW23" s="783"/>
      <c r="BX23" s="783"/>
      <c r="BY23" s="783"/>
      <c r="BZ23" s="783"/>
      <c r="CA23" s="783"/>
      <c r="CB23" s="783"/>
      <c r="CC23" s="783"/>
      <c r="CD23" s="783"/>
      <c r="CE23" s="783"/>
      <c r="CF23" s="783"/>
      <c r="CG23" s="784"/>
      <c r="CH23" s="785"/>
      <c r="CI23" s="786"/>
      <c r="CJ23" s="786"/>
      <c r="CK23" s="786"/>
      <c r="CL23" s="787"/>
      <c r="CM23" s="785"/>
      <c r="CN23" s="786"/>
      <c r="CO23" s="786"/>
      <c r="CP23" s="786"/>
      <c r="CQ23" s="787"/>
      <c r="CR23" s="785"/>
      <c r="CS23" s="786"/>
      <c r="CT23" s="786"/>
      <c r="CU23" s="786"/>
      <c r="CV23" s="787"/>
      <c r="CW23" s="785"/>
      <c r="CX23" s="786"/>
      <c r="CY23" s="786"/>
      <c r="CZ23" s="786"/>
      <c r="DA23" s="787"/>
      <c r="DB23" s="785"/>
      <c r="DC23" s="786"/>
      <c r="DD23" s="786"/>
      <c r="DE23" s="786"/>
      <c r="DF23" s="787"/>
      <c r="DG23" s="785"/>
      <c r="DH23" s="786"/>
      <c r="DI23" s="786"/>
      <c r="DJ23" s="786"/>
      <c r="DK23" s="787"/>
      <c r="DL23" s="785"/>
      <c r="DM23" s="786"/>
      <c r="DN23" s="786"/>
      <c r="DO23" s="786"/>
      <c r="DP23" s="787"/>
      <c r="DQ23" s="785"/>
      <c r="DR23" s="786"/>
      <c r="DS23" s="786"/>
      <c r="DT23" s="786"/>
      <c r="DU23" s="787"/>
      <c r="DV23" s="782"/>
      <c r="DW23" s="783"/>
      <c r="DX23" s="783"/>
      <c r="DY23" s="783"/>
      <c r="DZ23" s="788"/>
      <c r="EA23" s="220"/>
    </row>
    <row r="24" spans="1:131" s="221" customFormat="1" ht="26.25" customHeight="1">
      <c r="A24" s="817" t="s">
        <v>373</v>
      </c>
      <c r="B24" s="817"/>
      <c r="C24" s="817"/>
      <c r="D24" s="817"/>
      <c r="E24" s="817"/>
      <c r="F24" s="817"/>
      <c r="G24" s="817"/>
      <c r="H24" s="817"/>
      <c r="I24" s="817"/>
      <c r="J24" s="817"/>
      <c r="K24" s="817"/>
      <c r="L24" s="817"/>
      <c r="M24" s="817"/>
      <c r="N24" s="817"/>
      <c r="O24" s="817"/>
      <c r="P24" s="817"/>
      <c r="Q24" s="817"/>
      <c r="R24" s="817"/>
      <c r="S24" s="817"/>
      <c r="T24" s="817"/>
      <c r="U24" s="817"/>
      <c r="V24" s="817"/>
      <c r="W24" s="817"/>
      <c r="X24" s="817"/>
      <c r="Y24" s="817"/>
      <c r="Z24" s="817"/>
      <c r="AA24" s="817"/>
      <c r="AB24" s="817"/>
      <c r="AC24" s="817"/>
      <c r="AD24" s="817"/>
      <c r="AE24" s="817"/>
      <c r="AF24" s="817"/>
      <c r="AG24" s="817"/>
      <c r="AH24" s="817"/>
      <c r="AI24" s="817"/>
      <c r="AJ24" s="817"/>
      <c r="AK24" s="817"/>
      <c r="AL24" s="817"/>
      <c r="AM24" s="817"/>
      <c r="AN24" s="817"/>
      <c r="AO24" s="817"/>
      <c r="AP24" s="817"/>
      <c r="AQ24" s="817"/>
      <c r="AR24" s="817"/>
      <c r="AS24" s="817"/>
      <c r="AT24" s="817"/>
      <c r="AU24" s="817"/>
      <c r="AV24" s="817"/>
      <c r="AW24" s="817"/>
      <c r="AX24" s="817"/>
      <c r="AY24" s="817"/>
      <c r="AZ24" s="218"/>
      <c r="BA24" s="218"/>
      <c r="BB24" s="218"/>
      <c r="BC24" s="218"/>
      <c r="BD24" s="218"/>
      <c r="BE24" s="219"/>
      <c r="BF24" s="219"/>
      <c r="BG24" s="219"/>
      <c r="BH24" s="219"/>
      <c r="BI24" s="219"/>
      <c r="BJ24" s="219"/>
      <c r="BK24" s="219"/>
      <c r="BL24" s="219"/>
      <c r="BM24" s="219"/>
      <c r="BN24" s="219"/>
      <c r="BO24" s="219"/>
      <c r="BP24" s="219"/>
      <c r="BQ24" s="224">
        <v>18</v>
      </c>
      <c r="BR24" s="225"/>
      <c r="BS24" s="782"/>
      <c r="BT24" s="783"/>
      <c r="BU24" s="783"/>
      <c r="BV24" s="783"/>
      <c r="BW24" s="783"/>
      <c r="BX24" s="783"/>
      <c r="BY24" s="783"/>
      <c r="BZ24" s="783"/>
      <c r="CA24" s="783"/>
      <c r="CB24" s="783"/>
      <c r="CC24" s="783"/>
      <c r="CD24" s="783"/>
      <c r="CE24" s="783"/>
      <c r="CF24" s="783"/>
      <c r="CG24" s="784"/>
      <c r="CH24" s="785"/>
      <c r="CI24" s="786"/>
      <c r="CJ24" s="786"/>
      <c r="CK24" s="786"/>
      <c r="CL24" s="787"/>
      <c r="CM24" s="785"/>
      <c r="CN24" s="786"/>
      <c r="CO24" s="786"/>
      <c r="CP24" s="786"/>
      <c r="CQ24" s="787"/>
      <c r="CR24" s="785"/>
      <c r="CS24" s="786"/>
      <c r="CT24" s="786"/>
      <c r="CU24" s="786"/>
      <c r="CV24" s="787"/>
      <c r="CW24" s="785"/>
      <c r="CX24" s="786"/>
      <c r="CY24" s="786"/>
      <c r="CZ24" s="786"/>
      <c r="DA24" s="787"/>
      <c r="DB24" s="785"/>
      <c r="DC24" s="786"/>
      <c r="DD24" s="786"/>
      <c r="DE24" s="786"/>
      <c r="DF24" s="787"/>
      <c r="DG24" s="785"/>
      <c r="DH24" s="786"/>
      <c r="DI24" s="786"/>
      <c r="DJ24" s="786"/>
      <c r="DK24" s="787"/>
      <c r="DL24" s="785"/>
      <c r="DM24" s="786"/>
      <c r="DN24" s="786"/>
      <c r="DO24" s="786"/>
      <c r="DP24" s="787"/>
      <c r="DQ24" s="785"/>
      <c r="DR24" s="786"/>
      <c r="DS24" s="786"/>
      <c r="DT24" s="786"/>
      <c r="DU24" s="787"/>
      <c r="DV24" s="782"/>
      <c r="DW24" s="783"/>
      <c r="DX24" s="783"/>
      <c r="DY24" s="783"/>
      <c r="DZ24" s="788"/>
      <c r="EA24" s="220"/>
    </row>
    <row r="25" spans="1:131" ht="26.25" customHeight="1" thickBot="1">
      <c r="A25" s="734" t="s">
        <v>374</v>
      </c>
      <c r="B25" s="734"/>
      <c r="C25" s="734"/>
      <c r="D25" s="734"/>
      <c r="E25" s="734"/>
      <c r="F25" s="734"/>
      <c r="G25" s="734"/>
      <c r="H25" s="734"/>
      <c r="I25" s="734"/>
      <c r="J25" s="734"/>
      <c r="K25" s="734"/>
      <c r="L25" s="734"/>
      <c r="M25" s="734"/>
      <c r="N25" s="734"/>
      <c r="O25" s="734"/>
      <c r="P25" s="734"/>
      <c r="Q25" s="734"/>
      <c r="R25" s="734"/>
      <c r="S25" s="734"/>
      <c r="T25" s="734"/>
      <c r="U25" s="734"/>
      <c r="V25" s="734"/>
      <c r="W25" s="734"/>
      <c r="X25" s="734"/>
      <c r="Y25" s="734"/>
      <c r="Z25" s="734"/>
      <c r="AA25" s="734"/>
      <c r="AB25" s="734"/>
      <c r="AC25" s="734"/>
      <c r="AD25" s="734"/>
      <c r="AE25" s="734"/>
      <c r="AF25" s="734"/>
      <c r="AG25" s="734"/>
      <c r="AH25" s="734"/>
      <c r="AI25" s="734"/>
      <c r="AJ25" s="734"/>
      <c r="AK25" s="734"/>
      <c r="AL25" s="734"/>
      <c r="AM25" s="734"/>
      <c r="AN25" s="734"/>
      <c r="AO25" s="734"/>
      <c r="AP25" s="734"/>
      <c r="AQ25" s="734"/>
      <c r="AR25" s="734"/>
      <c r="AS25" s="734"/>
      <c r="AT25" s="734"/>
      <c r="AU25" s="734"/>
      <c r="AV25" s="734"/>
      <c r="AW25" s="734"/>
      <c r="AX25" s="734"/>
      <c r="AY25" s="734"/>
      <c r="AZ25" s="734"/>
      <c r="BA25" s="734"/>
      <c r="BB25" s="734"/>
      <c r="BC25" s="734"/>
      <c r="BD25" s="734"/>
      <c r="BE25" s="734"/>
      <c r="BF25" s="734"/>
      <c r="BG25" s="734"/>
      <c r="BH25" s="734"/>
      <c r="BI25" s="734"/>
      <c r="BJ25" s="218"/>
      <c r="BK25" s="218"/>
      <c r="BL25" s="218"/>
      <c r="BM25" s="218"/>
      <c r="BN25" s="218"/>
      <c r="BO25" s="227"/>
      <c r="BP25" s="227"/>
      <c r="BQ25" s="224">
        <v>19</v>
      </c>
      <c r="BR25" s="225"/>
      <c r="BS25" s="782"/>
      <c r="BT25" s="783"/>
      <c r="BU25" s="783"/>
      <c r="BV25" s="783"/>
      <c r="BW25" s="783"/>
      <c r="BX25" s="783"/>
      <c r="BY25" s="783"/>
      <c r="BZ25" s="783"/>
      <c r="CA25" s="783"/>
      <c r="CB25" s="783"/>
      <c r="CC25" s="783"/>
      <c r="CD25" s="783"/>
      <c r="CE25" s="783"/>
      <c r="CF25" s="783"/>
      <c r="CG25" s="784"/>
      <c r="CH25" s="785"/>
      <c r="CI25" s="786"/>
      <c r="CJ25" s="786"/>
      <c r="CK25" s="786"/>
      <c r="CL25" s="787"/>
      <c r="CM25" s="785"/>
      <c r="CN25" s="786"/>
      <c r="CO25" s="786"/>
      <c r="CP25" s="786"/>
      <c r="CQ25" s="787"/>
      <c r="CR25" s="785"/>
      <c r="CS25" s="786"/>
      <c r="CT25" s="786"/>
      <c r="CU25" s="786"/>
      <c r="CV25" s="787"/>
      <c r="CW25" s="785"/>
      <c r="CX25" s="786"/>
      <c r="CY25" s="786"/>
      <c r="CZ25" s="786"/>
      <c r="DA25" s="787"/>
      <c r="DB25" s="785"/>
      <c r="DC25" s="786"/>
      <c r="DD25" s="786"/>
      <c r="DE25" s="786"/>
      <c r="DF25" s="787"/>
      <c r="DG25" s="785"/>
      <c r="DH25" s="786"/>
      <c r="DI25" s="786"/>
      <c r="DJ25" s="786"/>
      <c r="DK25" s="787"/>
      <c r="DL25" s="785"/>
      <c r="DM25" s="786"/>
      <c r="DN25" s="786"/>
      <c r="DO25" s="786"/>
      <c r="DP25" s="787"/>
      <c r="DQ25" s="785"/>
      <c r="DR25" s="786"/>
      <c r="DS25" s="786"/>
      <c r="DT25" s="786"/>
      <c r="DU25" s="787"/>
      <c r="DV25" s="782"/>
      <c r="DW25" s="783"/>
      <c r="DX25" s="783"/>
      <c r="DY25" s="783"/>
      <c r="DZ25" s="788"/>
      <c r="EA25" s="216"/>
    </row>
    <row r="26" spans="1:131" ht="26.25" customHeight="1">
      <c r="A26" s="736" t="s">
        <v>352</v>
      </c>
      <c r="B26" s="737"/>
      <c r="C26" s="737"/>
      <c r="D26" s="737"/>
      <c r="E26" s="737"/>
      <c r="F26" s="737"/>
      <c r="G26" s="737"/>
      <c r="H26" s="737"/>
      <c r="I26" s="737"/>
      <c r="J26" s="737"/>
      <c r="K26" s="737"/>
      <c r="L26" s="737"/>
      <c r="M26" s="737"/>
      <c r="N26" s="737"/>
      <c r="O26" s="737"/>
      <c r="P26" s="738"/>
      <c r="Q26" s="742" t="s">
        <v>375</v>
      </c>
      <c r="R26" s="743"/>
      <c r="S26" s="743"/>
      <c r="T26" s="743"/>
      <c r="U26" s="744"/>
      <c r="V26" s="742" t="s">
        <v>376</v>
      </c>
      <c r="W26" s="743"/>
      <c r="X26" s="743"/>
      <c r="Y26" s="743"/>
      <c r="Z26" s="744"/>
      <c r="AA26" s="742" t="s">
        <v>377</v>
      </c>
      <c r="AB26" s="743"/>
      <c r="AC26" s="743"/>
      <c r="AD26" s="743"/>
      <c r="AE26" s="743"/>
      <c r="AF26" s="823" t="s">
        <v>378</v>
      </c>
      <c r="AG26" s="824"/>
      <c r="AH26" s="824"/>
      <c r="AI26" s="824"/>
      <c r="AJ26" s="825"/>
      <c r="AK26" s="743" t="s">
        <v>379</v>
      </c>
      <c r="AL26" s="743"/>
      <c r="AM26" s="743"/>
      <c r="AN26" s="743"/>
      <c r="AO26" s="744"/>
      <c r="AP26" s="742" t="s">
        <v>380</v>
      </c>
      <c r="AQ26" s="743"/>
      <c r="AR26" s="743"/>
      <c r="AS26" s="743"/>
      <c r="AT26" s="744"/>
      <c r="AU26" s="742" t="s">
        <v>381</v>
      </c>
      <c r="AV26" s="743"/>
      <c r="AW26" s="743"/>
      <c r="AX26" s="743"/>
      <c r="AY26" s="744"/>
      <c r="AZ26" s="742" t="s">
        <v>382</v>
      </c>
      <c r="BA26" s="743"/>
      <c r="BB26" s="743"/>
      <c r="BC26" s="743"/>
      <c r="BD26" s="744"/>
      <c r="BE26" s="742" t="s">
        <v>359</v>
      </c>
      <c r="BF26" s="743"/>
      <c r="BG26" s="743"/>
      <c r="BH26" s="743"/>
      <c r="BI26" s="749"/>
      <c r="BJ26" s="218"/>
      <c r="BK26" s="218"/>
      <c r="BL26" s="218"/>
      <c r="BM26" s="218"/>
      <c r="BN26" s="218"/>
      <c r="BO26" s="227"/>
      <c r="BP26" s="227"/>
      <c r="BQ26" s="224">
        <v>20</v>
      </c>
      <c r="BR26" s="225"/>
      <c r="BS26" s="782"/>
      <c r="BT26" s="783"/>
      <c r="BU26" s="783"/>
      <c r="BV26" s="783"/>
      <c r="BW26" s="783"/>
      <c r="BX26" s="783"/>
      <c r="BY26" s="783"/>
      <c r="BZ26" s="783"/>
      <c r="CA26" s="783"/>
      <c r="CB26" s="783"/>
      <c r="CC26" s="783"/>
      <c r="CD26" s="783"/>
      <c r="CE26" s="783"/>
      <c r="CF26" s="783"/>
      <c r="CG26" s="784"/>
      <c r="CH26" s="785"/>
      <c r="CI26" s="786"/>
      <c r="CJ26" s="786"/>
      <c r="CK26" s="786"/>
      <c r="CL26" s="787"/>
      <c r="CM26" s="785"/>
      <c r="CN26" s="786"/>
      <c r="CO26" s="786"/>
      <c r="CP26" s="786"/>
      <c r="CQ26" s="787"/>
      <c r="CR26" s="785"/>
      <c r="CS26" s="786"/>
      <c r="CT26" s="786"/>
      <c r="CU26" s="786"/>
      <c r="CV26" s="787"/>
      <c r="CW26" s="785"/>
      <c r="CX26" s="786"/>
      <c r="CY26" s="786"/>
      <c r="CZ26" s="786"/>
      <c r="DA26" s="787"/>
      <c r="DB26" s="785"/>
      <c r="DC26" s="786"/>
      <c r="DD26" s="786"/>
      <c r="DE26" s="786"/>
      <c r="DF26" s="787"/>
      <c r="DG26" s="785"/>
      <c r="DH26" s="786"/>
      <c r="DI26" s="786"/>
      <c r="DJ26" s="786"/>
      <c r="DK26" s="787"/>
      <c r="DL26" s="785"/>
      <c r="DM26" s="786"/>
      <c r="DN26" s="786"/>
      <c r="DO26" s="786"/>
      <c r="DP26" s="787"/>
      <c r="DQ26" s="785"/>
      <c r="DR26" s="786"/>
      <c r="DS26" s="786"/>
      <c r="DT26" s="786"/>
      <c r="DU26" s="787"/>
      <c r="DV26" s="782"/>
      <c r="DW26" s="783"/>
      <c r="DX26" s="783"/>
      <c r="DY26" s="783"/>
      <c r="DZ26" s="788"/>
      <c r="EA26" s="216"/>
    </row>
    <row r="27" spans="1:131" ht="26.25" customHeight="1" thickBot="1">
      <c r="A27" s="739"/>
      <c r="B27" s="740"/>
      <c r="C27" s="740"/>
      <c r="D27" s="740"/>
      <c r="E27" s="740"/>
      <c r="F27" s="740"/>
      <c r="G27" s="740"/>
      <c r="H27" s="740"/>
      <c r="I27" s="740"/>
      <c r="J27" s="740"/>
      <c r="K27" s="740"/>
      <c r="L27" s="740"/>
      <c r="M27" s="740"/>
      <c r="N27" s="740"/>
      <c r="O27" s="740"/>
      <c r="P27" s="741"/>
      <c r="Q27" s="745"/>
      <c r="R27" s="746"/>
      <c r="S27" s="746"/>
      <c r="T27" s="746"/>
      <c r="U27" s="747"/>
      <c r="V27" s="745"/>
      <c r="W27" s="746"/>
      <c r="X27" s="746"/>
      <c r="Y27" s="746"/>
      <c r="Z27" s="747"/>
      <c r="AA27" s="745"/>
      <c r="AB27" s="746"/>
      <c r="AC27" s="746"/>
      <c r="AD27" s="746"/>
      <c r="AE27" s="746"/>
      <c r="AF27" s="826"/>
      <c r="AG27" s="827"/>
      <c r="AH27" s="827"/>
      <c r="AI27" s="827"/>
      <c r="AJ27" s="828"/>
      <c r="AK27" s="746"/>
      <c r="AL27" s="746"/>
      <c r="AM27" s="746"/>
      <c r="AN27" s="746"/>
      <c r="AO27" s="747"/>
      <c r="AP27" s="745"/>
      <c r="AQ27" s="746"/>
      <c r="AR27" s="746"/>
      <c r="AS27" s="746"/>
      <c r="AT27" s="747"/>
      <c r="AU27" s="745"/>
      <c r="AV27" s="746"/>
      <c r="AW27" s="746"/>
      <c r="AX27" s="746"/>
      <c r="AY27" s="747"/>
      <c r="AZ27" s="745"/>
      <c r="BA27" s="746"/>
      <c r="BB27" s="746"/>
      <c r="BC27" s="746"/>
      <c r="BD27" s="747"/>
      <c r="BE27" s="745"/>
      <c r="BF27" s="746"/>
      <c r="BG27" s="746"/>
      <c r="BH27" s="746"/>
      <c r="BI27" s="751"/>
      <c r="BJ27" s="218"/>
      <c r="BK27" s="218"/>
      <c r="BL27" s="218"/>
      <c r="BM27" s="218"/>
      <c r="BN27" s="218"/>
      <c r="BO27" s="227"/>
      <c r="BP27" s="227"/>
      <c r="BQ27" s="224">
        <v>21</v>
      </c>
      <c r="BR27" s="225"/>
      <c r="BS27" s="782"/>
      <c r="BT27" s="783"/>
      <c r="BU27" s="783"/>
      <c r="BV27" s="783"/>
      <c r="BW27" s="783"/>
      <c r="BX27" s="783"/>
      <c r="BY27" s="783"/>
      <c r="BZ27" s="783"/>
      <c r="CA27" s="783"/>
      <c r="CB27" s="783"/>
      <c r="CC27" s="783"/>
      <c r="CD27" s="783"/>
      <c r="CE27" s="783"/>
      <c r="CF27" s="783"/>
      <c r="CG27" s="784"/>
      <c r="CH27" s="785"/>
      <c r="CI27" s="786"/>
      <c r="CJ27" s="786"/>
      <c r="CK27" s="786"/>
      <c r="CL27" s="787"/>
      <c r="CM27" s="785"/>
      <c r="CN27" s="786"/>
      <c r="CO27" s="786"/>
      <c r="CP27" s="786"/>
      <c r="CQ27" s="787"/>
      <c r="CR27" s="785"/>
      <c r="CS27" s="786"/>
      <c r="CT27" s="786"/>
      <c r="CU27" s="786"/>
      <c r="CV27" s="787"/>
      <c r="CW27" s="785"/>
      <c r="CX27" s="786"/>
      <c r="CY27" s="786"/>
      <c r="CZ27" s="786"/>
      <c r="DA27" s="787"/>
      <c r="DB27" s="785"/>
      <c r="DC27" s="786"/>
      <c r="DD27" s="786"/>
      <c r="DE27" s="786"/>
      <c r="DF27" s="787"/>
      <c r="DG27" s="785"/>
      <c r="DH27" s="786"/>
      <c r="DI27" s="786"/>
      <c r="DJ27" s="786"/>
      <c r="DK27" s="787"/>
      <c r="DL27" s="785"/>
      <c r="DM27" s="786"/>
      <c r="DN27" s="786"/>
      <c r="DO27" s="786"/>
      <c r="DP27" s="787"/>
      <c r="DQ27" s="785"/>
      <c r="DR27" s="786"/>
      <c r="DS27" s="786"/>
      <c r="DT27" s="786"/>
      <c r="DU27" s="787"/>
      <c r="DV27" s="782"/>
      <c r="DW27" s="783"/>
      <c r="DX27" s="783"/>
      <c r="DY27" s="783"/>
      <c r="DZ27" s="788"/>
      <c r="EA27" s="216"/>
    </row>
    <row r="28" spans="1:131" ht="26.25" customHeight="1" thickTop="1">
      <c r="A28" s="228">
        <v>1</v>
      </c>
      <c r="B28" s="758" t="s">
        <v>383</v>
      </c>
      <c r="C28" s="759"/>
      <c r="D28" s="759"/>
      <c r="E28" s="759"/>
      <c r="F28" s="759"/>
      <c r="G28" s="759"/>
      <c r="H28" s="759"/>
      <c r="I28" s="759"/>
      <c r="J28" s="759"/>
      <c r="K28" s="759"/>
      <c r="L28" s="759"/>
      <c r="M28" s="759"/>
      <c r="N28" s="759"/>
      <c r="O28" s="759"/>
      <c r="P28" s="760"/>
      <c r="Q28" s="831">
        <v>1033</v>
      </c>
      <c r="R28" s="832"/>
      <c r="S28" s="832"/>
      <c r="T28" s="832"/>
      <c r="U28" s="832"/>
      <c r="V28" s="832">
        <v>898</v>
      </c>
      <c r="W28" s="832"/>
      <c r="X28" s="832"/>
      <c r="Y28" s="832"/>
      <c r="Z28" s="832"/>
      <c r="AA28" s="832">
        <v>135</v>
      </c>
      <c r="AB28" s="832"/>
      <c r="AC28" s="832"/>
      <c r="AD28" s="832"/>
      <c r="AE28" s="833"/>
      <c r="AF28" s="834">
        <v>135</v>
      </c>
      <c r="AG28" s="832"/>
      <c r="AH28" s="832"/>
      <c r="AI28" s="832"/>
      <c r="AJ28" s="835"/>
      <c r="AK28" s="836">
        <v>125</v>
      </c>
      <c r="AL28" s="837"/>
      <c r="AM28" s="837"/>
      <c r="AN28" s="837"/>
      <c r="AO28" s="837"/>
      <c r="AP28" s="837" t="s">
        <v>566</v>
      </c>
      <c r="AQ28" s="837"/>
      <c r="AR28" s="837"/>
      <c r="AS28" s="837"/>
      <c r="AT28" s="837"/>
      <c r="AU28" s="837" t="s">
        <v>566</v>
      </c>
      <c r="AV28" s="837"/>
      <c r="AW28" s="837"/>
      <c r="AX28" s="837"/>
      <c r="AY28" s="837"/>
      <c r="AZ28" s="838" t="s">
        <v>566</v>
      </c>
      <c r="BA28" s="838"/>
      <c r="BB28" s="838"/>
      <c r="BC28" s="838"/>
      <c r="BD28" s="838"/>
      <c r="BE28" s="829"/>
      <c r="BF28" s="829"/>
      <c r="BG28" s="829"/>
      <c r="BH28" s="829"/>
      <c r="BI28" s="830"/>
      <c r="BJ28" s="218"/>
      <c r="BK28" s="218"/>
      <c r="BL28" s="218"/>
      <c r="BM28" s="218"/>
      <c r="BN28" s="218"/>
      <c r="BO28" s="227"/>
      <c r="BP28" s="227"/>
      <c r="BQ28" s="224">
        <v>22</v>
      </c>
      <c r="BR28" s="225"/>
      <c r="BS28" s="782"/>
      <c r="BT28" s="783"/>
      <c r="BU28" s="783"/>
      <c r="BV28" s="783"/>
      <c r="BW28" s="783"/>
      <c r="BX28" s="783"/>
      <c r="BY28" s="783"/>
      <c r="BZ28" s="783"/>
      <c r="CA28" s="783"/>
      <c r="CB28" s="783"/>
      <c r="CC28" s="783"/>
      <c r="CD28" s="783"/>
      <c r="CE28" s="783"/>
      <c r="CF28" s="783"/>
      <c r="CG28" s="784"/>
      <c r="CH28" s="785"/>
      <c r="CI28" s="786"/>
      <c r="CJ28" s="786"/>
      <c r="CK28" s="786"/>
      <c r="CL28" s="787"/>
      <c r="CM28" s="785"/>
      <c r="CN28" s="786"/>
      <c r="CO28" s="786"/>
      <c r="CP28" s="786"/>
      <c r="CQ28" s="787"/>
      <c r="CR28" s="785"/>
      <c r="CS28" s="786"/>
      <c r="CT28" s="786"/>
      <c r="CU28" s="786"/>
      <c r="CV28" s="787"/>
      <c r="CW28" s="785"/>
      <c r="CX28" s="786"/>
      <c r="CY28" s="786"/>
      <c r="CZ28" s="786"/>
      <c r="DA28" s="787"/>
      <c r="DB28" s="785"/>
      <c r="DC28" s="786"/>
      <c r="DD28" s="786"/>
      <c r="DE28" s="786"/>
      <c r="DF28" s="787"/>
      <c r="DG28" s="785"/>
      <c r="DH28" s="786"/>
      <c r="DI28" s="786"/>
      <c r="DJ28" s="786"/>
      <c r="DK28" s="787"/>
      <c r="DL28" s="785"/>
      <c r="DM28" s="786"/>
      <c r="DN28" s="786"/>
      <c r="DO28" s="786"/>
      <c r="DP28" s="787"/>
      <c r="DQ28" s="785"/>
      <c r="DR28" s="786"/>
      <c r="DS28" s="786"/>
      <c r="DT28" s="786"/>
      <c r="DU28" s="787"/>
      <c r="DV28" s="782"/>
      <c r="DW28" s="783"/>
      <c r="DX28" s="783"/>
      <c r="DY28" s="783"/>
      <c r="DZ28" s="788"/>
      <c r="EA28" s="216"/>
    </row>
    <row r="29" spans="1:131" ht="26.25" customHeight="1">
      <c r="A29" s="228">
        <v>2</v>
      </c>
      <c r="B29" s="789" t="s">
        <v>384</v>
      </c>
      <c r="C29" s="790"/>
      <c r="D29" s="790"/>
      <c r="E29" s="790"/>
      <c r="F29" s="790"/>
      <c r="G29" s="790"/>
      <c r="H29" s="790"/>
      <c r="I29" s="790"/>
      <c r="J29" s="790"/>
      <c r="K29" s="790"/>
      <c r="L29" s="790"/>
      <c r="M29" s="790"/>
      <c r="N29" s="790"/>
      <c r="O29" s="790"/>
      <c r="P29" s="791"/>
      <c r="Q29" s="792">
        <v>145</v>
      </c>
      <c r="R29" s="793"/>
      <c r="S29" s="793"/>
      <c r="T29" s="793"/>
      <c r="U29" s="793"/>
      <c r="V29" s="793">
        <v>145</v>
      </c>
      <c r="W29" s="793"/>
      <c r="X29" s="793"/>
      <c r="Y29" s="793"/>
      <c r="Z29" s="793"/>
      <c r="AA29" s="793">
        <v>0</v>
      </c>
      <c r="AB29" s="793"/>
      <c r="AC29" s="793"/>
      <c r="AD29" s="793"/>
      <c r="AE29" s="794"/>
      <c r="AF29" s="795">
        <v>0</v>
      </c>
      <c r="AG29" s="796"/>
      <c r="AH29" s="796"/>
      <c r="AI29" s="796"/>
      <c r="AJ29" s="797"/>
      <c r="AK29" s="843">
        <v>50</v>
      </c>
      <c r="AL29" s="839"/>
      <c r="AM29" s="839"/>
      <c r="AN29" s="839"/>
      <c r="AO29" s="839"/>
      <c r="AP29" s="839" t="s">
        <v>566</v>
      </c>
      <c r="AQ29" s="839"/>
      <c r="AR29" s="839"/>
      <c r="AS29" s="839"/>
      <c r="AT29" s="839"/>
      <c r="AU29" s="839" t="s">
        <v>566</v>
      </c>
      <c r="AV29" s="839"/>
      <c r="AW29" s="839"/>
      <c r="AX29" s="839"/>
      <c r="AY29" s="839"/>
      <c r="AZ29" s="840" t="s">
        <v>566</v>
      </c>
      <c r="BA29" s="840"/>
      <c r="BB29" s="840"/>
      <c r="BC29" s="840"/>
      <c r="BD29" s="840"/>
      <c r="BE29" s="841"/>
      <c r="BF29" s="841"/>
      <c r="BG29" s="841"/>
      <c r="BH29" s="841"/>
      <c r="BI29" s="842"/>
      <c r="BJ29" s="218"/>
      <c r="BK29" s="218"/>
      <c r="BL29" s="218"/>
      <c r="BM29" s="218"/>
      <c r="BN29" s="218"/>
      <c r="BO29" s="227"/>
      <c r="BP29" s="227"/>
      <c r="BQ29" s="224">
        <v>23</v>
      </c>
      <c r="BR29" s="225"/>
      <c r="BS29" s="782"/>
      <c r="BT29" s="783"/>
      <c r="BU29" s="783"/>
      <c r="BV29" s="783"/>
      <c r="BW29" s="783"/>
      <c r="BX29" s="783"/>
      <c r="BY29" s="783"/>
      <c r="BZ29" s="783"/>
      <c r="CA29" s="783"/>
      <c r="CB29" s="783"/>
      <c r="CC29" s="783"/>
      <c r="CD29" s="783"/>
      <c r="CE29" s="783"/>
      <c r="CF29" s="783"/>
      <c r="CG29" s="784"/>
      <c r="CH29" s="785"/>
      <c r="CI29" s="786"/>
      <c r="CJ29" s="786"/>
      <c r="CK29" s="786"/>
      <c r="CL29" s="787"/>
      <c r="CM29" s="785"/>
      <c r="CN29" s="786"/>
      <c r="CO29" s="786"/>
      <c r="CP29" s="786"/>
      <c r="CQ29" s="787"/>
      <c r="CR29" s="785"/>
      <c r="CS29" s="786"/>
      <c r="CT29" s="786"/>
      <c r="CU29" s="786"/>
      <c r="CV29" s="787"/>
      <c r="CW29" s="785"/>
      <c r="CX29" s="786"/>
      <c r="CY29" s="786"/>
      <c r="CZ29" s="786"/>
      <c r="DA29" s="787"/>
      <c r="DB29" s="785"/>
      <c r="DC29" s="786"/>
      <c r="DD29" s="786"/>
      <c r="DE29" s="786"/>
      <c r="DF29" s="787"/>
      <c r="DG29" s="785"/>
      <c r="DH29" s="786"/>
      <c r="DI29" s="786"/>
      <c r="DJ29" s="786"/>
      <c r="DK29" s="787"/>
      <c r="DL29" s="785"/>
      <c r="DM29" s="786"/>
      <c r="DN29" s="786"/>
      <c r="DO29" s="786"/>
      <c r="DP29" s="787"/>
      <c r="DQ29" s="785"/>
      <c r="DR29" s="786"/>
      <c r="DS29" s="786"/>
      <c r="DT29" s="786"/>
      <c r="DU29" s="787"/>
      <c r="DV29" s="782"/>
      <c r="DW29" s="783"/>
      <c r="DX29" s="783"/>
      <c r="DY29" s="783"/>
      <c r="DZ29" s="788"/>
      <c r="EA29" s="216"/>
    </row>
    <row r="30" spans="1:131" ht="26.25" customHeight="1">
      <c r="A30" s="228">
        <v>3</v>
      </c>
      <c r="B30" s="789" t="s">
        <v>385</v>
      </c>
      <c r="C30" s="790"/>
      <c r="D30" s="790"/>
      <c r="E30" s="790"/>
      <c r="F30" s="790"/>
      <c r="G30" s="790"/>
      <c r="H30" s="790"/>
      <c r="I30" s="790"/>
      <c r="J30" s="790"/>
      <c r="K30" s="790"/>
      <c r="L30" s="790"/>
      <c r="M30" s="790"/>
      <c r="N30" s="790"/>
      <c r="O30" s="790"/>
      <c r="P30" s="791"/>
      <c r="Q30" s="792">
        <v>463</v>
      </c>
      <c r="R30" s="793"/>
      <c r="S30" s="793"/>
      <c r="T30" s="793"/>
      <c r="U30" s="793"/>
      <c r="V30" s="793">
        <v>550</v>
      </c>
      <c r="W30" s="793"/>
      <c r="X30" s="793"/>
      <c r="Y30" s="793"/>
      <c r="Z30" s="793"/>
      <c r="AA30" s="793">
        <v>-87</v>
      </c>
      <c r="AB30" s="793"/>
      <c r="AC30" s="793"/>
      <c r="AD30" s="793"/>
      <c r="AE30" s="794"/>
      <c r="AF30" s="795">
        <v>-61</v>
      </c>
      <c r="AG30" s="796"/>
      <c r="AH30" s="796"/>
      <c r="AI30" s="796"/>
      <c r="AJ30" s="797"/>
      <c r="AK30" s="843">
        <v>105</v>
      </c>
      <c r="AL30" s="839"/>
      <c r="AM30" s="839"/>
      <c r="AN30" s="839"/>
      <c r="AO30" s="839"/>
      <c r="AP30" s="839">
        <v>202</v>
      </c>
      <c r="AQ30" s="839"/>
      <c r="AR30" s="839"/>
      <c r="AS30" s="839"/>
      <c r="AT30" s="839"/>
      <c r="AU30" s="839">
        <v>194</v>
      </c>
      <c r="AV30" s="839"/>
      <c r="AW30" s="839"/>
      <c r="AX30" s="839"/>
      <c r="AY30" s="839"/>
      <c r="AZ30" s="840">
        <v>14.9</v>
      </c>
      <c r="BA30" s="840"/>
      <c r="BB30" s="840"/>
      <c r="BC30" s="840"/>
      <c r="BD30" s="840"/>
      <c r="BE30" s="841" t="s">
        <v>386</v>
      </c>
      <c r="BF30" s="841"/>
      <c r="BG30" s="841"/>
      <c r="BH30" s="841"/>
      <c r="BI30" s="842"/>
      <c r="BJ30" s="218"/>
      <c r="BK30" s="218"/>
      <c r="BL30" s="218"/>
      <c r="BM30" s="218"/>
      <c r="BN30" s="218"/>
      <c r="BO30" s="227"/>
      <c r="BP30" s="227"/>
      <c r="BQ30" s="224">
        <v>24</v>
      </c>
      <c r="BR30" s="225"/>
      <c r="BS30" s="782"/>
      <c r="BT30" s="783"/>
      <c r="BU30" s="783"/>
      <c r="BV30" s="783"/>
      <c r="BW30" s="783"/>
      <c r="BX30" s="783"/>
      <c r="BY30" s="783"/>
      <c r="BZ30" s="783"/>
      <c r="CA30" s="783"/>
      <c r="CB30" s="783"/>
      <c r="CC30" s="783"/>
      <c r="CD30" s="783"/>
      <c r="CE30" s="783"/>
      <c r="CF30" s="783"/>
      <c r="CG30" s="784"/>
      <c r="CH30" s="785"/>
      <c r="CI30" s="786"/>
      <c r="CJ30" s="786"/>
      <c r="CK30" s="786"/>
      <c r="CL30" s="787"/>
      <c r="CM30" s="785"/>
      <c r="CN30" s="786"/>
      <c r="CO30" s="786"/>
      <c r="CP30" s="786"/>
      <c r="CQ30" s="787"/>
      <c r="CR30" s="785"/>
      <c r="CS30" s="786"/>
      <c r="CT30" s="786"/>
      <c r="CU30" s="786"/>
      <c r="CV30" s="787"/>
      <c r="CW30" s="785"/>
      <c r="CX30" s="786"/>
      <c r="CY30" s="786"/>
      <c r="CZ30" s="786"/>
      <c r="DA30" s="787"/>
      <c r="DB30" s="785"/>
      <c r="DC30" s="786"/>
      <c r="DD30" s="786"/>
      <c r="DE30" s="786"/>
      <c r="DF30" s="787"/>
      <c r="DG30" s="785"/>
      <c r="DH30" s="786"/>
      <c r="DI30" s="786"/>
      <c r="DJ30" s="786"/>
      <c r="DK30" s="787"/>
      <c r="DL30" s="785"/>
      <c r="DM30" s="786"/>
      <c r="DN30" s="786"/>
      <c r="DO30" s="786"/>
      <c r="DP30" s="787"/>
      <c r="DQ30" s="785"/>
      <c r="DR30" s="786"/>
      <c r="DS30" s="786"/>
      <c r="DT30" s="786"/>
      <c r="DU30" s="787"/>
      <c r="DV30" s="782"/>
      <c r="DW30" s="783"/>
      <c r="DX30" s="783"/>
      <c r="DY30" s="783"/>
      <c r="DZ30" s="788"/>
      <c r="EA30" s="216"/>
    </row>
    <row r="31" spans="1:131" ht="26.25" customHeight="1">
      <c r="A31" s="228">
        <v>4</v>
      </c>
      <c r="B31" s="789" t="s">
        <v>387</v>
      </c>
      <c r="C31" s="790"/>
      <c r="D31" s="790"/>
      <c r="E31" s="790"/>
      <c r="F31" s="790"/>
      <c r="G31" s="790"/>
      <c r="H31" s="790"/>
      <c r="I31" s="790"/>
      <c r="J31" s="790"/>
      <c r="K31" s="790"/>
      <c r="L31" s="790"/>
      <c r="M31" s="790"/>
      <c r="N31" s="790"/>
      <c r="O31" s="790"/>
      <c r="P31" s="791"/>
      <c r="Q31" s="792">
        <v>223</v>
      </c>
      <c r="R31" s="793"/>
      <c r="S31" s="793"/>
      <c r="T31" s="793"/>
      <c r="U31" s="793"/>
      <c r="V31" s="793">
        <v>238</v>
      </c>
      <c r="W31" s="793"/>
      <c r="X31" s="793"/>
      <c r="Y31" s="793"/>
      <c r="Z31" s="793"/>
      <c r="AA31" s="793">
        <v>-15</v>
      </c>
      <c r="AB31" s="793"/>
      <c r="AC31" s="793"/>
      <c r="AD31" s="793"/>
      <c r="AE31" s="794"/>
      <c r="AF31" s="795">
        <v>109</v>
      </c>
      <c r="AG31" s="796"/>
      <c r="AH31" s="796"/>
      <c r="AI31" s="796"/>
      <c r="AJ31" s="797"/>
      <c r="AK31" s="843">
        <v>2</v>
      </c>
      <c r="AL31" s="839"/>
      <c r="AM31" s="839"/>
      <c r="AN31" s="839"/>
      <c r="AO31" s="839"/>
      <c r="AP31" s="839">
        <v>293</v>
      </c>
      <c r="AQ31" s="839"/>
      <c r="AR31" s="839"/>
      <c r="AS31" s="839"/>
      <c r="AT31" s="839"/>
      <c r="AU31" s="839">
        <v>1</v>
      </c>
      <c r="AV31" s="839"/>
      <c r="AW31" s="839"/>
      <c r="AX31" s="839"/>
      <c r="AY31" s="839"/>
      <c r="AZ31" s="840" t="s">
        <v>566</v>
      </c>
      <c r="BA31" s="840"/>
      <c r="BB31" s="840"/>
      <c r="BC31" s="840"/>
      <c r="BD31" s="840"/>
      <c r="BE31" s="841" t="s">
        <v>386</v>
      </c>
      <c r="BF31" s="841"/>
      <c r="BG31" s="841"/>
      <c r="BH31" s="841"/>
      <c r="BI31" s="842"/>
      <c r="BJ31" s="218"/>
      <c r="BK31" s="218"/>
      <c r="BL31" s="218"/>
      <c r="BM31" s="218"/>
      <c r="BN31" s="218"/>
      <c r="BO31" s="227"/>
      <c r="BP31" s="227"/>
      <c r="BQ31" s="224">
        <v>25</v>
      </c>
      <c r="BR31" s="225"/>
      <c r="BS31" s="782"/>
      <c r="BT31" s="783"/>
      <c r="BU31" s="783"/>
      <c r="BV31" s="783"/>
      <c r="BW31" s="783"/>
      <c r="BX31" s="783"/>
      <c r="BY31" s="783"/>
      <c r="BZ31" s="783"/>
      <c r="CA31" s="783"/>
      <c r="CB31" s="783"/>
      <c r="CC31" s="783"/>
      <c r="CD31" s="783"/>
      <c r="CE31" s="783"/>
      <c r="CF31" s="783"/>
      <c r="CG31" s="784"/>
      <c r="CH31" s="785"/>
      <c r="CI31" s="786"/>
      <c r="CJ31" s="786"/>
      <c r="CK31" s="786"/>
      <c r="CL31" s="787"/>
      <c r="CM31" s="785"/>
      <c r="CN31" s="786"/>
      <c r="CO31" s="786"/>
      <c r="CP31" s="786"/>
      <c r="CQ31" s="787"/>
      <c r="CR31" s="785"/>
      <c r="CS31" s="786"/>
      <c r="CT31" s="786"/>
      <c r="CU31" s="786"/>
      <c r="CV31" s="787"/>
      <c r="CW31" s="785"/>
      <c r="CX31" s="786"/>
      <c r="CY31" s="786"/>
      <c r="CZ31" s="786"/>
      <c r="DA31" s="787"/>
      <c r="DB31" s="785"/>
      <c r="DC31" s="786"/>
      <c r="DD31" s="786"/>
      <c r="DE31" s="786"/>
      <c r="DF31" s="787"/>
      <c r="DG31" s="785"/>
      <c r="DH31" s="786"/>
      <c r="DI31" s="786"/>
      <c r="DJ31" s="786"/>
      <c r="DK31" s="787"/>
      <c r="DL31" s="785"/>
      <c r="DM31" s="786"/>
      <c r="DN31" s="786"/>
      <c r="DO31" s="786"/>
      <c r="DP31" s="787"/>
      <c r="DQ31" s="785"/>
      <c r="DR31" s="786"/>
      <c r="DS31" s="786"/>
      <c r="DT31" s="786"/>
      <c r="DU31" s="787"/>
      <c r="DV31" s="782"/>
      <c r="DW31" s="783"/>
      <c r="DX31" s="783"/>
      <c r="DY31" s="783"/>
      <c r="DZ31" s="788"/>
      <c r="EA31" s="216"/>
    </row>
    <row r="32" spans="1:131" ht="26.25" customHeight="1">
      <c r="A32" s="228">
        <v>5</v>
      </c>
      <c r="B32" s="789" t="s">
        <v>388</v>
      </c>
      <c r="C32" s="790"/>
      <c r="D32" s="790"/>
      <c r="E32" s="790"/>
      <c r="F32" s="790"/>
      <c r="G32" s="790"/>
      <c r="H32" s="790"/>
      <c r="I32" s="790"/>
      <c r="J32" s="790"/>
      <c r="K32" s="790"/>
      <c r="L32" s="790"/>
      <c r="M32" s="790"/>
      <c r="N32" s="790"/>
      <c r="O32" s="790"/>
      <c r="P32" s="791"/>
      <c r="Q32" s="792">
        <v>82</v>
      </c>
      <c r="R32" s="793"/>
      <c r="S32" s="793"/>
      <c r="T32" s="793"/>
      <c r="U32" s="793"/>
      <c r="V32" s="793">
        <v>82</v>
      </c>
      <c r="W32" s="793"/>
      <c r="X32" s="793"/>
      <c r="Y32" s="793"/>
      <c r="Z32" s="793"/>
      <c r="AA32" s="793" t="s">
        <v>566</v>
      </c>
      <c r="AB32" s="793"/>
      <c r="AC32" s="793"/>
      <c r="AD32" s="793"/>
      <c r="AE32" s="794"/>
      <c r="AF32" s="795" t="s">
        <v>389</v>
      </c>
      <c r="AG32" s="796"/>
      <c r="AH32" s="796"/>
      <c r="AI32" s="796"/>
      <c r="AJ32" s="797"/>
      <c r="AK32" s="843">
        <v>31</v>
      </c>
      <c r="AL32" s="839"/>
      <c r="AM32" s="839"/>
      <c r="AN32" s="839"/>
      <c r="AO32" s="839"/>
      <c r="AP32" s="839">
        <v>90</v>
      </c>
      <c r="AQ32" s="839"/>
      <c r="AR32" s="839"/>
      <c r="AS32" s="839"/>
      <c r="AT32" s="839"/>
      <c r="AU32" s="839">
        <v>90</v>
      </c>
      <c r="AV32" s="839"/>
      <c r="AW32" s="839"/>
      <c r="AX32" s="839"/>
      <c r="AY32" s="839"/>
      <c r="AZ32" s="840" t="s">
        <v>566</v>
      </c>
      <c r="BA32" s="840"/>
      <c r="BB32" s="840"/>
      <c r="BC32" s="840"/>
      <c r="BD32" s="840"/>
      <c r="BE32" s="841" t="s">
        <v>390</v>
      </c>
      <c r="BF32" s="841"/>
      <c r="BG32" s="841"/>
      <c r="BH32" s="841"/>
      <c r="BI32" s="842"/>
      <c r="BJ32" s="218"/>
      <c r="BK32" s="218"/>
      <c r="BL32" s="218"/>
      <c r="BM32" s="218"/>
      <c r="BN32" s="218"/>
      <c r="BO32" s="227"/>
      <c r="BP32" s="227"/>
      <c r="BQ32" s="224">
        <v>26</v>
      </c>
      <c r="BR32" s="225"/>
      <c r="BS32" s="782"/>
      <c r="BT32" s="783"/>
      <c r="BU32" s="783"/>
      <c r="BV32" s="783"/>
      <c r="BW32" s="783"/>
      <c r="BX32" s="783"/>
      <c r="BY32" s="783"/>
      <c r="BZ32" s="783"/>
      <c r="CA32" s="783"/>
      <c r="CB32" s="783"/>
      <c r="CC32" s="783"/>
      <c r="CD32" s="783"/>
      <c r="CE32" s="783"/>
      <c r="CF32" s="783"/>
      <c r="CG32" s="784"/>
      <c r="CH32" s="785"/>
      <c r="CI32" s="786"/>
      <c r="CJ32" s="786"/>
      <c r="CK32" s="786"/>
      <c r="CL32" s="787"/>
      <c r="CM32" s="785"/>
      <c r="CN32" s="786"/>
      <c r="CO32" s="786"/>
      <c r="CP32" s="786"/>
      <c r="CQ32" s="787"/>
      <c r="CR32" s="785"/>
      <c r="CS32" s="786"/>
      <c r="CT32" s="786"/>
      <c r="CU32" s="786"/>
      <c r="CV32" s="787"/>
      <c r="CW32" s="785"/>
      <c r="CX32" s="786"/>
      <c r="CY32" s="786"/>
      <c r="CZ32" s="786"/>
      <c r="DA32" s="787"/>
      <c r="DB32" s="785"/>
      <c r="DC32" s="786"/>
      <c r="DD32" s="786"/>
      <c r="DE32" s="786"/>
      <c r="DF32" s="787"/>
      <c r="DG32" s="785"/>
      <c r="DH32" s="786"/>
      <c r="DI32" s="786"/>
      <c r="DJ32" s="786"/>
      <c r="DK32" s="787"/>
      <c r="DL32" s="785"/>
      <c r="DM32" s="786"/>
      <c r="DN32" s="786"/>
      <c r="DO32" s="786"/>
      <c r="DP32" s="787"/>
      <c r="DQ32" s="785"/>
      <c r="DR32" s="786"/>
      <c r="DS32" s="786"/>
      <c r="DT32" s="786"/>
      <c r="DU32" s="787"/>
      <c r="DV32" s="782"/>
      <c r="DW32" s="783"/>
      <c r="DX32" s="783"/>
      <c r="DY32" s="783"/>
      <c r="DZ32" s="788"/>
      <c r="EA32" s="216"/>
    </row>
    <row r="33" spans="1:131" ht="26.25" customHeight="1">
      <c r="A33" s="228">
        <v>6</v>
      </c>
      <c r="B33" s="789" t="s">
        <v>391</v>
      </c>
      <c r="C33" s="790"/>
      <c r="D33" s="790"/>
      <c r="E33" s="790"/>
      <c r="F33" s="790"/>
      <c r="G33" s="790"/>
      <c r="H33" s="790"/>
      <c r="I33" s="790"/>
      <c r="J33" s="790"/>
      <c r="K33" s="790"/>
      <c r="L33" s="790"/>
      <c r="M33" s="790"/>
      <c r="N33" s="790"/>
      <c r="O33" s="790"/>
      <c r="P33" s="791"/>
      <c r="Q33" s="792">
        <v>397</v>
      </c>
      <c r="R33" s="793"/>
      <c r="S33" s="793"/>
      <c r="T33" s="793"/>
      <c r="U33" s="793"/>
      <c r="V33" s="793">
        <v>397</v>
      </c>
      <c r="W33" s="793"/>
      <c r="X33" s="793"/>
      <c r="Y33" s="793"/>
      <c r="Z33" s="793"/>
      <c r="AA33" s="793" t="s">
        <v>566</v>
      </c>
      <c r="AB33" s="793"/>
      <c r="AC33" s="793"/>
      <c r="AD33" s="793"/>
      <c r="AE33" s="794"/>
      <c r="AF33" s="795" t="s">
        <v>176</v>
      </c>
      <c r="AG33" s="796"/>
      <c r="AH33" s="796"/>
      <c r="AI33" s="796"/>
      <c r="AJ33" s="797"/>
      <c r="AK33" s="843">
        <v>108</v>
      </c>
      <c r="AL33" s="839"/>
      <c r="AM33" s="839"/>
      <c r="AN33" s="839"/>
      <c r="AO33" s="839"/>
      <c r="AP33" s="839">
        <v>1757</v>
      </c>
      <c r="AQ33" s="839"/>
      <c r="AR33" s="839"/>
      <c r="AS33" s="839"/>
      <c r="AT33" s="839"/>
      <c r="AU33" s="839">
        <v>1757</v>
      </c>
      <c r="AV33" s="839"/>
      <c r="AW33" s="839"/>
      <c r="AX33" s="839"/>
      <c r="AY33" s="839"/>
      <c r="AZ33" s="840" t="s">
        <v>566</v>
      </c>
      <c r="BA33" s="840"/>
      <c r="BB33" s="840"/>
      <c r="BC33" s="840"/>
      <c r="BD33" s="840"/>
      <c r="BE33" s="841" t="s">
        <v>392</v>
      </c>
      <c r="BF33" s="841"/>
      <c r="BG33" s="841"/>
      <c r="BH33" s="841"/>
      <c r="BI33" s="842"/>
      <c r="BJ33" s="218"/>
      <c r="BK33" s="218"/>
      <c r="BL33" s="218"/>
      <c r="BM33" s="218"/>
      <c r="BN33" s="218"/>
      <c r="BO33" s="227"/>
      <c r="BP33" s="227"/>
      <c r="BQ33" s="224">
        <v>27</v>
      </c>
      <c r="BR33" s="225"/>
      <c r="BS33" s="782"/>
      <c r="BT33" s="783"/>
      <c r="BU33" s="783"/>
      <c r="BV33" s="783"/>
      <c r="BW33" s="783"/>
      <c r="BX33" s="783"/>
      <c r="BY33" s="783"/>
      <c r="BZ33" s="783"/>
      <c r="CA33" s="783"/>
      <c r="CB33" s="783"/>
      <c r="CC33" s="783"/>
      <c r="CD33" s="783"/>
      <c r="CE33" s="783"/>
      <c r="CF33" s="783"/>
      <c r="CG33" s="784"/>
      <c r="CH33" s="785"/>
      <c r="CI33" s="786"/>
      <c r="CJ33" s="786"/>
      <c r="CK33" s="786"/>
      <c r="CL33" s="787"/>
      <c r="CM33" s="785"/>
      <c r="CN33" s="786"/>
      <c r="CO33" s="786"/>
      <c r="CP33" s="786"/>
      <c r="CQ33" s="787"/>
      <c r="CR33" s="785"/>
      <c r="CS33" s="786"/>
      <c r="CT33" s="786"/>
      <c r="CU33" s="786"/>
      <c r="CV33" s="787"/>
      <c r="CW33" s="785"/>
      <c r="CX33" s="786"/>
      <c r="CY33" s="786"/>
      <c r="CZ33" s="786"/>
      <c r="DA33" s="787"/>
      <c r="DB33" s="785"/>
      <c r="DC33" s="786"/>
      <c r="DD33" s="786"/>
      <c r="DE33" s="786"/>
      <c r="DF33" s="787"/>
      <c r="DG33" s="785"/>
      <c r="DH33" s="786"/>
      <c r="DI33" s="786"/>
      <c r="DJ33" s="786"/>
      <c r="DK33" s="787"/>
      <c r="DL33" s="785"/>
      <c r="DM33" s="786"/>
      <c r="DN33" s="786"/>
      <c r="DO33" s="786"/>
      <c r="DP33" s="787"/>
      <c r="DQ33" s="785"/>
      <c r="DR33" s="786"/>
      <c r="DS33" s="786"/>
      <c r="DT33" s="786"/>
      <c r="DU33" s="787"/>
      <c r="DV33" s="782"/>
      <c r="DW33" s="783"/>
      <c r="DX33" s="783"/>
      <c r="DY33" s="783"/>
      <c r="DZ33" s="788"/>
      <c r="EA33" s="216"/>
    </row>
    <row r="34" spans="1:131" ht="26.25" customHeight="1">
      <c r="A34" s="228">
        <v>7</v>
      </c>
      <c r="B34" s="789"/>
      <c r="C34" s="790"/>
      <c r="D34" s="790"/>
      <c r="E34" s="790"/>
      <c r="F34" s="790"/>
      <c r="G34" s="790"/>
      <c r="H34" s="790"/>
      <c r="I34" s="790"/>
      <c r="J34" s="790"/>
      <c r="K34" s="790"/>
      <c r="L34" s="790"/>
      <c r="M34" s="790"/>
      <c r="N34" s="790"/>
      <c r="O34" s="790"/>
      <c r="P34" s="791"/>
      <c r="Q34" s="792"/>
      <c r="R34" s="793"/>
      <c r="S34" s="793"/>
      <c r="T34" s="793"/>
      <c r="U34" s="793"/>
      <c r="V34" s="793"/>
      <c r="W34" s="793"/>
      <c r="X34" s="793"/>
      <c r="Y34" s="793"/>
      <c r="Z34" s="793"/>
      <c r="AA34" s="793"/>
      <c r="AB34" s="793"/>
      <c r="AC34" s="793"/>
      <c r="AD34" s="793"/>
      <c r="AE34" s="794"/>
      <c r="AF34" s="795"/>
      <c r="AG34" s="796"/>
      <c r="AH34" s="796"/>
      <c r="AI34" s="796"/>
      <c r="AJ34" s="797"/>
      <c r="AK34" s="843"/>
      <c r="AL34" s="839"/>
      <c r="AM34" s="839"/>
      <c r="AN34" s="839"/>
      <c r="AO34" s="839"/>
      <c r="AP34" s="839"/>
      <c r="AQ34" s="839"/>
      <c r="AR34" s="839"/>
      <c r="AS34" s="839"/>
      <c r="AT34" s="839"/>
      <c r="AU34" s="839"/>
      <c r="AV34" s="839"/>
      <c r="AW34" s="839"/>
      <c r="AX34" s="839"/>
      <c r="AY34" s="839"/>
      <c r="AZ34" s="840"/>
      <c r="BA34" s="840"/>
      <c r="BB34" s="840"/>
      <c r="BC34" s="840"/>
      <c r="BD34" s="840"/>
      <c r="BE34" s="841"/>
      <c r="BF34" s="841"/>
      <c r="BG34" s="841"/>
      <c r="BH34" s="841"/>
      <c r="BI34" s="842"/>
      <c r="BJ34" s="218"/>
      <c r="BK34" s="218"/>
      <c r="BL34" s="218"/>
      <c r="BM34" s="218"/>
      <c r="BN34" s="218"/>
      <c r="BO34" s="227"/>
      <c r="BP34" s="227"/>
      <c r="BQ34" s="224">
        <v>28</v>
      </c>
      <c r="BR34" s="225"/>
      <c r="BS34" s="782"/>
      <c r="BT34" s="783"/>
      <c r="BU34" s="783"/>
      <c r="BV34" s="783"/>
      <c r="BW34" s="783"/>
      <c r="BX34" s="783"/>
      <c r="BY34" s="783"/>
      <c r="BZ34" s="783"/>
      <c r="CA34" s="783"/>
      <c r="CB34" s="783"/>
      <c r="CC34" s="783"/>
      <c r="CD34" s="783"/>
      <c r="CE34" s="783"/>
      <c r="CF34" s="783"/>
      <c r="CG34" s="784"/>
      <c r="CH34" s="785"/>
      <c r="CI34" s="786"/>
      <c r="CJ34" s="786"/>
      <c r="CK34" s="786"/>
      <c r="CL34" s="787"/>
      <c r="CM34" s="785"/>
      <c r="CN34" s="786"/>
      <c r="CO34" s="786"/>
      <c r="CP34" s="786"/>
      <c r="CQ34" s="787"/>
      <c r="CR34" s="785"/>
      <c r="CS34" s="786"/>
      <c r="CT34" s="786"/>
      <c r="CU34" s="786"/>
      <c r="CV34" s="787"/>
      <c r="CW34" s="785"/>
      <c r="CX34" s="786"/>
      <c r="CY34" s="786"/>
      <c r="CZ34" s="786"/>
      <c r="DA34" s="787"/>
      <c r="DB34" s="785"/>
      <c r="DC34" s="786"/>
      <c r="DD34" s="786"/>
      <c r="DE34" s="786"/>
      <c r="DF34" s="787"/>
      <c r="DG34" s="785"/>
      <c r="DH34" s="786"/>
      <c r="DI34" s="786"/>
      <c r="DJ34" s="786"/>
      <c r="DK34" s="787"/>
      <c r="DL34" s="785"/>
      <c r="DM34" s="786"/>
      <c r="DN34" s="786"/>
      <c r="DO34" s="786"/>
      <c r="DP34" s="787"/>
      <c r="DQ34" s="785"/>
      <c r="DR34" s="786"/>
      <c r="DS34" s="786"/>
      <c r="DT34" s="786"/>
      <c r="DU34" s="787"/>
      <c r="DV34" s="782"/>
      <c r="DW34" s="783"/>
      <c r="DX34" s="783"/>
      <c r="DY34" s="783"/>
      <c r="DZ34" s="788"/>
      <c r="EA34" s="216"/>
    </row>
    <row r="35" spans="1:131" ht="26.25" customHeight="1">
      <c r="A35" s="228">
        <v>8</v>
      </c>
      <c r="B35" s="789"/>
      <c r="C35" s="790"/>
      <c r="D35" s="790"/>
      <c r="E35" s="790"/>
      <c r="F35" s="790"/>
      <c r="G35" s="790"/>
      <c r="H35" s="790"/>
      <c r="I35" s="790"/>
      <c r="J35" s="790"/>
      <c r="K35" s="790"/>
      <c r="L35" s="790"/>
      <c r="M35" s="790"/>
      <c r="N35" s="790"/>
      <c r="O35" s="790"/>
      <c r="P35" s="791"/>
      <c r="Q35" s="792"/>
      <c r="R35" s="793"/>
      <c r="S35" s="793"/>
      <c r="T35" s="793"/>
      <c r="U35" s="793"/>
      <c r="V35" s="793"/>
      <c r="W35" s="793"/>
      <c r="X35" s="793"/>
      <c r="Y35" s="793"/>
      <c r="Z35" s="793"/>
      <c r="AA35" s="793"/>
      <c r="AB35" s="793"/>
      <c r="AC35" s="793"/>
      <c r="AD35" s="793"/>
      <c r="AE35" s="794"/>
      <c r="AF35" s="795"/>
      <c r="AG35" s="796"/>
      <c r="AH35" s="796"/>
      <c r="AI35" s="796"/>
      <c r="AJ35" s="797"/>
      <c r="AK35" s="843"/>
      <c r="AL35" s="839"/>
      <c r="AM35" s="839"/>
      <c r="AN35" s="839"/>
      <c r="AO35" s="839"/>
      <c r="AP35" s="839"/>
      <c r="AQ35" s="839"/>
      <c r="AR35" s="839"/>
      <c r="AS35" s="839"/>
      <c r="AT35" s="839"/>
      <c r="AU35" s="839"/>
      <c r="AV35" s="839"/>
      <c r="AW35" s="839"/>
      <c r="AX35" s="839"/>
      <c r="AY35" s="839"/>
      <c r="AZ35" s="840"/>
      <c r="BA35" s="840"/>
      <c r="BB35" s="840"/>
      <c r="BC35" s="840"/>
      <c r="BD35" s="840"/>
      <c r="BE35" s="841"/>
      <c r="BF35" s="841"/>
      <c r="BG35" s="841"/>
      <c r="BH35" s="841"/>
      <c r="BI35" s="842"/>
      <c r="BJ35" s="218"/>
      <c r="BK35" s="218"/>
      <c r="BL35" s="218"/>
      <c r="BM35" s="218"/>
      <c r="BN35" s="218"/>
      <c r="BO35" s="227"/>
      <c r="BP35" s="227"/>
      <c r="BQ35" s="224">
        <v>29</v>
      </c>
      <c r="BR35" s="225"/>
      <c r="BS35" s="782"/>
      <c r="BT35" s="783"/>
      <c r="BU35" s="783"/>
      <c r="BV35" s="783"/>
      <c r="BW35" s="783"/>
      <c r="BX35" s="783"/>
      <c r="BY35" s="783"/>
      <c r="BZ35" s="783"/>
      <c r="CA35" s="783"/>
      <c r="CB35" s="783"/>
      <c r="CC35" s="783"/>
      <c r="CD35" s="783"/>
      <c r="CE35" s="783"/>
      <c r="CF35" s="783"/>
      <c r="CG35" s="784"/>
      <c r="CH35" s="785"/>
      <c r="CI35" s="786"/>
      <c r="CJ35" s="786"/>
      <c r="CK35" s="786"/>
      <c r="CL35" s="787"/>
      <c r="CM35" s="785"/>
      <c r="CN35" s="786"/>
      <c r="CO35" s="786"/>
      <c r="CP35" s="786"/>
      <c r="CQ35" s="787"/>
      <c r="CR35" s="785"/>
      <c r="CS35" s="786"/>
      <c r="CT35" s="786"/>
      <c r="CU35" s="786"/>
      <c r="CV35" s="787"/>
      <c r="CW35" s="785"/>
      <c r="CX35" s="786"/>
      <c r="CY35" s="786"/>
      <c r="CZ35" s="786"/>
      <c r="DA35" s="787"/>
      <c r="DB35" s="785"/>
      <c r="DC35" s="786"/>
      <c r="DD35" s="786"/>
      <c r="DE35" s="786"/>
      <c r="DF35" s="787"/>
      <c r="DG35" s="785"/>
      <c r="DH35" s="786"/>
      <c r="DI35" s="786"/>
      <c r="DJ35" s="786"/>
      <c r="DK35" s="787"/>
      <c r="DL35" s="785"/>
      <c r="DM35" s="786"/>
      <c r="DN35" s="786"/>
      <c r="DO35" s="786"/>
      <c r="DP35" s="787"/>
      <c r="DQ35" s="785"/>
      <c r="DR35" s="786"/>
      <c r="DS35" s="786"/>
      <c r="DT35" s="786"/>
      <c r="DU35" s="787"/>
      <c r="DV35" s="782"/>
      <c r="DW35" s="783"/>
      <c r="DX35" s="783"/>
      <c r="DY35" s="783"/>
      <c r="DZ35" s="788"/>
      <c r="EA35" s="216"/>
    </row>
    <row r="36" spans="1:131" ht="26.25" customHeight="1">
      <c r="A36" s="228">
        <v>9</v>
      </c>
      <c r="B36" s="789"/>
      <c r="C36" s="790"/>
      <c r="D36" s="790"/>
      <c r="E36" s="790"/>
      <c r="F36" s="790"/>
      <c r="G36" s="790"/>
      <c r="H36" s="790"/>
      <c r="I36" s="790"/>
      <c r="J36" s="790"/>
      <c r="K36" s="790"/>
      <c r="L36" s="790"/>
      <c r="M36" s="790"/>
      <c r="N36" s="790"/>
      <c r="O36" s="790"/>
      <c r="P36" s="791"/>
      <c r="Q36" s="792"/>
      <c r="R36" s="793"/>
      <c r="S36" s="793"/>
      <c r="T36" s="793"/>
      <c r="U36" s="793"/>
      <c r="V36" s="793"/>
      <c r="W36" s="793"/>
      <c r="X36" s="793"/>
      <c r="Y36" s="793"/>
      <c r="Z36" s="793"/>
      <c r="AA36" s="793"/>
      <c r="AB36" s="793"/>
      <c r="AC36" s="793"/>
      <c r="AD36" s="793"/>
      <c r="AE36" s="794"/>
      <c r="AF36" s="795"/>
      <c r="AG36" s="796"/>
      <c r="AH36" s="796"/>
      <c r="AI36" s="796"/>
      <c r="AJ36" s="797"/>
      <c r="AK36" s="843"/>
      <c r="AL36" s="839"/>
      <c r="AM36" s="839"/>
      <c r="AN36" s="839"/>
      <c r="AO36" s="839"/>
      <c r="AP36" s="839"/>
      <c r="AQ36" s="839"/>
      <c r="AR36" s="839"/>
      <c r="AS36" s="839"/>
      <c r="AT36" s="839"/>
      <c r="AU36" s="839"/>
      <c r="AV36" s="839"/>
      <c r="AW36" s="839"/>
      <c r="AX36" s="839"/>
      <c r="AY36" s="839"/>
      <c r="AZ36" s="840"/>
      <c r="BA36" s="840"/>
      <c r="BB36" s="840"/>
      <c r="BC36" s="840"/>
      <c r="BD36" s="840"/>
      <c r="BE36" s="841"/>
      <c r="BF36" s="841"/>
      <c r="BG36" s="841"/>
      <c r="BH36" s="841"/>
      <c r="BI36" s="842"/>
      <c r="BJ36" s="218"/>
      <c r="BK36" s="218"/>
      <c r="BL36" s="218"/>
      <c r="BM36" s="218"/>
      <c r="BN36" s="218"/>
      <c r="BO36" s="227"/>
      <c r="BP36" s="227"/>
      <c r="BQ36" s="224">
        <v>30</v>
      </c>
      <c r="BR36" s="225"/>
      <c r="BS36" s="782"/>
      <c r="BT36" s="783"/>
      <c r="BU36" s="783"/>
      <c r="BV36" s="783"/>
      <c r="BW36" s="783"/>
      <c r="BX36" s="783"/>
      <c r="BY36" s="783"/>
      <c r="BZ36" s="783"/>
      <c r="CA36" s="783"/>
      <c r="CB36" s="783"/>
      <c r="CC36" s="783"/>
      <c r="CD36" s="783"/>
      <c r="CE36" s="783"/>
      <c r="CF36" s="783"/>
      <c r="CG36" s="784"/>
      <c r="CH36" s="785"/>
      <c r="CI36" s="786"/>
      <c r="CJ36" s="786"/>
      <c r="CK36" s="786"/>
      <c r="CL36" s="787"/>
      <c r="CM36" s="785"/>
      <c r="CN36" s="786"/>
      <c r="CO36" s="786"/>
      <c r="CP36" s="786"/>
      <c r="CQ36" s="787"/>
      <c r="CR36" s="785"/>
      <c r="CS36" s="786"/>
      <c r="CT36" s="786"/>
      <c r="CU36" s="786"/>
      <c r="CV36" s="787"/>
      <c r="CW36" s="785"/>
      <c r="CX36" s="786"/>
      <c r="CY36" s="786"/>
      <c r="CZ36" s="786"/>
      <c r="DA36" s="787"/>
      <c r="DB36" s="785"/>
      <c r="DC36" s="786"/>
      <c r="DD36" s="786"/>
      <c r="DE36" s="786"/>
      <c r="DF36" s="787"/>
      <c r="DG36" s="785"/>
      <c r="DH36" s="786"/>
      <c r="DI36" s="786"/>
      <c r="DJ36" s="786"/>
      <c r="DK36" s="787"/>
      <c r="DL36" s="785"/>
      <c r="DM36" s="786"/>
      <c r="DN36" s="786"/>
      <c r="DO36" s="786"/>
      <c r="DP36" s="787"/>
      <c r="DQ36" s="785"/>
      <c r="DR36" s="786"/>
      <c r="DS36" s="786"/>
      <c r="DT36" s="786"/>
      <c r="DU36" s="787"/>
      <c r="DV36" s="782"/>
      <c r="DW36" s="783"/>
      <c r="DX36" s="783"/>
      <c r="DY36" s="783"/>
      <c r="DZ36" s="788"/>
      <c r="EA36" s="216"/>
    </row>
    <row r="37" spans="1:131" ht="26.25" customHeight="1">
      <c r="A37" s="228">
        <v>10</v>
      </c>
      <c r="B37" s="789"/>
      <c r="C37" s="790"/>
      <c r="D37" s="790"/>
      <c r="E37" s="790"/>
      <c r="F37" s="790"/>
      <c r="G37" s="790"/>
      <c r="H37" s="790"/>
      <c r="I37" s="790"/>
      <c r="J37" s="790"/>
      <c r="K37" s="790"/>
      <c r="L37" s="790"/>
      <c r="M37" s="790"/>
      <c r="N37" s="790"/>
      <c r="O37" s="790"/>
      <c r="P37" s="791"/>
      <c r="Q37" s="792"/>
      <c r="R37" s="793"/>
      <c r="S37" s="793"/>
      <c r="T37" s="793"/>
      <c r="U37" s="793"/>
      <c r="V37" s="793"/>
      <c r="W37" s="793"/>
      <c r="X37" s="793"/>
      <c r="Y37" s="793"/>
      <c r="Z37" s="793"/>
      <c r="AA37" s="793"/>
      <c r="AB37" s="793"/>
      <c r="AC37" s="793"/>
      <c r="AD37" s="793"/>
      <c r="AE37" s="794"/>
      <c r="AF37" s="795"/>
      <c r="AG37" s="796"/>
      <c r="AH37" s="796"/>
      <c r="AI37" s="796"/>
      <c r="AJ37" s="797"/>
      <c r="AK37" s="843"/>
      <c r="AL37" s="839"/>
      <c r="AM37" s="839"/>
      <c r="AN37" s="839"/>
      <c r="AO37" s="839"/>
      <c r="AP37" s="839"/>
      <c r="AQ37" s="839"/>
      <c r="AR37" s="839"/>
      <c r="AS37" s="839"/>
      <c r="AT37" s="839"/>
      <c r="AU37" s="839"/>
      <c r="AV37" s="839"/>
      <c r="AW37" s="839"/>
      <c r="AX37" s="839"/>
      <c r="AY37" s="839"/>
      <c r="AZ37" s="840"/>
      <c r="BA37" s="840"/>
      <c r="BB37" s="840"/>
      <c r="BC37" s="840"/>
      <c r="BD37" s="840"/>
      <c r="BE37" s="841"/>
      <c r="BF37" s="841"/>
      <c r="BG37" s="841"/>
      <c r="BH37" s="841"/>
      <c r="BI37" s="842"/>
      <c r="BJ37" s="218"/>
      <c r="BK37" s="218"/>
      <c r="BL37" s="218"/>
      <c r="BM37" s="218"/>
      <c r="BN37" s="218"/>
      <c r="BO37" s="227"/>
      <c r="BP37" s="227"/>
      <c r="BQ37" s="224">
        <v>31</v>
      </c>
      <c r="BR37" s="225"/>
      <c r="BS37" s="782"/>
      <c r="BT37" s="783"/>
      <c r="BU37" s="783"/>
      <c r="BV37" s="783"/>
      <c r="BW37" s="783"/>
      <c r="BX37" s="783"/>
      <c r="BY37" s="783"/>
      <c r="BZ37" s="783"/>
      <c r="CA37" s="783"/>
      <c r="CB37" s="783"/>
      <c r="CC37" s="783"/>
      <c r="CD37" s="783"/>
      <c r="CE37" s="783"/>
      <c r="CF37" s="783"/>
      <c r="CG37" s="784"/>
      <c r="CH37" s="785"/>
      <c r="CI37" s="786"/>
      <c r="CJ37" s="786"/>
      <c r="CK37" s="786"/>
      <c r="CL37" s="787"/>
      <c r="CM37" s="785"/>
      <c r="CN37" s="786"/>
      <c r="CO37" s="786"/>
      <c r="CP37" s="786"/>
      <c r="CQ37" s="787"/>
      <c r="CR37" s="785"/>
      <c r="CS37" s="786"/>
      <c r="CT37" s="786"/>
      <c r="CU37" s="786"/>
      <c r="CV37" s="787"/>
      <c r="CW37" s="785"/>
      <c r="CX37" s="786"/>
      <c r="CY37" s="786"/>
      <c r="CZ37" s="786"/>
      <c r="DA37" s="787"/>
      <c r="DB37" s="785"/>
      <c r="DC37" s="786"/>
      <c r="DD37" s="786"/>
      <c r="DE37" s="786"/>
      <c r="DF37" s="787"/>
      <c r="DG37" s="785"/>
      <c r="DH37" s="786"/>
      <c r="DI37" s="786"/>
      <c r="DJ37" s="786"/>
      <c r="DK37" s="787"/>
      <c r="DL37" s="785"/>
      <c r="DM37" s="786"/>
      <c r="DN37" s="786"/>
      <c r="DO37" s="786"/>
      <c r="DP37" s="787"/>
      <c r="DQ37" s="785"/>
      <c r="DR37" s="786"/>
      <c r="DS37" s="786"/>
      <c r="DT37" s="786"/>
      <c r="DU37" s="787"/>
      <c r="DV37" s="782"/>
      <c r="DW37" s="783"/>
      <c r="DX37" s="783"/>
      <c r="DY37" s="783"/>
      <c r="DZ37" s="788"/>
      <c r="EA37" s="216"/>
    </row>
    <row r="38" spans="1:131" ht="26.25" customHeight="1">
      <c r="A38" s="228">
        <v>11</v>
      </c>
      <c r="B38" s="789"/>
      <c r="C38" s="790"/>
      <c r="D38" s="790"/>
      <c r="E38" s="790"/>
      <c r="F38" s="790"/>
      <c r="G38" s="790"/>
      <c r="H38" s="790"/>
      <c r="I38" s="790"/>
      <c r="J38" s="790"/>
      <c r="K38" s="790"/>
      <c r="L38" s="790"/>
      <c r="M38" s="790"/>
      <c r="N38" s="790"/>
      <c r="O38" s="790"/>
      <c r="P38" s="791"/>
      <c r="Q38" s="792"/>
      <c r="R38" s="793"/>
      <c r="S38" s="793"/>
      <c r="T38" s="793"/>
      <c r="U38" s="793"/>
      <c r="V38" s="793"/>
      <c r="W38" s="793"/>
      <c r="X38" s="793"/>
      <c r="Y38" s="793"/>
      <c r="Z38" s="793"/>
      <c r="AA38" s="793"/>
      <c r="AB38" s="793"/>
      <c r="AC38" s="793"/>
      <c r="AD38" s="793"/>
      <c r="AE38" s="794"/>
      <c r="AF38" s="795"/>
      <c r="AG38" s="796"/>
      <c r="AH38" s="796"/>
      <c r="AI38" s="796"/>
      <c r="AJ38" s="797"/>
      <c r="AK38" s="843"/>
      <c r="AL38" s="839"/>
      <c r="AM38" s="839"/>
      <c r="AN38" s="839"/>
      <c r="AO38" s="839"/>
      <c r="AP38" s="839"/>
      <c r="AQ38" s="839"/>
      <c r="AR38" s="839"/>
      <c r="AS38" s="839"/>
      <c r="AT38" s="839"/>
      <c r="AU38" s="839"/>
      <c r="AV38" s="839"/>
      <c r="AW38" s="839"/>
      <c r="AX38" s="839"/>
      <c r="AY38" s="839"/>
      <c r="AZ38" s="840"/>
      <c r="BA38" s="840"/>
      <c r="BB38" s="840"/>
      <c r="BC38" s="840"/>
      <c r="BD38" s="840"/>
      <c r="BE38" s="841"/>
      <c r="BF38" s="841"/>
      <c r="BG38" s="841"/>
      <c r="BH38" s="841"/>
      <c r="BI38" s="842"/>
      <c r="BJ38" s="218"/>
      <c r="BK38" s="218"/>
      <c r="BL38" s="218"/>
      <c r="BM38" s="218"/>
      <c r="BN38" s="218"/>
      <c r="BO38" s="227"/>
      <c r="BP38" s="227"/>
      <c r="BQ38" s="224">
        <v>32</v>
      </c>
      <c r="BR38" s="225"/>
      <c r="BS38" s="782"/>
      <c r="BT38" s="783"/>
      <c r="BU38" s="783"/>
      <c r="BV38" s="783"/>
      <c r="BW38" s="783"/>
      <c r="BX38" s="783"/>
      <c r="BY38" s="783"/>
      <c r="BZ38" s="783"/>
      <c r="CA38" s="783"/>
      <c r="CB38" s="783"/>
      <c r="CC38" s="783"/>
      <c r="CD38" s="783"/>
      <c r="CE38" s="783"/>
      <c r="CF38" s="783"/>
      <c r="CG38" s="784"/>
      <c r="CH38" s="785"/>
      <c r="CI38" s="786"/>
      <c r="CJ38" s="786"/>
      <c r="CK38" s="786"/>
      <c r="CL38" s="787"/>
      <c r="CM38" s="785"/>
      <c r="CN38" s="786"/>
      <c r="CO38" s="786"/>
      <c r="CP38" s="786"/>
      <c r="CQ38" s="787"/>
      <c r="CR38" s="785"/>
      <c r="CS38" s="786"/>
      <c r="CT38" s="786"/>
      <c r="CU38" s="786"/>
      <c r="CV38" s="787"/>
      <c r="CW38" s="785"/>
      <c r="CX38" s="786"/>
      <c r="CY38" s="786"/>
      <c r="CZ38" s="786"/>
      <c r="DA38" s="787"/>
      <c r="DB38" s="785"/>
      <c r="DC38" s="786"/>
      <c r="DD38" s="786"/>
      <c r="DE38" s="786"/>
      <c r="DF38" s="787"/>
      <c r="DG38" s="785"/>
      <c r="DH38" s="786"/>
      <c r="DI38" s="786"/>
      <c r="DJ38" s="786"/>
      <c r="DK38" s="787"/>
      <c r="DL38" s="785"/>
      <c r="DM38" s="786"/>
      <c r="DN38" s="786"/>
      <c r="DO38" s="786"/>
      <c r="DP38" s="787"/>
      <c r="DQ38" s="785"/>
      <c r="DR38" s="786"/>
      <c r="DS38" s="786"/>
      <c r="DT38" s="786"/>
      <c r="DU38" s="787"/>
      <c r="DV38" s="782"/>
      <c r="DW38" s="783"/>
      <c r="DX38" s="783"/>
      <c r="DY38" s="783"/>
      <c r="DZ38" s="788"/>
      <c r="EA38" s="216"/>
    </row>
    <row r="39" spans="1:131" ht="26.25" customHeight="1">
      <c r="A39" s="228">
        <v>12</v>
      </c>
      <c r="B39" s="789"/>
      <c r="C39" s="790"/>
      <c r="D39" s="790"/>
      <c r="E39" s="790"/>
      <c r="F39" s="790"/>
      <c r="G39" s="790"/>
      <c r="H39" s="790"/>
      <c r="I39" s="790"/>
      <c r="J39" s="790"/>
      <c r="K39" s="790"/>
      <c r="L39" s="790"/>
      <c r="M39" s="790"/>
      <c r="N39" s="790"/>
      <c r="O39" s="790"/>
      <c r="P39" s="791"/>
      <c r="Q39" s="792"/>
      <c r="R39" s="793"/>
      <c r="S39" s="793"/>
      <c r="T39" s="793"/>
      <c r="U39" s="793"/>
      <c r="V39" s="793"/>
      <c r="W39" s="793"/>
      <c r="X39" s="793"/>
      <c r="Y39" s="793"/>
      <c r="Z39" s="793"/>
      <c r="AA39" s="793"/>
      <c r="AB39" s="793"/>
      <c r="AC39" s="793"/>
      <c r="AD39" s="793"/>
      <c r="AE39" s="794"/>
      <c r="AF39" s="795"/>
      <c r="AG39" s="796"/>
      <c r="AH39" s="796"/>
      <c r="AI39" s="796"/>
      <c r="AJ39" s="797"/>
      <c r="AK39" s="843"/>
      <c r="AL39" s="839"/>
      <c r="AM39" s="839"/>
      <c r="AN39" s="839"/>
      <c r="AO39" s="839"/>
      <c r="AP39" s="839"/>
      <c r="AQ39" s="839"/>
      <c r="AR39" s="839"/>
      <c r="AS39" s="839"/>
      <c r="AT39" s="839"/>
      <c r="AU39" s="839"/>
      <c r="AV39" s="839"/>
      <c r="AW39" s="839"/>
      <c r="AX39" s="839"/>
      <c r="AY39" s="839"/>
      <c r="AZ39" s="840"/>
      <c r="BA39" s="840"/>
      <c r="BB39" s="840"/>
      <c r="BC39" s="840"/>
      <c r="BD39" s="840"/>
      <c r="BE39" s="841"/>
      <c r="BF39" s="841"/>
      <c r="BG39" s="841"/>
      <c r="BH39" s="841"/>
      <c r="BI39" s="842"/>
      <c r="BJ39" s="218"/>
      <c r="BK39" s="218"/>
      <c r="BL39" s="218"/>
      <c r="BM39" s="218"/>
      <c r="BN39" s="218"/>
      <c r="BO39" s="227"/>
      <c r="BP39" s="227"/>
      <c r="BQ39" s="224">
        <v>33</v>
      </c>
      <c r="BR39" s="225"/>
      <c r="BS39" s="782"/>
      <c r="BT39" s="783"/>
      <c r="BU39" s="783"/>
      <c r="BV39" s="783"/>
      <c r="BW39" s="783"/>
      <c r="BX39" s="783"/>
      <c r="BY39" s="783"/>
      <c r="BZ39" s="783"/>
      <c r="CA39" s="783"/>
      <c r="CB39" s="783"/>
      <c r="CC39" s="783"/>
      <c r="CD39" s="783"/>
      <c r="CE39" s="783"/>
      <c r="CF39" s="783"/>
      <c r="CG39" s="784"/>
      <c r="CH39" s="785"/>
      <c r="CI39" s="786"/>
      <c r="CJ39" s="786"/>
      <c r="CK39" s="786"/>
      <c r="CL39" s="787"/>
      <c r="CM39" s="785"/>
      <c r="CN39" s="786"/>
      <c r="CO39" s="786"/>
      <c r="CP39" s="786"/>
      <c r="CQ39" s="787"/>
      <c r="CR39" s="785"/>
      <c r="CS39" s="786"/>
      <c r="CT39" s="786"/>
      <c r="CU39" s="786"/>
      <c r="CV39" s="787"/>
      <c r="CW39" s="785"/>
      <c r="CX39" s="786"/>
      <c r="CY39" s="786"/>
      <c r="CZ39" s="786"/>
      <c r="DA39" s="787"/>
      <c r="DB39" s="785"/>
      <c r="DC39" s="786"/>
      <c r="DD39" s="786"/>
      <c r="DE39" s="786"/>
      <c r="DF39" s="787"/>
      <c r="DG39" s="785"/>
      <c r="DH39" s="786"/>
      <c r="DI39" s="786"/>
      <c r="DJ39" s="786"/>
      <c r="DK39" s="787"/>
      <c r="DL39" s="785"/>
      <c r="DM39" s="786"/>
      <c r="DN39" s="786"/>
      <c r="DO39" s="786"/>
      <c r="DP39" s="787"/>
      <c r="DQ39" s="785"/>
      <c r="DR39" s="786"/>
      <c r="DS39" s="786"/>
      <c r="DT39" s="786"/>
      <c r="DU39" s="787"/>
      <c r="DV39" s="782"/>
      <c r="DW39" s="783"/>
      <c r="DX39" s="783"/>
      <c r="DY39" s="783"/>
      <c r="DZ39" s="788"/>
      <c r="EA39" s="216"/>
    </row>
    <row r="40" spans="1:131" ht="26.25" customHeight="1">
      <c r="A40" s="224">
        <v>13</v>
      </c>
      <c r="B40" s="789"/>
      <c r="C40" s="790"/>
      <c r="D40" s="790"/>
      <c r="E40" s="790"/>
      <c r="F40" s="790"/>
      <c r="G40" s="790"/>
      <c r="H40" s="790"/>
      <c r="I40" s="790"/>
      <c r="J40" s="790"/>
      <c r="K40" s="790"/>
      <c r="L40" s="790"/>
      <c r="M40" s="790"/>
      <c r="N40" s="790"/>
      <c r="O40" s="790"/>
      <c r="P40" s="791"/>
      <c r="Q40" s="792"/>
      <c r="R40" s="793"/>
      <c r="S40" s="793"/>
      <c r="T40" s="793"/>
      <c r="U40" s="793"/>
      <c r="V40" s="793"/>
      <c r="W40" s="793"/>
      <c r="X40" s="793"/>
      <c r="Y40" s="793"/>
      <c r="Z40" s="793"/>
      <c r="AA40" s="793"/>
      <c r="AB40" s="793"/>
      <c r="AC40" s="793"/>
      <c r="AD40" s="793"/>
      <c r="AE40" s="794"/>
      <c r="AF40" s="795"/>
      <c r="AG40" s="796"/>
      <c r="AH40" s="796"/>
      <c r="AI40" s="796"/>
      <c r="AJ40" s="797"/>
      <c r="AK40" s="843"/>
      <c r="AL40" s="839"/>
      <c r="AM40" s="839"/>
      <c r="AN40" s="839"/>
      <c r="AO40" s="839"/>
      <c r="AP40" s="839"/>
      <c r="AQ40" s="839"/>
      <c r="AR40" s="839"/>
      <c r="AS40" s="839"/>
      <c r="AT40" s="839"/>
      <c r="AU40" s="839"/>
      <c r="AV40" s="839"/>
      <c r="AW40" s="839"/>
      <c r="AX40" s="839"/>
      <c r="AY40" s="839"/>
      <c r="AZ40" s="840"/>
      <c r="BA40" s="840"/>
      <c r="BB40" s="840"/>
      <c r="BC40" s="840"/>
      <c r="BD40" s="840"/>
      <c r="BE40" s="841"/>
      <c r="BF40" s="841"/>
      <c r="BG40" s="841"/>
      <c r="BH40" s="841"/>
      <c r="BI40" s="842"/>
      <c r="BJ40" s="218"/>
      <c r="BK40" s="218"/>
      <c r="BL40" s="218"/>
      <c r="BM40" s="218"/>
      <c r="BN40" s="218"/>
      <c r="BO40" s="227"/>
      <c r="BP40" s="227"/>
      <c r="BQ40" s="224">
        <v>34</v>
      </c>
      <c r="BR40" s="225"/>
      <c r="BS40" s="782"/>
      <c r="BT40" s="783"/>
      <c r="BU40" s="783"/>
      <c r="BV40" s="783"/>
      <c r="BW40" s="783"/>
      <c r="BX40" s="783"/>
      <c r="BY40" s="783"/>
      <c r="BZ40" s="783"/>
      <c r="CA40" s="783"/>
      <c r="CB40" s="783"/>
      <c r="CC40" s="783"/>
      <c r="CD40" s="783"/>
      <c r="CE40" s="783"/>
      <c r="CF40" s="783"/>
      <c r="CG40" s="784"/>
      <c r="CH40" s="785"/>
      <c r="CI40" s="786"/>
      <c r="CJ40" s="786"/>
      <c r="CK40" s="786"/>
      <c r="CL40" s="787"/>
      <c r="CM40" s="785"/>
      <c r="CN40" s="786"/>
      <c r="CO40" s="786"/>
      <c r="CP40" s="786"/>
      <c r="CQ40" s="787"/>
      <c r="CR40" s="785"/>
      <c r="CS40" s="786"/>
      <c r="CT40" s="786"/>
      <c r="CU40" s="786"/>
      <c r="CV40" s="787"/>
      <c r="CW40" s="785"/>
      <c r="CX40" s="786"/>
      <c r="CY40" s="786"/>
      <c r="CZ40" s="786"/>
      <c r="DA40" s="787"/>
      <c r="DB40" s="785"/>
      <c r="DC40" s="786"/>
      <c r="DD40" s="786"/>
      <c r="DE40" s="786"/>
      <c r="DF40" s="787"/>
      <c r="DG40" s="785"/>
      <c r="DH40" s="786"/>
      <c r="DI40" s="786"/>
      <c r="DJ40" s="786"/>
      <c r="DK40" s="787"/>
      <c r="DL40" s="785"/>
      <c r="DM40" s="786"/>
      <c r="DN40" s="786"/>
      <c r="DO40" s="786"/>
      <c r="DP40" s="787"/>
      <c r="DQ40" s="785"/>
      <c r="DR40" s="786"/>
      <c r="DS40" s="786"/>
      <c r="DT40" s="786"/>
      <c r="DU40" s="787"/>
      <c r="DV40" s="782"/>
      <c r="DW40" s="783"/>
      <c r="DX40" s="783"/>
      <c r="DY40" s="783"/>
      <c r="DZ40" s="788"/>
      <c r="EA40" s="216"/>
    </row>
    <row r="41" spans="1:131" ht="26.25" customHeight="1">
      <c r="A41" s="224">
        <v>14</v>
      </c>
      <c r="B41" s="789"/>
      <c r="C41" s="790"/>
      <c r="D41" s="790"/>
      <c r="E41" s="790"/>
      <c r="F41" s="790"/>
      <c r="G41" s="790"/>
      <c r="H41" s="790"/>
      <c r="I41" s="790"/>
      <c r="J41" s="790"/>
      <c r="K41" s="790"/>
      <c r="L41" s="790"/>
      <c r="M41" s="790"/>
      <c r="N41" s="790"/>
      <c r="O41" s="790"/>
      <c r="P41" s="791"/>
      <c r="Q41" s="792"/>
      <c r="R41" s="793"/>
      <c r="S41" s="793"/>
      <c r="T41" s="793"/>
      <c r="U41" s="793"/>
      <c r="V41" s="793"/>
      <c r="W41" s="793"/>
      <c r="X41" s="793"/>
      <c r="Y41" s="793"/>
      <c r="Z41" s="793"/>
      <c r="AA41" s="793"/>
      <c r="AB41" s="793"/>
      <c r="AC41" s="793"/>
      <c r="AD41" s="793"/>
      <c r="AE41" s="794"/>
      <c r="AF41" s="795"/>
      <c r="AG41" s="796"/>
      <c r="AH41" s="796"/>
      <c r="AI41" s="796"/>
      <c r="AJ41" s="797"/>
      <c r="AK41" s="843"/>
      <c r="AL41" s="839"/>
      <c r="AM41" s="839"/>
      <c r="AN41" s="839"/>
      <c r="AO41" s="839"/>
      <c r="AP41" s="839"/>
      <c r="AQ41" s="839"/>
      <c r="AR41" s="839"/>
      <c r="AS41" s="839"/>
      <c r="AT41" s="839"/>
      <c r="AU41" s="839"/>
      <c r="AV41" s="839"/>
      <c r="AW41" s="839"/>
      <c r="AX41" s="839"/>
      <c r="AY41" s="839"/>
      <c r="AZ41" s="840"/>
      <c r="BA41" s="840"/>
      <c r="BB41" s="840"/>
      <c r="BC41" s="840"/>
      <c r="BD41" s="840"/>
      <c r="BE41" s="841"/>
      <c r="BF41" s="841"/>
      <c r="BG41" s="841"/>
      <c r="BH41" s="841"/>
      <c r="BI41" s="842"/>
      <c r="BJ41" s="218"/>
      <c r="BK41" s="218"/>
      <c r="BL41" s="218"/>
      <c r="BM41" s="218"/>
      <c r="BN41" s="218"/>
      <c r="BO41" s="227"/>
      <c r="BP41" s="227"/>
      <c r="BQ41" s="224">
        <v>35</v>
      </c>
      <c r="BR41" s="225"/>
      <c r="BS41" s="782"/>
      <c r="BT41" s="783"/>
      <c r="BU41" s="783"/>
      <c r="BV41" s="783"/>
      <c r="BW41" s="783"/>
      <c r="BX41" s="783"/>
      <c r="BY41" s="783"/>
      <c r="BZ41" s="783"/>
      <c r="CA41" s="783"/>
      <c r="CB41" s="783"/>
      <c r="CC41" s="783"/>
      <c r="CD41" s="783"/>
      <c r="CE41" s="783"/>
      <c r="CF41" s="783"/>
      <c r="CG41" s="784"/>
      <c r="CH41" s="785"/>
      <c r="CI41" s="786"/>
      <c r="CJ41" s="786"/>
      <c r="CK41" s="786"/>
      <c r="CL41" s="787"/>
      <c r="CM41" s="785"/>
      <c r="CN41" s="786"/>
      <c r="CO41" s="786"/>
      <c r="CP41" s="786"/>
      <c r="CQ41" s="787"/>
      <c r="CR41" s="785"/>
      <c r="CS41" s="786"/>
      <c r="CT41" s="786"/>
      <c r="CU41" s="786"/>
      <c r="CV41" s="787"/>
      <c r="CW41" s="785"/>
      <c r="CX41" s="786"/>
      <c r="CY41" s="786"/>
      <c r="CZ41" s="786"/>
      <c r="DA41" s="787"/>
      <c r="DB41" s="785"/>
      <c r="DC41" s="786"/>
      <c r="DD41" s="786"/>
      <c r="DE41" s="786"/>
      <c r="DF41" s="787"/>
      <c r="DG41" s="785"/>
      <c r="DH41" s="786"/>
      <c r="DI41" s="786"/>
      <c r="DJ41" s="786"/>
      <c r="DK41" s="787"/>
      <c r="DL41" s="785"/>
      <c r="DM41" s="786"/>
      <c r="DN41" s="786"/>
      <c r="DO41" s="786"/>
      <c r="DP41" s="787"/>
      <c r="DQ41" s="785"/>
      <c r="DR41" s="786"/>
      <c r="DS41" s="786"/>
      <c r="DT41" s="786"/>
      <c r="DU41" s="787"/>
      <c r="DV41" s="782"/>
      <c r="DW41" s="783"/>
      <c r="DX41" s="783"/>
      <c r="DY41" s="783"/>
      <c r="DZ41" s="788"/>
      <c r="EA41" s="216"/>
    </row>
    <row r="42" spans="1:131" ht="26.25" customHeight="1">
      <c r="A42" s="224">
        <v>15</v>
      </c>
      <c r="B42" s="789"/>
      <c r="C42" s="790"/>
      <c r="D42" s="790"/>
      <c r="E42" s="790"/>
      <c r="F42" s="790"/>
      <c r="G42" s="790"/>
      <c r="H42" s="790"/>
      <c r="I42" s="790"/>
      <c r="J42" s="790"/>
      <c r="K42" s="790"/>
      <c r="L42" s="790"/>
      <c r="M42" s="790"/>
      <c r="N42" s="790"/>
      <c r="O42" s="790"/>
      <c r="P42" s="791"/>
      <c r="Q42" s="792"/>
      <c r="R42" s="793"/>
      <c r="S42" s="793"/>
      <c r="T42" s="793"/>
      <c r="U42" s="793"/>
      <c r="V42" s="793"/>
      <c r="W42" s="793"/>
      <c r="X42" s="793"/>
      <c r="Y42" s="793"/>
      <c r="Z42" s="793"/>
      <c r="AA42" s="793"/>
      <c r="AB42" s="793"/>
      <c r="AC42" s="793"/>
      <c r="AD42" s="793"/>
      <c r="AE42" s="794"/>
      <c r="AF42" s="795"/>
      <c r="AG42" s="796"/>
      <c r="AH42" s="796"/>
      <c r="AI42" s="796"/>
      <c r="AJ42" s="797"/>
      <c r="AK42" s="843"/>
      <c r="AL42" s="839"/>
      <c r="AM42" s="839"/>
      <c r="AN42" s="839"/>
      <c r="AO42" s="839"/>
      <c r="AP42" s="839"/>
      <c r="AQ42" s="839"/>
      <c r="AR42" s="839"/>
      <c r="AS42" s="839"/>
      <c r="AT42" s="839"/>
      <c r="AU42" s="839"/>
      <c r="AV42" s="839"/>
      <c r="AW42" s="839"/>
      <c r="AX42" s="839"/>
      <c r="AY42" s="839"/>
      <c r="AZ42" s="840"/>
      <c r="BA42" s="840"/>
      <c r="BB42" s="840"/>
      <c r="BC42" s="840"/>
      <c r="BD42" s="840"/>
      <c r="BE42" s="841"/>
      <c r="BF42" s="841"/>
      <c r="BG42" s="841"/>
      <c r="BH42" s="841"/>
      <c r="BI42" s="842"/>
      <c r="BJ42" s="218"/>
      <c r="BK42" s="218"/>
      <c r="BL42" s="218"/>
      <c r="BM42" s="218"/>
      <c r="BN42" s="218"/>
      <c r="BO42" s="227"/>
      <c r="BP42" s="227"/>
      <c r="BQ42" s="224">
        <v>36</v>
      </c>
      <c r="BR42" s="225"/>
      <c r="BS42" s="782"/>
      <c r="BT42" s="783"/>
      <c r="BU42" s="783"/>
      <c r="BV42" s="783"/>
      <c r="BW42" s="783"/>
      <c r="BX42" s="783"/>
      <c r="BY42" s="783"/>
      <c r="BZ42" s="783"/>
      <c r="CA42" s="783"/>
      <c r="CB42" s="783"/>
      <c r="CC42" s="783"/>
      <c r="CD42" s="783"/>
      <c r="CE42" s="783"/>
      <c r="CF42" s="783"/>
      <c r="CG42" s="784"/>
      <c r="CH42" s="785"/>
      <c r="CI42" s="786"/>
      <c r="CJ42" s="786"/>
      <c r="CK42" s="786"/>
      <c r="CL42" s="787"/>
      <c r="CM42" s="785"/>
      <c r="CN42" s="786"/>
      <c r="CO42" s="786"/>
      <c r="CP42" s="786"/>
      <c r="CQ42" s="787"/>
      <c r="CR42" s="785"/>
      <c r="CS42" s="786"/>
      <c r="CT42" s="786"/>
      <c r="CU42" s="786"/>
      <c r="CV42" s="787"/>
      <c r="CW42" s="785"/>
      <c r="CX42" s="786"/>
      <c r="CY42" s="786"/>
      <c r="CZ42" s="786"/>
      <c r="DA42" s="787"/>
      <c r="DB42" s="785"/>
      <c r="DC42" s="786"/>
      <c r="DD42" s="786"/>
      <c r="DE42" s="786"/>
      <c r="DF42" s="787"/>
      <c r="DG42" s="785"/>
      <c r="DH42" s="786"/>
      <c r="DI42" s="786"/>
      <c r="DJ42" s="786"/>
      <c r="DK42" s="787"/>
      <c r="DL42" s="785"/>
      <c r="DM42" s="786"/>
      <c r="DN42" s="786"/>
      <c r="DO42" s="786"/>
      <c r="DP42" s="787"/>
      <c r="DQ42" s="785"/>
      <c r="DR42" s="786"/>
      <c r="DS42" s="786"/>
      <c r="DT42" s="786"/>
      <c r="DU42" s="787"/>
      <c r="DV42" s="782"/>
      <c r="DW42" s="783"/>
      <c r="DX42" s="783"/>
      <c r="DY42" s="783"/>
      <c r="DZ42" s="788"/>
      <c r="EA42" s="216"/>
    </row>
    <row r="43" spans="1:131" ht="26.25" customHeight="1">
      <c r="A43" s="224">
        <v>16</v>
      </c>
      <c r="B43" s="789"/>
      <c r="C43" s="790"/>
      <c r="D43" s="790"/>
      <c r="E43" s="790"/>
      <c r="F43" s="790"/>
      <c r="G43" s="790"/>
      <c r="H43" s="790"/>
      <c r="I43" s="790"/>
      <c r="J43" s="790"/>
      <c r="K43" s="790"/>
      <c r="L43" s="790"/>
      <c r="M43" s="790"/>
      <c r="N43" s="790"/>
      <c r="O43" s="790"/>
      <c r="P43" s="791"/>
      <c r="Q43" s="792"/>
      <c r="R43" s="793"/>
      <c r="S43" s="793"/>
      <c r="T43" s="793"/>
      <c r="U43" s="793"/>
      <c r="V43" s="793"/>
      <c r="W43" s="793"/>
      <c r="X43" s="793"/>
      <c r="Y43" s="793"/>
      <c r="Z43" s="793"/>
      <c r="AA43" s="793"/>
      <c r="AB43" s="793"/>
      <c r="AC43" s="793"/>
      <c r="AD43" s="793"/>
      <c r="AE43" s="794"/>
      <c r="AF43" s="795"/>
      <c r="AG43" s="796"/>
      <c r="AH43" s="796"/>
      <c r="AI43" s="796"/>
      <c r="AJ43" s="797"/>
      <c r="AK43" s="843"/>
      <c r="AL43" s="839"/>
      <c r="AM43" s="839"/>
      <c r="AN43" s="839"/>
      <c r="AO43" s="839"/>
      <c r="AP43" s="839"/>
      <c r="AQ43" s="839"/>
      <c r="AR43" s="839"/>
      <c r="AS43" s="839"/>
      <c r="AT43" s="839"/>
      <c r="AU43" s="839"/>
      <c r="AV43" s="839"/>
      <c r="AW43" s="839"/>
      <c r="AX43" s="839"/>
      <c r="AY43" s="839"/>
      <c r="AZ43" s="840"/>
      <c r="BA43" s="840"/>
      <c r="BB43" s="840"/>
      <c r="BC43" s="840"/>
      <c r="BD43" s="840"/>
      <c r="BE43" s="841"/>
      <c r="BF43" s="841"/>
      <c r="BG43" s="841"/>
      <c r="BH43" s="841"/>
      <c r="BI43" s="842"/>
      <c r="BJ43" s="218"/>
      <c r="BK43" s="218"/>
      <c r="BL43" s="218"/>
      <c r="BM43" s="218"/>
      <c r="BN43" s="218"/>
      <c r="BO43" s="227"/>
      <c r="BP43" s="227"/>
      <c r="BQ43" s="224">
        <v>37</v>
      </c>
      <c r="BR43" s="225"/>
      <c r="BS43" s="782"/>
      <c r="BT43" s="783"/>
      <c r="BU43" s="783"/>
      <c r="BV43" s="783"/>
      <c r="BW43" s="783"/>
      <c r="BX43" s="783"/>
      <c r="BY43" s="783"/>
      <c r="BZ43" s="783"/>
      <c r="CA43" s="783"/>
      <c r="CB43" s="783"/>
      <c r="CC43" s="783"/>
      <c r="CD43" s="783"/>
      <c r="CE43" s="783"/>
      <c r="CF43" s="783"/>
      <c r="CG43" s="784"/>
      <c r="CH43" s="785"/>
      <c r="CI43" s="786"/>
      <c r="CJ43" s="786"/>
      <c r="CK43" s="786"/>
      <c r="CL43" s="787"/>
      <c r="CM43" s="785"/>
      <c r="CN43" s="786"/>
      <c r="CO43" s="786"/>
      <c r="CP43" s="786"/>
      <c r="CQ43" s="787"/>
      <c r="CR43" s="785"/>
      <c r="CS43" s="786"/>
      <c r="CT43" s="786"/>
      <c r="CU43" s="786"/>
      <c r="CV43" s="787"/>
      <c r="CW43" s="785"/>
      <c r="CX43" s="786"/>
      <c r="CY43" s="786"/>
      <c r="CZ43" s="786"/>
      <c r="DA43" s="787"/>
      <c r="DB43" s="785"/>
      <c r="DC43" s="786"/>
      <c r="DD43" s="786"/>
      <c r="DE43" s="786"/>
      <c r="DF43" s="787"/>
      <c r="DG43" s="785"/>
      <c r="DH43" s="786"/>
      <c r="DI43" s="786"/>
      <c r="DJ43" s="786"/>
      <c r="DK43" s="787"/>
      <c r="DL43" s="785"/>
      <c r="DM43" s="786"/>
      <c r="DN43" s="786"/>
      <c r="DO43" s="786"/>
      <c r="DP43" s="787"/>
      <c r="DQ43" s="785"/>
      <c r="DR43" s="786"/>
      <c r="DS43" s="786"/>
      <c r="DT43" s="786"/>
      <c r="DU43" s="787"/>
      <c r="DV43" s="782"/>
      <c r="DW43" s="783"/>
      <c r="DX43" s="783"/>
      <c r="DY43" s="783"/>
      <c r="DZ43" s="788"/>
      <c r="EA43" s="216"/>
    </row>
    <row r="44" spans="1:131" ht="26.25" customHeight="1">
      <c r="A44" s="224">
        <v>17</v>
      </c>
      <c r="B44" s="789"/>
      <c r="C44" s="790"/>
      <c r="D44" s="790"/>
      <c r="E44" s="790"/>
      <c r="F44" s="790"/>
      <c r="G44" s="790"/>
      <c r="H44" s="790"/>
      <c r="I44" s="790"/>
      <c r="J44" s="790"/>
      <c r="K44" s="790"/>
      <c r="L44" s="790"/>
      <c r="M44" s="790"/>
      <c r="N44" s="790"/>
      <c r="O44" s="790"/>
      <c r="P44" s="791"/>
      <c r="Q44" s="792"/>
      <c r="R44" s="793"/>
      <c r="S44" s="793"/>
      <c r="T44" s="793"/>
      <c r="U44" s="793"/>
      <c r="V44" s="793"/>
      <c r="W44" s="793"/>
      <c r="X44" s="793"/>
      <c r="Y44" s="793"/>
      <c r="Z44" s="793"/>
      <c r="AA44" s="793"/>
      <c r="AB44" s="793"/>
      <c r="AC44" s="793"/>
      <c r="AD44" s="793"/>
      <c r="AE44" s="794"/>
      <c r="AF44" s="795"/>
      <c r="AG44" s="796"/>
      <c r="AH44" s="796"/>
      <c r="AI44" s="796"/>
      <c r="AJ44" s="797"/>
      <c r="AK44" s="843"/>
      <c r="AL44" s="839"/>
      <c r="AM44" s="839"/>
      <c r="AN44" s="839"/>
      <c r="AO44" s="839"/>
      <c r="AP44" s="839"/>
      <c r="AQ44" s="839"/>
      <c r="AR44" s="839"/>
      <c r="AS44" s="839"/>
      <c r="AT44" s="839"/>
      <c r="AU44" s="839"/>
      <c r="AV44" s="839"/>
      <c r="AW44" s="839"/>
      <c r="AX44" s="839"/>
      <c r="AY44" s="839"/>
      <c r="AZ44" s="840"/>
      <c r="BA44" s="840"/>
      <c r="BB44" s="840"/>
      <c r="BC44" s="840"/>
      <c r="BD44" s="840"/>
      <c r="BE44" s="841"/>
      <c r="BF44" s="841"/>
      <c r="BG44" s="841"/>
      <c r="BH44" s="841"/>
      <c r="BI44" s="842"/>
      <c r="BJ44" s="218"/>
      <c r="BK44" s="218"/>
      <c r="BL44" s="218"/>
      <c r="BM44" s="218"/>
      <c r="BN44" s="218"/>
      <c r="BO44" s="227"/>
      <c r="BP44" s="227"/>
      <c r="BQ44" s="224">
        <v>38</v>
      </c>
      <c r="BR44" s="225"/>
      <c r="BS44" s="782"/>
      <c r="BT44" s="783"/>
      <c r="BU44" s="783"/>
      <c r="BV44" s="783"/>
      <c r="BW44" s="783"/>
      <c r="BX44" s="783"/>
      <c r="BY44" s="783"/>
      <c r="BZ44" s="783"/>
      <c r="CA44" s="783"/>
      <c r="CB44" s="783"/>
      <c r="CC44" s="783"/>
      <c r="CD44" s="783"/>
      <c r="CE44" s="783"/>
      <c r="CF44" s="783"/>
      <c r="CG44" s="784"/>
      <c r="CH44" s="785"/>
      <c r="CI44" s="786"/>
      <c r="CJ44" s="786"/>
      <c r="CK44" s="786"/>
      <c r="CL44" s="787"/>
      <c r="CM44" s="785"/>
      <c r="CN44" s="786"/>
      <c r="CO44" s="786"/>
      <c r="CP44" s="786"/>
      <c r="CQ44" s="787"/>
      <c r="CR44" s="785"/>
      <c r="CS44" s="786"/>
      <c r="CT44" s="786"/>
      <c r="CU44" s="786"/>
      <c r="CV44" s="787"/>
      <c r="CW44" s="785"/>
      <c r="CX44" s="786"/>
      <c r="CY44" s="786"/>
      <c r="CZ44" s="786"/>
      <c r="DA44" s="787"/>
      <c r="DB44" s="785"/>
      <c r="DC44" s="786"/>
      <c r="DD44" s="786"/>
      <c r="DE44" s="786"/>
      <c r="DF44" s="787"/>
      <c r="DG44" s="785"/>
      <c r="DH44" s="786"/>
      <c r="DI44" s="786"/>
      <c r="DJ44" s="786"/>
      <c r="DK44" s="787"/>
      <c r="DL44" s="785"/>
      <c r="DM44" s="786"/>
      <c r="DN44" s="786"/>
      <c r="DO44" s="786"/>
      <c r="DP44" s="787"/>
      <c r="DQ44" s="785"/>
      <c r="DR44" s="786"/>
      <c r="DS44" s="786"/>
      <c r="DT44" s="786"/>
      <c r="DU44" s="787"/>
      <c r="DV44" s="782"/>
      <c r="DW44" s="783"/>
      <c r="DX44" s="783"/>
      <c r="DY44" s="783"/>
      <c r="DZ44" s="788"/>
      <c r="EA44" s="216"/>
    </row>
    <row r="45" spans="1:131" ht="26.25" customHeight="1">
      <c r="A45" s="224">
        <v>18</v>
      </c>
      <c r="B45" s="789"/>
      <c r="C45" s="790"/>
      <c r="D45" s="790"/>
      <c r="E45" s="790"/>
      <c r="F45" s="790"/>
      <c r="G45" s="790"/>
      <c r="H45" s="790"/>
      <c r="I45" s="790"/>
      <c r="J45" s="790"/>
      <c r="K45" s="790"/>
      <c r="L45" s="790"/>
      <c r="M45" s="790"/>
      <c r="N45" s="790"/>
      <c r="O45" s="790"/>
      <c r="P45" s="791"/>
      <c r="Q45" s="792"/>
      <c r="R45" s="793"/>
      <c r="S45" s="793"/>
      <c r="T45" s="793"/>
      <c r="U45" s="793"/>
      <c r="V45" s="793"/>
      <c r="W45" s="793"/>
      <c r="X45" s="793"/>
      <c r="Y45" s="793"/>
      <c r="Z45" s="793"/>
      <c r="AA45" s="793"/>
      <c r="AB45" s="793"/>
      <c r="AC45" s="793"/>
      <c r="AD45" s="793"/>
      <c r="AE45" s="794"/>
      <c r="AF45" s="795"/>
      <c r="AG45" s="796"/>
      <c r="AH45" s="796"/>
      <c r="AI45" s="796"/>
      <c r="AJ45" s="797"/>
      <c r="AK45" s="843"/>
      <c r="AL45" s="839"/>
      <c r="AM45" s="839"/>
      <c r="AN45" s="839"/>
      <c r="AO45" s="839"/>
      <c r="AP45" s="839"/>
      <c r="AQ45" s="839"/>
      <c r="AR45" s="839"/>
      <c r="AS45" s="839"/>
      <c r="AT45" s="839"/>
      <c r="AU45" s="839"/>
      <c r="AV45" s="839"/>
      <c r="AW45" s="839"/>
      <c r="AX45" s="839"/>
      <c r="AY45" s="839"/>
      <c r="AZ45" s="840"/>
      <c r="BA45" s="840"/>
      <c r="BB45" s="840"/>
      <c r="BC45" s="840"/>
      <c r="BD45" s="840"/>
      <c r="BE45" s="841"/>
      <c r="BF45" s="841"/>
      <c r="BG45" s="841"/>
      <c r="BH45" s="841"/>
      <c r="BI45" s="842"/>
      <c r="BJ45" s="218"/>
      <c r="BK45" s="218"/>
      <c r="BL45" s="218"/>
      <c r="BM45" s="218"/>
      <c r="BN45" s="218"/>
      <c r="BO45" s="227"/>
      <c r="BP45" s="227"/>
      <c r="BQ45" s="224">
        <v>39</v>
      </c>
      <c r="BR45" s="225"/>
      <c r="BS45" s="782"/>
      <c r="BT45" s="783"/>
      <c r="BU45" s="783"/>
      <c r="BV45" s="783"/>
      <c r="BW45" s="783"/>
      <c r="BX45" s="783"/>
      <c r="BY45" s="783"/>
      <c r="BZ45" s="783"/>
      <c r="CA45" s="783"/>
      <c r="CB45" s="783"/>
      <c r="CC45" s="783"/>
      <c r="CD45" s="783"/>
      <c r="CE45" s="783"/>
      <c r="CF45" s="783"/>
      <c r="CG45" s="784"/>
      <c r="CH45" s="785"/>
      <c r="CI45" s="786"/>
      <c r="CJ45" s="786"/>
      <c r="CK45" s="786"/>
      <c r="CL45" s="787"/>
      <c r="CM45" s="785"/>
      <c r="CN45" s="786"/>
      <c r="CO45" s="786"/>
      <c r="CP45" s="786"/>
      <c r="CQ45" s="787"/>
      <c r="CR45" s="785"/>
      <c r="CS45" s="786"/>
      <c r="CT45" s="786"/>
      <c r="CU45" s="786"/>
      <c r="CV45" s="787"/>
      <c r="CW45" s="785"/>
      <c r="CX45" s="786"/>
      <c r="CY45" s="786"/>
      <c r="CZ45" s="786"/>
      <c r="DA45" s="787"/>
      <c r="DB45" s="785"/>
      <c r="DC45" s="786"/>
      <c r="DD45" s="786"/>
      <c r="DE45" s="786"/>
      <c r="DF45" s="787"/>
      <c r="DG45" s="785"/>
      <c r="DH45" s="786"/>
      <c r="DI45" s="786"/>
      <c r="DJ45" s="786"/>
      <c r="DK45" s="787"/>
      <c r="DL45" s="785"/>
      <c r="DM45" s="786"/>
      <c r="DN45" s="786"/>
      <c r="DO45" s="786"/>
      <c r="DP45" s="787"/>
      <c r="DQ45" s="785"/>
      <c r="DR45" s="786"/>
      <c r="DS45" s="786"/>
      <c r="DT45" s="786"/>
      <c r="DU45" s="787"/>
      <c r="DV45" s="782"/>
      <c r="DW45" s="783"/>
      <c r="DX45" s="783"/>
      <c r="DY45" s="783"/>
      <c r="DZ45" s="788"/>
      <c r="EA45" s="216"/>
    </row>
    <row r="46" spans="1:131" ht="26.25" customHeight="1">
      <c r="A46" s="224">
        <v>19</v>
      </c>
      <c r="B46" s="789"/>
      <c r="C46" s="790"/>
      <c r="D46" s="790"/>
      <c r="E46" s="790"/>
      <c r="F46" s="790"/>
      <c r="G46" s="790"/>
      <c r="H46" s="790"/>
      <c r="I46" s="790"/>
      <c r="J46" s="790"/>
      <c r="K46" s="790"/>
      <c r="L46" s="790"/>
      <c r="M46" s="790"/>
      <c r="N46" s="790"/>
      <c r="O46" s="790"/>
      <c r="P46" s="791"/>
      <c r="Q46" s="792"/>
      <c r="R46" s="793"/>
      <c r="S46" s="793"/>
      <c r="T46" s="793"/>
      <c r="U46" s="793"/>
      <c r="V46" s="793"/>
      <c r="W46" s="793"/>
      <c r="X46" s="793"/>
      <c r="Y46" s="793"/>
      <c r="Z46" s="793"/>
      <c r="AA46" s="793"/>
      <c r="AB46" s="793"/>
      <c r="AC46" s="793"/>
      <c r="AD46" s="793"/>
      <c r="AE46" s="794"/>
      <c r="AF46" s="795"/>
      <c r="AG46" s="796"/>
      <c r="AH46" s="796"/>
      <c r="AI46" s="796"/>
      <c r="AJ46" s="797"/>
      <c r="AK46" s="843"/>
      <c r="AL46" s="839"/>
      <c r="AM46" s="839"/>
      <c r="AN46" s="839"/>
      <c r="AO46" s="839"/>
      <c r="AP46" s="839"/>
      <c r="AQ46" s="839"/>
      <c r="AR46" s="839"/>
      <c r="AS46" s="839"/>
      <c r="AT46" s="839"/>
      <c r="AU46" s="839"/>
      <c r="AV46" s="839"/>
      <c r="AW46" s="839"/>
      <c r="AX46" s="839"/>
      <c r="AY46" s="839"/>
      <c r="AZ46" s="840"/>
      <c r="BA46" s="840"/>
      <c r="BB46" s="840"/>
      <c r="BC46" s="840"/>
      <c r="BD46" s="840"/>
      <c r="BE46" s="841"/>
      <c r="BF46" s="841"/>
      <c r="BG46" s="841"/>
      <c r="BH46" s="841"/>
      <c r="BI46" s="842"/>
      <c r="BJ46" s="218"/>
      <c r="BK46" s="218"/>
      <c r="BL46" s="218"/>
      <c r="BM46" s="218"/>
      <c r="BN46" s="218"/>
      <c r="BO46" s="227"/>
      <c r="BP46" s="227"/>
      <c r="BQ46" s="224">
        <v>40</v>
      </c>
      <c r="BR46" s="225"/>
      <c r="BS46" s="782"/>
      <c r="BT46" s="783"/>
      <c r="BU46" s="783"/>
      <c r="BV46" s="783"/>
      <c r="BW46" s="783"/>
      <c r="BX46" s="783"/>
      <c r="BY46" s="783"/>
      <c r="BZ46" s="783"/>
      <c r="CA46" s="783"/>
      <c r="CB46" s="783"/>
      <c r="CC46" s="783"/>
      <c r="CD46" s="783"/>
      <c r="CE46" s="783"/>
      <c r="CF46" s="783"/>
      <c r="CG46" s="784"/>
      <c r="CH46" s="785"/>
      <c r="CI46" s="786"/>
      <c r="CJ46" s="786"/>
      <c r="CK46" s="786"/>
      <c r="CL46" s="787"/>
      <c r="CM46" s="785"/>
      <c r="CN46" s="786"/>
      <c r="CO46" s="786"/>
      <c r="CP46" s="786"/>
      <c r="CQ46" s="787"/>
      <c r="CR46" s="785"/>
      <c r="CS46" s="786"/>
      <c r="CT46" s="786"/>
      <c r="CU46" s="786"/>
      <c r="CV46" s="787"/>
      <c r="CW46" s="785"/>
      <c r="CX46" s="786"/>
      <c r="CY46" s="786"/>
      <c r="CZ46" s="786"/>
      <c r="DA46" s="787"/>
      <c r="DB46" s="785"/>
      <c r="DC46" s="786"/>
      <c r="DD46" s="786"/>
      <c r="DE46" s="786"/>
      <c r="DF46" s="787"/>
      <c r="DG46" s="785"/>
      <c r="DH46" s="786"/>
      <c r="DI46" s="786"/>
      <c r="DJ46" s="786"/>
      <c r="DK46" s="787"/>
      <c r="DL46" s="785"/>
      <c r="DM46" s="786"/>
      <c r="DN46" s="786"/>
      <c r="DO46" s="786"/>
      <c r="DP46" s="787"/>
      <c r="DQ46" s="785"/>
      <c r="DR46" s="786"/>
      <c r="DS46" s="786"/>
      <c r="DT46" s="786"/>
      <c r="DU46" s="787"/>
      <c r="DV46" s="782"/>
      <c r="DW46" s="783"/>
      <c r="DX46" s="783"/>
      <c r="DY46" s="783"/>
      <c r="DZ46" s="788"/>
      <c r="EA46" s="216"/>
    </row>
    <row r="47" spans="1:131" ht="26.25" customHeight="1">
      <c r="A47" s="224">
        <v>20</v>
      </c>
      <c r="B47" s="789"/>
      <c r="C47" s="790"/>
      <c r="D47" s="790"/>
      <c r="E47" s="790"/>
      <c r="F47" s="790"/>
      <c r="G47" s="790"/>
      <c r="H47" s="790"/>
      <c r="I47" s="790"/>
      <c r="J47" s="790"/>
      <c r="K47" s="790"/>
      <c r="L47" s="790"/>
      <c r="M47" s="790"/>
      <c r="N47" s="790"/>
      <c r="O47" s="790"/>
      <c r="P47" s="791"/>
      <c r="Q47" s="792"/>
      <c r="R47" s="793"/>
      <c r="S47" s="793"/>
      <c r="T47" s="793"/>
      <c r="U47" s="793"/>
      <c r="V47" s="793"/>
      <c r="W47" s="793"/>
      <c r="X47" s="793"/>
      <c r="Y47" s="793"/>
      <c r="Z47" s="793"/>
      <c r="AA47" s="793"/>
      <c r="AB47" s="793"/>
      <c r="AC47" s="793"/>
      <c r="AD47" s="793"/>
      <c r="AE47" s="794"/>
      <c r="AF47" s="795"/>
      <c r="AG47" s="796"/>
      <c r="AH47" s="796"/>
      <c r="AI47" s="796"/>
      <c r="AJ47" s="797"/>
      <c r="AK47" s="843"/>
      <c r="AL47" s="839"/>
      <c r="AM47" s="839"/>
      <c r="AN47" s="839"/>
      <c r="AO47" s="839"/>
      <c r="AP47" s="839"/>
      <c r="AQ47" s="839"/>
      <c r="AR47" s="839"/>
      <c r="AS47" s="839"/>
      <c r="AT47" s="839"/>
      <c r="AU47" s="839"/>
      <c r="AV47" s="839"/>
      <c r="AW47" s="839"/>
      <c r="AX47" s="839"/>
      <c r="AY47" s="839"/>
      <c r="AZ47" s="840"/>
      <c r="BA47" s="840"/>
      <c r="BB47" s="840"/>
      <c r="BC47" s="840"/>
      <c r="BD47" s="840"/>
      <c r="BE47" s="841"/>
      <c r="BF47" s="841"/>
      <c r="BG47" s="841"/>
      <c r="BH47" s="841"/>
      <c r="BI47" s="842"/>
      <c r="BJ47" s="218"/>
      <c r="BK47" s="218"/>
      <c r="BL47" s="218"/>
      <c r="BM47" s="218"/>
      <c r="BN47" s="218"/>
      <c r="BO47" s="227"/>
      <c r="BP47" s="227"/>
      <c r="BQ47" s="224">
        <v>41</v>
      </c>
      <c r="BR47" s="225"/>
      <c r="BS47" s="782"/>
      <c r="BT47" s="783"/>
      <c r="BU47" s="783"/>
      <c r="BV47" s="783"/>
      <c r="BW47" s="783"/>
      <c r="BX47" s="783"/>
      <c r="BY47" s="783"/>
      <c r="BZ47" s="783"/>
      <c r="CA47" s="783"/>
      <c r="CB47" s="783"/>
      <c r="CC47" s="783"/>
      <c r="CD47" s="783"/>
      <c r="CE47" s="783"/>
      <c r="CF47" s="783"/>
      <c r="CG47" s="784"/>
      <c r="CH47" s="785"/>
      <c r="CI47" s="786"/>
      <c r="CJ47" s="786"/>
      <c r="CK47" s="786"/>
      <c r="CL47" s="787"/>
      <c r="CM47" s="785"/>
      <c r="CN47" s="786"/>
      <c r="CO47" s="786"/>
      <c r="CP47" s="786"/>
      <c r="CQ47" s="787"/>
      <c r="CR47" s="785"/>
      <c r="CS47" s="786"/>
      <c r="CT47" s="786"/>
      <c r="CU47" s="786"/>
      <c r="CV47" s="787"/>
      <c r="CW47" s="785"/>
      <c r="CX47" s="786"/>
      <c r="CY47" s="786"/>
      <c r="CZ47" s="786"/>
      <c r="DA47" s="787"/>
      <c r="DB47" s="785"/>
      <c r="DC47" s="786"/>
      <c r="DD47" s="786"/>
      <c r="DE47" s="786"/>
      <c r="DF47" s="787"/>
      <c r="DG47" s="785"/>
      <c r="DH47" s="786"/>
      <c r="DI47" s="786"/>
      <c r="DJ47" s="786"/>
      <c r="DK47" s="787"/>
      <c r="DL47" s="785"/>
      <c r="DM47" s="786"/>
      <c r="DN47" s="786"/>
      <c r="DO47" s="786"/>
      <c r="DP47" s="787"/>
      <c r="DQ47" s="785"/>
      <c r="DR47" s="786"/>
      <c r="DS47" s="786"/>
      <c r="DT47" s="786"/>
      <c r="DU47" s="787"/>
      <c r="DV47" s="782"/>
      <c r="DW47" s="783"/>
      <c r="DX47" s="783"/>
      <c r="DY47" s="783"/>
      <c r="DZ47" s="788"/>
      <c r="EA47" s="216"/>
    </row>
    <row r="48" spans="1:131" ht="26.25" customHeight="1">
      <c r="A48" s="224">
        <v>21</v>
      </c>
      <c r="B48" s="789"/>
      <c r="C48" s="790"/>
      <c r="D48" s="790"/>
      <c r="E48" s="790"/>
      <c r="F48" s="790"/>
      <c r="G48" s="790"/>
      <c r="H48" s="790"/>
      <c r="I48" s="790"/>
      <c r="J48" s="790"/>
      <c r="K48" s="790"/>
      <c r="L48" s="790"/>
      <c r="M48" s="790"/>
      <c r="N48" s="790"/>
      <c r="O48" s="790"/>
      <c r="P48" s="791"/>
      <c r="Q48" s="792"/>
      <c r="R48" s="793"/>
      <c r="S48" s="793"/>
      <c r="T48" s="793"/>
      <c r="U48" s="793"/>
      <c r="V48" s="793"/>
      <c r="W48" s="793"/>
      <c r="X48" s="793"/>
      <c r="Y48" s="793"/>
      <c r="Z48" s="793"/>
      <c r="AA48" s="793"/>
      <c r="AB48" s="793"/>
      <c r="AC48" s="793"/>
      <c r="AD48" s="793"/>
      <c r="AE48" s="794"/>
      <c r="AF48" s="795"/>
      <c r="AG48" s="796"/>
      <c r="AH48" s="796"/>
      <c r="AI48" s="796"/>
      <c r="AJ48" s="797"/>
      <c r="AK48" s="843"/>
      <c r="AL48" s="839"/>
      <c r="AM48" s="839"/>
      <c r="AN48" s="839"/>
      <c r="AO48" s="839"/>
      <c r="AP48" s="839"/>
      <c r="AQ48" s="839"/>
      <c r="AR48" s="839"/>
      <c r="AS48" s="839"/>
      <c r="AT48" s="839"/>
      <c r="AU48" s="839"/>
      <c r="AV48" s="839"/>
      <c r="AW48" s="839"/>
      <c r="AX48" s="839"/>
      <c r="AY48" s="839"/>
      <c r="AZ48" s="840"/>
      <c r="BA48" s="840"/>
      <c r="BB48" s="840"/>
      <c r="BC48" s="840"/>
      <c r="BD48" s="840"/>
      <c r="BE48" s="841"/>
      <c r="BF48" s="841"/>
      <c r="BG48" s="841"/>
      <c r="BH48" s="841"/>
      <c r="BI48" s="842"/>
      <c r="BJ48" s="218"/>
      <c r="BK48" s="218"/>
      <c r="BL48" s="218"/>
      <c r="BM48" s="218"/>
      <c r="BN48" s="218"/>
      <c r="BO48" s="227"/>
      <c r="BP48" s="227"/>
      <c r="BQ48" s="224">
        <v>42</v>
      </c>
      <c r="BR48" s="225"/>
      <c r="BS48" s="782"/>
      <c r="BT48" s="783"/>
      <c r="BU48" s="783"/>
      <c r="BV48" s="783"/>
      <c r="BW48" s="783"/>
      <c r="BX48" s="783"/>
      <c r="BY48" s="783"/>
      <c r="BZ48" s="783"/>
      <c r="CA48" s="783"/>
      <c r="CB48" s="783"/>
      <c r="CC48" s="783"/>
      <c r="CD48" s="783"/>
      <c r="CE48" s="783"/>
      <c r="CF48" s="783"/>
      <c r="CG48" s="784"/>
      <c r="CH48" s="785"/>
      <c r="CI48" s="786"/>
      <c r="CJ48" s="786"/>
      <c r="CK48" s="786"/>
      <c r="CL48" s="787"/>
      <c r="CM48" s="785"/>
      <c r="CN48" s="786"/>
      <c r="CO48" s="786"/>
      <c r="CP48" s="786"/>
      <c r="CQ48" s="787"/>
      <c r="CR48" s="785"/>
      <c r="CS48" s="786"/>
      <c r="CT48" s="786"/>
      <c r="CU48" s="786"/>
      <c r="CV48" s="787"/>
      <c r="CW48" s="785"/>
      <c r="CX48" s="786"/>
      <c r="CY48" s="786"/>
      <c r="CZ48" s="786"/>
      <c r="DA48" s="787"/>
      <c r="DB48" s="785"/>
      <c r="DC48" s="786"/>
      <c r="DD48" s="786"/>
      <c r="DE48" s="786"/>
      <c r="DF48" s="787"/>
      <c r="DG48" s="785"/>
      <c r="DH48" s="786"/>
      <c r="DI48" s="786"/>
      <c r="DJ48" s="786"/>
      <c r="DK48" s="787"/>
      <c r="DL48" s="785"/>
      <c r="DM48" s="786"/>
      <c r="DN48" s="786"/>
      <c r="DO48" s="786"/>
      <c r="DP48" s="787"/>
      <c r="DQ48" s="785"/>
      <c r="DR48" s="786"/>
      <c r="DS48" s="786"/>
      <c r="DT48" s="786"/>
      <c r="DU48" s="787"/>
      <c r="DV48" s="782"/>
      <c r="DW48" s="783"/>
      <c r="DX48" s="783"/>
      <c r="DY48" s="783"/>
      <c r="DZ48" s="788"/>
      <c r="EA48" s="216"/>
    </row>
    <row r="49" spans="1:131" ht="26.25" customHeight="1">
      <c r="A49" s="224">
        <v>22</v>
      </c>
      <c r="B49" s="789"/>
      <c r="C49" s="790"/>
      <c r="D49" s="790"/>
      <c r="E49" s="790"/>
      <c r="F49" s="790"/>
      <c r="G49" s="790"/>
      <c r="H49" s="790"/>
      <c r="I49" s="790"/>
      <c r="J49" s="790"/>
      <c r="K49" s="790"/>
      <c r="L49" s="790"/>
      <c r="M49" s="790"/>
      <c r="N49" s="790"/>
      <c r="O49" s="790"/>
      <c r="P49" s="791"/>
      <c r="Q49" s="792"/>
      <c r="R49" s="793"/>
      <c r="S49" s="793"/>
      <c r="T49" s="793"/>
      <c r="U49" s="793"/>
      <c r="V49" s="793"/>
      <c r="W49" s="793"/>
      <c r="X49" s="793"/>
      <c r="Y49" s="793"/>
      <c r="Z49" s="793"/>
      <c r="AA49" s="793"/>
      <c r="AB49" s="793"/>
      <c r="AC49" s="793"/>
      <c r="AD49" s="793"/>
      <c r="AE49" s="794"/>
      <c r="AF49" s="795"/>
      <c r="AG49" s="796"/>
      <c r="AH49" s="796"/>
      <c r="AI49" s="796"/>
      <c r="AJ49" s="797"/>
      <c r="AK49" s="843"/>
      <c r="AL49" s="839"/>
      <c r="AM49" s="839"/>
      <c r="AN49" s="839"/>
      <c r="AO49" s="839"/>
      <c r="AP49" s="839"/>
      <c r="AQ49" s="839"/>
      <c r="AR49" s="839"/>
      <c r="AS49" s="839"/>
      <c r="AT49" s="839"/>
      <c r="AU49" s="839"/>
      <c r="AV49" s="839"/>
      <c r="AW49" s="839"/>
      <c r="AX49" s="839"/>
      <c r="AY49" s="839"/>
      <c r="AZ49" s="840"/>
      <c r="BA49" s="840"/>
      <c r="BB49" s="840"/>
      <c r="BC49" s="840"/>
      <c r="BD49" s="840"/>
      <c r="BE49" s="841"/>
      <c r="BF49" s="841"/>
      <c r="BG49" s="841"/>
      <c r="BH49" s="841"/>
      <c r="BI49" s="842"/>
      <c r="BJ49" s="218"/>
      <c r="BK49" s="218"/>
      <c r="BL49" s="218"/>
      <c r="BM49" s="218"/>
      <c r="BN49" s="218"/>
      <c r="BO49" s="227"/>
      <c r="BP49" s="227"/>
      <c r="BQ49" s="224">
        <v>43</v>
      </c>
      <c r="BR49" s="225"/>
      <c r="BS49" s="782"/>
      <c r="BT49" s="783"/>
      <c r="BU49" s="783"/>
      <c r="BV49" s="783"/>
      <c r="BW49" s="783"/>
      <c r="BX49" s="783"/>
      <c r="BY49" s="783"/>
      <c r="BZ49" s="783"/>
      <c r="CA49" s="783"/>
      <c r="CB49" s="783"/>
      <c r="CC49" s="783"/>
      <c r="CD49" s="783"/>
      <c r="CE49" s="783"/>
      <c r="CF49" s="783"/>
      <c r="CG49" s="784"/>
      <c r="CH49" s="785"/>
      <c r="CI49" s="786"/>
      <c r="CJ49" s="786"/>
      <c r="CK49" s="786"/>
      <c r="CL49" s="787"/>
      <c r="CM49" s="785"/>
      <c r="CN49" s="786"/>
      <c r="CO49" s="786"/>
      <c r="CP49" s="786"/>
      <c r="CQ49" s="787"/>
      <c r="CR49" s="785"/>
      <c r="CS49" s="786"/>
      <c r="CT49" s="786"/>
      <c r="CU49" s="786"/>
      <c r="CV49" s="787"/>
      <c r="CW49" s="785"/>
      <c r="CX49" s="786"/>
      <c r="CY49" s="786"/>
      <c r="CZ49" s="786"/>
      <c r="DA49" s="787"/>
      <c r="DB49" s="785"/>
      <c r="DC49" s="786"/>
      <c r="DD49" s="786"/>
      <c r="DE49" s="786"/>
      <c r="DF49" s="787"/>
      <c r="DG49" s="785"/>
      <c r="DH49" s="786"/>
      <c r="DI49" s="786"/>
      <c r="DJ49" s="786"/>
      <c r="DK49" s="787"/>
      <c r="DL49" s="785"/>
      <c r="DM49" s="786"/>
      <c r="DN49" s="786"/>
      <c r="DO49" s="786"/>
      <c r="DP49" s="787"/>
      <c r="DQ49" s="785"/>
      <c r="DR49" s="786"/>
      <c r="DS49" s="786"/>
      <c r="DT49" s="786"/>
      <c r="DU49" s="787"/>
      <c r="DV49" s="782"/>
      <c r="DW49" s="783"/>
      <c r="DX49" s="783"/>
      <c r="DY49" s="783"/>
      <c r="DZ49" s="788"/>
      <c r="EA49" s="216"/>
    </row>
    <row r="50" spans="1:131" ht="26.25" customHeight="1">
      <c r="A50" s="224">
        <v>23</v>
      </c>
      <c r="B50" s="789"/>
      <c r="C50" s="790"/>
      <c r="D50" s="790"/>
      <c r="E50" s="790"/>
      <c r="F50" s="790"/>
      <c r="G50" s="790"/>
      <c r="H50" s="790"/>
      <c r="I50" s="790"/>
      <c r="J50" s="790"/>
      <c r="K50" s="790"/>
      <c r="L50" s="790"/>
      <c r="M50" s="790"/>
      <c r="N50" s="790"/>
      <c r="O50" s="790"/>
      <c r="P50" s="791"/>
      <c r="Q50" s="844"/>
      <c r="R50" s="845"/>
      <c r="S50" s="845"/>
      <c r="T50" s="845"/>
      <c r="U50" s="845"/>
      <c r="V50" s="845"/>
      <c r="W50" s="845"/>
      <c r="X50" s="845"/>
      <c r="Y50" s="845"/>
      <c r="Z50" s="845"/>
      <c r="AA50" s="845"/>
      <c r="AB50" s="845"/>
      <c r="AC50" s="845"/>
      <c r="AD50" s="845"/>
      <c r="AE50" s="846"/>
      <c r="AF50" s="795"/>
      <c r="AG50" s="796"/>
      <c r="AH50" s="796"/>
      <c r="AI50" s="796"/>
      <c r="AJ50" s="797"/>
      <c r="AK50" s="848"/>
      <c r="AL50" s="845"/>
      <c r="AM50" s="845"/>
      <c r="AN50" s="845"/>
      <c r="AO50" s="845"/>
      <c r="AP50" s="845"/>
      <c r="AQ50" s="845"/>
      <c r="AR50" s="845"/>
      <c r="AS50" s="845"/>
      <c r="AT50" s="845"/>
      <c r="AU50" s="845"/>
      <c r="AV50" s="845"/>
      <c r="AW50" s="845"/>
      <c r="AX50" s="845"/>
      <c r="AY50" s="845"/>
      <c r="AZ50" s="847"/>
      <c r="BA50" s="847"/>
      <c r="BB50" s="847"/>
      <c r="BC50" s="847"/>
      <c r="BD50" s="847"/>
      <c r="BE50" s="841"/>
      <c r="BF50" s="841"/>
      <c r="BG50" s="841"/>
      <c r="BH50" s="841"/>
      <c r="BI50" s="842"/>
      <c r="BJ50" s="218"/>
      <c r="BK50" s="218"/>
      <c r="BL50" s="218"/>
      <c r="BM50" s="218"/>
      <c r="BN50" s="218"/>
      <c r="BO50" s="227"/>
      <c r="BP50" s="227"/>
      <c r="BQ50" s="224">
        <v>44</v>
      </c>
      <c r="BR50" s="225"/>
      <c r="BS50" s="782"/>
      <c r="BT50" s="783"/>
      <c r="BU50" s="783"/>
      <c r="BV50" s="783"/>
      <c r="BW50" s="783"/>
      <c r="BX50" s="783"/>
      <c r="BY50" s="783"/>
      <c r="BZ50" s="783"/>
      <c r="CA50" s="783"/>
      <c r="CB50" s="783"/>
      <c r="CC50" s="783"/>
      <c r="CD50" s="783"/>
      <c r="CE50" s="783"/>
      <c r="CF50" s="783"/>
      <c r="CG50" s="784"/>
      <c r="CH50" s="785"/>
      <c r="CI50" s="786"/>
      <c r="CJ50" s="786"/>
      <c r="CK50" s="786"/>
      <c r="CL50" s="787"/>
      <c r="CM50" s="785"/>
      <c r="CN50" s="786"/>
      <c r="CO50" s="786"/>
      <c r="CP50" s="786"/>
      <c r="CQ50" s="787"/>
      <c r="CR50" s="785"/>
      <c r="CS50" s="786"/>
      <c r="CT50" s="786"/>
      <c r="CU50" s="786"/>
      <c r="CV50" s="787"/>
      <c r="CW50" s="785"/>
      <c r="CX50" s="786"/>
      <c r="CY50" s="786"/>
      <c r="CZ50" s="786"/>
      <c r="DA50" s="787"/>
      <c r="DB50" s="785"/>
      <c r="DC50" s="786"/>
      <c r="DD50" s="786"/>
      <c r="DE50" s="786"/>
      <c r="DF50" s="787"/>
      <c r="DG50" s="785"/>
      <c r="DH50" s="786"/>
      <c r="DI50" s="786"/>
      <c r="DJ50" s="786"/>
      <c r="DK50" s="787"/>
      <c r="DL50" s="785"/>
      <c r="DM50" s="786"/>
      <c r="DN50" s="786"/>
      <c r="DO50" s="786"/>
      <c r="DP50" s="787"/>
      <c r="DQ50" s="785"/>
      <c r="DR50" s="786"/>
      <c r="DS50" s="786"/>
      <c r="DT50" s="786"/>
      <c r="DU50" s="787"/>
      <c r="DV50" s="782"/>
      <c r="DW50" s="783"/>
      <c r="DX50" s="783"/>
      <c r="DY50" s="783"/>
      <c r="DZ50" s="788"/>
      <c r="EA50" s="216"/>
    </row>
    <row r="51" spans="1:131" ht="26.25" customHeight="1">
      <c r="A51" s="224">
        <v>24</v>
      </c>
      <c r="B51" s="789"/>
      <c r="C51" s="790"/>
      <c r="D51" s="790"/>
      <c r="E51" s="790"/>
      <c r="F51" s="790"/>
      <c r="G51" s="790"/>
      <c r="H51" s="790"/>
      <c r="I51" s="790"/>
      <c r="J51" s="790"/>
      <c r="K51" s="790"/>
      <c r="L51" s="790"/>
      <c r="M51" s="790"/>
      <c r="N51" s="790"/>
      <c r="O51" s="790"/>
      <c r="P51" s="791"/>
      <c r="Q51" s="844"/>
      <c r="R51" s="845"/>
      <c r="S51" s="845"/>
      <c r="T51" s="845"/>
      <c r="U51" s="845"/>
      <c r="V51" s="845"/>
      <c r="W51" s="845"/>
      <c r="X51" s="845"/>
      <c r="Y51" s="845"/>
      <c r="Z51" s="845"/>
      <c r="AA51" s="845"/>
      <c r="AB51" s="845"/>
      <c r="AC51" s="845"/>
      <c r="AD51" s="845"/>
      <c r="AE51" s="846"/>
      <c r="AF51" s="795"/>
      <c r="AG51" s="796"/>
      <c r="AH51" s="796"/>
      <c r="AI51" s="796"/>
      <c r="AJ51" s="797"/>
      <c r="AK51" s="848"/>
      <c r="AL51" s="845"/>
      <c r="AM51" s="845"/>
      <c r="AN51" s="845"/>
      <c r="AO51" s="845"/>
      <c r="AP51" s="845"/>
      <c r="AQ51" s="845"/>
      <c r="AR51" s="845"/>
      <c r="AS51" s="845"/>
      <c r="AT51" s="845"/>
      <c r="AU51" s="845"/>
      <c r="AV51" s="845"/>
      <c r="AW51" s="845"/>
      <c r="AX51" s="845"/>
      <c r="AY51" s="845"/>
      <c r="AZ51" s="847"/>
      <c r="BA51" s="847"/>
      <c r="BB51" s="847"/>
      <c r="BC51" s="847"/>
      <c r="BD51" s="847"/>
      <c r="BE51" s="841"/>
      <c r="BF51" s="841"/>
      <c r="BG51" s="841"/>
      <c r="BH51" s="841"/>
      <c r="BI51" s="842"/>
      <c r="BJ51" s="218"/>
      <c r="BK51" s="218"/>
      <c r="BL51" s="218"/>
      <c r="BM51" s="218"/>
      <c r="BN51" s="218"/>
      <c r="BO51" s="227"/>
      <c r="BP51" s="227"/>
      <c r="BQ51" s="224">
        <v>45</v>
      </c>
      <c r="BR51" s="225"/>
      <c r="BS51" s="782"/>
      <c r="BT51" s="783"/>
      <c r="BU51" s="783"/>
      <c r="BV51" s="783"/>
      <c r="BW51" s="783"/>
      <c r="BX51" s="783"/>
      <c r="BY51" s="783"/>
      <c r="BZ51" s="783"/>
      <c r="CA51" s="783"/>
      <c r="CB51" s="783"/>
      <c r="CC51" s="783"/>
      <c r="CD51" s="783"/>
      <c r="CE51" s="783"/>
      <c r="CF51" s="783"/>
      <c r="CG51" s="784"/>
      <c r="CH51" s="785"/>
      <c r="CI51" s="786"/>
      <c r="CJ51" s="786"/>
      <c r="CK51" s="786"/>
      <c r="CL51" s="787"/>
      <c r="CM51" s="785"/>
      <c r="CN51" s="786"/>
      <c r="CO51" s="786"/>
      <c r="CP51" s="786"/>
      <c r="CQ51" s="787"/>
      <c r="CR51" s="785"/>
      <c r="CS51" s="786"/>
      <c r="CT51" s="786"/>
      <c r="CU51" s="786"/>
      <c r="CV51" s="787"/>
      <c r="CW51" s="785"/>
      <c r="CX51" s="786"/>
      <c r="CY51" s="786"/>
      <c r="CZ51" s="786"/>
      <c r="DA51" s="787"/>
      <c r="DB51" s="785"/>
      <c r="DC51" s="786"/>
      <c r="DD51" s="786"/>
      <c r="DE51" s="786"/>
      <c r="DF51" s="787"/>
      <c r="DG51" s="785"/>
      <c r="DH51" s="786"/>
      <c r="DI51" s="786"/>
      <c r="DJ51" s="786"/>
      <c r="DK51" s="787"/>
      <c r="DL51" s="785"/>
      <c r="DM51" s="786"/>
      <c r="DN51" s="786"/>
      <c r="DO51" s="786"/>
      <c r="DP51" s="787"/>
      <c r="DQ51" s="785"/>
      <c r="DR51" s="786"/>
      <c r="DS51" s="786"/>
      <c r="DT51" s="786"/>
      <c r="DU51" s="787"/>
      <c r="DV51" s="782"/>
      <c r="DW51" s="783"/>
      <c r="DX51" s="783"/>
      <c r="DY51" s="783"/>
      <c r="DZ51" s="788"/>
      <c r="EA51" s="216"/>
    </row>
    <row r="52" spans="1:131" ht="26.25" customHeight="1">
      <c r="A52" s="224">
        <v>25</v>
      </c>
      <c r="B52" s="789"/>
      <c r="C52" s="790"/>
      <c r="D52" s="790"/>
      <c r="E52" s="790"/>
      <c r="F52" s="790"/>
      <c r="G52" s="790"/>
      <c r="H52" s="790"/>
      <c r="I52" s="790"/>
      <c r="J52" s="790"/>
      <c r="K52" s="790"/>
      <c r="L52" s="790"/>
      <c r="M52" s="790"/>
      <c r="N52" s="790"/>
      <c r="O52" s="790"/>
      <c r="P52" s="791"/>
      <c r="Q52" s="844"/>
      <c r="R52" s="845"/>
      <c r="S52" s="845"/>
      <c r="T52" s="845"/>
      <c r="U52" s="845"/>
      <c r="V52" s="845"/>
      <c r="W52" s="845"/>
      <c r="X52" s="845"/>
      <c r="Y52" s="845"/>
      <c r="Z52" s="845"/>
      <c r="AA52" s="845"/>
      <c r="AB52" s="845"/>
      <c r="AC52" s="845"/>
      <c r="AD52" s="845"/>
      <c r="AE52" s="846"/>
      <c r="AF52" s="795"/>
      <c r="AG52" s="796"/>
      <c r="AH52" s="796"/>
      <c r="AI52" s="796"/>
      <c r="AJ52" s="797"/>
      <c r="AK52" s="848"/>
      <c r="AL52" s="845"/>
      <c r="AM52" s="845"/>
      <c r="AN52" s="845"/>
      <c r="AO52" s="845"/>
      <c r="AP52" s="845"/>
      <c r="AQ52" s="845"/>
      <c r="AR52" s="845"/>
      <c r="AS52" s="845"/>
      <c r="AT52" s="845"/>
      <c r="AU52" s="845"/>
      <c r="AV52" s="845"/>
      <c r="AW52" s="845"/>
      <c r="AX52" s="845"/>
      <c r="AY52" s="845"/>
      <c r="AZ52" s="847"/>
      <c r="BA52" s="847"/>
      <c r="BB52" s="847"/>
      <c r="BC52" s="847"/>
      <c r="BD52" s="847"/>
      <c r="BE52" s="841"/>
      <c r="BF52" s="841"/>
      <c r="BG52" s="841"/>
      <c r="BH52" s="841"/>
      <c r="BI52" s="842"/>
      <c r="BJ52" s="218"/>
      <c r="BK52" s="218"/>
      <c r="BL52" s="218"/>
      <c r="BM52" s="218"/>
      <c r="BN52" s="218"/>
      <c r="BO52" s="227"/>
      <c r="BP52" s="227"/>
      <c r="BQ52" s="224">
        <v>46</v>
      </c>
      <c r="BR52" s="225"/>
      <c r="BS52" s="782"/>
      <c r="BT52" s="783"/>
      <c r="BU52" s="783"/>
      <c r="BV52" s="783"/>
      <c r="BW52" s="783"/>
      <c r="BX52" s="783"/>
      <c r="BY52" s="783"/>
      <c r="BZ52" s="783"/>
      <c r="CA52" s="783"/>
      <c r="CB52" s="783"/>
      <c r="CC52" s="783"/>
      <c r="CD52" s="783"/>
      <c r="CE52" s="783"/>
      <c r="CF52" s="783"/>
      <c r="CG52" s="784"/>
      <c r="CH52" s="785"/>
      <c r="CI52" s="786"/>
      <c r="CJ52" s="786"/>
      <c r="CK52" s="786"/>
      <c r="CL52" s="787"/>
      <c r="CM52" s="785"/>
      <c r="CN52" s="786"/>
      <c r="CO52" s="786"/>
      <c r="CP52" s="786"/>
      <c r="CQ52" s="787"/>
      <c r="CR52" s="785"/>
      <c r="CS52" s="786"/>
      <c r="CT52" s="786"/>
      <c r="CU52" s="786"/>
      <c r="CV52" s="787"/>
      <c r="CW52" s="785"/>
      <c r="CX52" s="786"/>
      <c r="CY52" s="786"/>
      <c r="CZ52" s="786"/>
      <c r="DA52" s="787"/>
      <c r="DB52" s="785"/>
      <c r="DC52" s="786"/>
      <c r="DD52" s="786"/>
      <c r="DE52" s="786"/>
      <c r="DF52" s="787"/>
      <c r="DG52" s="785"/>
      <c r="DH52" s="786"/>
      <c r="DI52" s="786"/>
      <c r="DJ52" s="786"/>
      <c r="DK52" s="787"/>
      <c r="DL52" s="785"/>
      <c r="DM52" s="786"/>
      <c r="DN52" s="786"/>
      <c r="DO52" s="786"/>
      <c r="DP52" s="787"/>
      <c r="DQ52" s="785"/>
      <c r="DR52" s="786"/>
      <c r="DS52" s="786"/>
      <c r="DT52" s="786"/>
      <c r="DU52" s="787"/>
      <c r="DV52" s="782"/>
      <c r="DW52" s="783"/>
      <c r="DX52" s="783"/>
      <c r="DY52" s="783"/>
      <c r="DZ52" s="788"/>
      <c r="EA52" s="216"/>
    </row>
    <row r="53" spans="1:131" ht="26.25" customHeight="1">
      <c r="A53" s="224">
        <v>26</v>
      </c>
      <c r="B53" s="789"/>
      <c r="C53" s="790"/>
      <c r="D53" s="790"/>
      <c r="E53" s="790"/>
      <c r="F53" s="790"/>
      <c r="G53" s="790"/>
      <c r="H53" s="790"/>
      <c r="I53" s="790"/>
      <c r="J53" s="790"/>
      <c r="K53" s="790"/>
      <c r="L53" s="790"/>
      <c r="M53" s="790"/>
      <c r="N53" s="790"/>
      <c r="O53" s="790"/>
      <c r="P53" s="791"/>
      <c r="Q53" s="844"/>
      <c r="R53" s="845"/>
      <c r="S53" s="845"/>
      <c r="T53" s="845"/>
      <c r="U53" s="845"/>
      <c r="V53" s="845"/>
      <c r="W53" s="845"/>
      <c r="X53" s="845"/>
      <c r="Y53" s="845"/>
      <c r="Z53" s="845"/>
      <c r="AA53" s="845"/>
      <c r="AB53" s="845"/>
      <c r="AC53" s="845"/>
      <c r="AD53" s="845"/>
      <c r="AE53" s="846"/>
      <c r="AF53" s="795"/>
      <c r="AG53" s="796"/>
      <c r="AH53" s="796"/>
      <c r="AI53" s="796"/>
      <c r="AJ53" s="797"/>
      <c r="AK53" s="848"/>
      <c r="AL53" s="845"/>
      <c r="AM53" s="845"/>
      <c r="AN53" s="845"/>
      <c r="AO53" s="845"/>
      <c r="AP53" s="845"/>
      <c r="AQ53" s="845"/>
      <c r="AR53" s="845"/>
      <c r="AS53" s="845"/>
      <c r="AT53" s="845"/>
      <c r="AU53" s="845"/>
      <c r="AV53" s="845"/>
      <c r="AW53" s="845"/>
      <c r="AX53" s="845"/>
      <c r="AY53" s="845"/>
      <c r="AZ53" s="847"/>
      <c r="BA53" s="847"/>
      <c r="BB53" s="847"/>
      <c r="BC53" s="847"/>
      <c r="BD53" s="847"/>
      <c r="BE53" s="841"/>
      <c r="BF53" s="841"/>
      <c r="BG53" s="841"/>
      <c r="BH53" s="841"/>
      <c r="BI53" s="842"/>
      <c r="BJ53" s="218"/>
      <c r="BK53" s="218"/>
      <c r="BL53" s="218"/>
      <c r="BM53" s="218"/>
      <c r="BN53" s="218"/>
      <c r="BO53" s="227"/>
      <c r="BP53" s="227"/>
      <c r="BQ53" s="224">
        <v>47</v>
      </c>
      <c r="BR53" s="225"/>
      <c r="BS53" s="782"/>
      <c r="BT53" s="783"/>
      <c r="BU53" s="783"/>
      <c r="BV53" s="783"/>
      <c r="BW53" s="783"/>
      <c r="BX53" s="783"/>
      <c r="BY53" s="783"/>
      <c r="BZ53" s="783"/>
      <c r="CA53" s="783"/>
      <c r="CB53" s="783"/>
      <c r="CC53" s="783"/>
      <c r="CD53" s="783"/>
      <c r="CE53" s="783"/>
      <c r="CF53" s="783"/>
      <c r="CG53" s="784"/>
      <c r="CH53" s="785"/>
      <c r="CI53" s="786"/>
      <c r="CJ53" s="786"/>
      <c r="CK53" s="786"/>
      <c r="CL53" s="787"/>
      <c r="CM53" s="785"/>
      <c r="CN53" s="786"/>
      <c r="CO53" s="786"/>
      <c r="CP53" s="786"/>
      <c r="CQ53" s="787"/>
      <c r="CR53" s="785"/>
      <c r="CS53" s="786"/>
      <c r="CT53" s="786"/>
      <c r="CU53" s="786"/>
      <c r="CV53" s="787"/>
      <c r="CW53" s="785"/>
      <c r="CX53" s="786"/>
      <c r="CY53" s="786"/>
      <c r="CZ53" s="786"/>
      <c r="DA53" s="787"/>
      <c r="DB53" s="785"/>
      <c r="DC53" s="786"/>
      <c r="DD53" s="786"/>
      <c r="DE53" s="786"/>
      <c r="DF53" s="787"/>
      <c r="DG53" s="785"/>
      <c r="DH53" s="786"/>
      <c r="DI53" s="786"/>
      <c r="DJ53" s="786"/>
      <c r="DK53" s="787"/>
      <c r="DL53" s="785"/>
      <c r="DM53" s="786"/>
      <c r="DN53" s="786"/>
      <c r="DO53" s="786"/>
      <c r="DP53" s="787"/>
      <c r="DQ53" s="785"/>
      <c r="DR53" s="786"/>
      <c r="DS53" s="786"/>
      <c r="DT53" s="786"/>
      <c r="DU53" s="787"/>
      <c r="DV53" s="782"/>
      <c r="DW53" s="783"/>
      <c r="DX53" s="783"/>
      <c r="DY53" s="783"/>
      <c r="DZ53" s="788"/>
      <c r="EA53" s="216"/>
    </row>
    <row r="54" spans="1:131" ht="26.25" customHeight="1">
      <c r="A54" s="224">
        <v>27</v>
      </c>
      <c r="B54" s="789"/>
      <c r="C54" s="790"/>
      <c r="D54" s="790"/>
      <c r="E54" s="790"/>
      <c r="F54" s="790"/>
      <c r="G54" s="790"/>
      <c r="H54" s="790"/>
      <c r="I54" s="790"/>
      <c r="J54" s="790"/>
      <c r="K54" s="790"/>
      <c r="L54" s="790"/>
      <c r="M54" s="790"/>
      <c r="N54" s="790"/>
      <c r="O54" s="790"/>
      <c r="P54" s="791"/>
      <c r="Q54" s="844"/>
      <c r="R54" s="845"/>
      <c r="S54" s="845"/>
      <c r="T54" s="845"/>
      <c r="U54" s="845"/>
      <c r="V54" s="845"/>
      <c r="W54" s="845"/>
      <c r="X54" s="845"/>
      <c r="Y54" s="845"/>
      <c r="Z54" s="845"/>
      <c r="AA54" s="845"/>
      <c r="AB54" s="845"/>
      <c r="AC54" s="845"/>
      <c r="AD54" s="845"/>
      <c r="AE54" s="846"/>
      <c r="AF54" s="795"/>
      <c r="AG54" s="796"/>
      <c r="AH54" s="796"/>
      <c r="AI54" s="796"/>
      <c r="AJ54" s="797"/>
      <c r="AK54" s="848"/>
      <c r="AL54" s="845"/>
      <c r="AM54" s="845"/>
      <c r="AN54" s="845"/>
      <c r="AO54" s="845"/>
      <c r="AP54" s="845"/>
      <c r="AQ54" s="845"/>
      <c r="AR54" s="845"/>
      <c r="AS54" s="845"/>
      <c r="AT54" s="845"/>
      <c r="AU54" s="845"/>
      <c r="AV54" s="845"/>
      <c r="AW54" s="845"/>
      <c r="AX54" s="845"/>
      <c r="AY54" s="845"/>
      <c r="AZ54" s="847"/>
      <c r="BA54" s="847"/>
      <c r="BB54" s="847"/>
      <c r="BC54" s="847"/>
      <c r="BD54" s="847"/>
      <c r="BE54" s="841"/>
      <c r="BF54" s="841"/>
      <c r="BG54" s="841"/>
      <c r="BH54" s="841"/>
      <c r="BI54" s="842"/>
      <c r="BJ54" s="218"/>
      <c r="BK54" s="218"/>
      <c r="BL54" s="218"/>
      <c r="BM54" s="218"/>
      <c r="BN54" s="218"/>
      <c r="BO54" s="227"/>
      <c r="BP54" s="227"/>
      <c r="BQ54" s="224">
        <v>48</v>
      </c>
      <c r="BR54" s="225"/>
      <c r="BS54" s="782"/>
      <c r="BT54" s="783"/>
      <c r="BU54" s="783"/>
      <c r="BV54" s="783"/>
      <c r="BW54" s="783"/>
      <c r="BX54" s="783"/>
      <c r="BY54" s="783"/>
      <c r="BZ54" s="783"/>
      <c r="CA54" s="783"/>
      <c r="CB54" s="783"/>
      <c r="CC54" s="783"/>
      <c r="CD54" s="783"/>
      <c r="CE54" s="783"/>
      <c r="CF54" s="783"/>
      <c r="CG54" s="784"/>
      <c r="CH54" s="785"/>
      <c r="CI54" s="786"/>
      <c r="CJ54" s="786"/>
      <c r="CK54" s="786"/>
      <c r="CL54" s="787"/>
      <c r="CM54" s="785"/>
      <c r="CN54" s="786"/>
      <c r="CO54" s="786"/>
      <c r="CP54" s="786"/>
      <c r="CQ54" s="787"/>
      <c r="CR54" s="785"/>
      <c r="CS54" s="786"/>
      <c r="CT54" s="786"/>
      <c r="CU54" s="786"/>
      <c r="CV54" s="787"/>
      <c r="CW54" s="785"/>
      <c r="CX54" s="786"/>
      <c r="CY54" s="786"/>
      <c r="CZ54" s="786"/>
      <c r="DA54" s="787"/>
      <c r="DB54" s="785"/>
      <c r="DC54" s="786"/>
      <c r="DD54" s="786"/>
      <c r="DE54" s="786"/>
      <c r="DF54" s="787"/>
      <c r="DG54" s="785"/>
      <c r="DH54" s="786"/>
      <c r="DI54" s="786"/>
      <c r="DJ54" s="786"/>
      <c r="DK54" s="787"/>
      <c r="DL54" s="785"/>
      <c r="DM54" s="786"/>
      <c r="DN54" s="786"/>
      <c r="DO54" s="786"/>
      <c r="DP54" s="787"/>
      <c r="DQ54" s="785"/>
      <c r="DR54" s="786"/>
      <c r="DS54" s="786"/>
      <c r="DT54" s="786"/>
      <c r="DU54" s="787"/>
      <c r="DV54" s="782"/>
      <c r="DW54" s="783"/>
      <c r="DX54" s="783"/>
      <c r="DY54" s="783"/>
      <c r="DZ54" s="788"/>
      <c r="EA54" s="216"/>
    </row>
    <row r="55" spans="1:131" ht="26.25" customHeight="1">
      <c r="A55" s="224">
        <v>28</v>
      </c>
      <c r="B55" s="789"/>
      <c r="C55" s="790"/>
      <c r="D55" s="790"/>
      <c r="E55" s="790"/>
      <c r="F55" s="790"/>
      <c r="G55" s="790"/>
      <c r="H55" s="790"/>
      <c r="I55" s="790"/>
      <c r="J55" s="790"/>
      <c r="K55" s="790"/>
      <c r="L55" s="790"/>
      <c r="M55" s="790"/>
      <c r="N55" s="790"/>
      <c r="O55" s="790"/>
      <c r="P55" s="791"/>
      <c r="Q55" s="844"/>
      <c r="R55" s="845"/>
      <c r="S55" s="845"/>
      <c r="T55" s="845"/>
      <c r="U55" s="845"/>
      <c r="V55" s="845"/>
      <c r="W55" s="845"/>
      <c r="X55" s="845"/>
      <c r="Y55" s="845"/>
      <c r="Z55" s="845"/>
      <c r="AA55" s="845"/>
      <c r="AB55" s="845"/>
      <c r="AC55" s="845"/>
      <c r="AD55" s="845"/>
      <c r="AE55" s="846"/>
      <c r="AF55" s="795"/>
      <c r="AG55" s="796"/>
      <c r="AH55" s="796"/>
      <c r="AI55" s="796"/>
      <c r="AJ55" s="797"/>
      <c r="AK55" s="848"/>
      <c r="AL55" s="845"/>
      <c r="AM55" s="845"/>
      <c r="AN55" s="845"/>
      <c r="AO55" s="845"/>
      <c r="AP55" s="845"/>
      <c r="AQ55" s="845"/>
      <c r="AR55" s="845"/>
      <c r="AS55" s="845"/>
      <c r="AT55" s="845"/>
      <c r="AU55" s="845"/>
      <c r="AV55" s="845"/>
      <c r="AW55" s="845"/>
      <c r="AX55" s="845"/>
      <c r="AY55" s="845"/>
      <c r="AZ55" s="847"/>
      <c r="BA55" s="847"/>
      <c r="BB55" s="847"/>
      <c r="BC55" s="847"/>
      <c r="BD55" s="847"/>
      <c r="BE55" s="841"/>
      <c r="BF55" s="841"/>
      <c r="BG55" s="841"/>
      <c r="BH55" s="841"/>
      <c r="BI55" s="842"/>
      <c r="BJ55" s="218"/>
      <c r="BK55" s="218"/>
      <c r="BL55" s="218"/>
      <c r="BM55" s="218"/>
      <c r="BN55" s="218"/>
      <c r="BO55" s="227"/>
      <c r="BP55" s="227"/>
      <c r="BQ55" s="224">
        <v>49</v>
      </c>
      <c r="BR55" s="225"/>
      <c r="BS55" s="782"/>
      <c r="BT55" s="783"/>
      <c r="BU55" s="783"/>
      <c r="BV55" s="783"/>
      <c r="BW55" s="783"/>
      <c r="BX55" s="783"/>
      <c r="BY55" s="783"/>
      <c r="BZ55" s="783"/>
      <c r="CA55" s="783"/>
      <c r="CB55" s="783"/>
      <c r="CC55" s="783"/>
      <c r="CD55" s="783"/>
      <c r="CE55" s="783"/>
      <c r="CF55" s="783"/>
      <c r="CG55" s="784"/>
      <c r="CH55" s="785"/>
      <c r="CI55" s="786"/>
      <c r="CJ55" s="786"/>
      <c r="CK55" s="786"/>
      <c r="CL55" s="787"/>
      <c r="CM55" s="785"/>
      <c r="CN55" s="786"/>
      <c r="CO55" s="786"/>
      <c r="CP55" s="786"/>
      <c r="CQ55" s="787"/>
      <c r="CR55" s="785"/>
      <c r="CS55" s="786"/>
      <c r="CT55" s="786"/>
      <c r="CU55" s="786"/>
      <c r="CV55" s="787"/>
      <c r="CW55" s="785"/>
      <c r="CX55" s="786"/>
      <c r="CY55" s="786"/>
      <c r="CZ55" s="786"/>
      <c r="DA55" s="787"/>
      <c r="DB55" s="785"/>
      <c r="DC55" s="786"/>
      <c r="DD55" s="786"/>
      <c r="DE55" s="786"/>
      <c r="DF55" s="787"/>
      <c r="DG55" s="785"/>
      <c r="DH55" s="786"/>
      <c r="DI55" s="786"/>
      <c r="DJ55" s="786"/>
      <c r="DK55" s="787"/>
      <c r="DL55" s="785"/>
      <c r="DM55" s="786"/>
      <c r="DN55" s="786"/>
      <c r="DO55" s="786"/>
      <c r="DP55" s="787"/>
      <c r="DQ55" s="785"/>
      <c r="DR55" s="786"/>
      <c r="DS55" s="786"/>
      <c r="DT55" s="786"/>
      <c r="DU55" s="787"/>
      <c r="DV55" s="782"/>
      <c r="DW55" s="783"/>
      <c r="DX55" s="783"/>
      <c r="DY55" s="783"/>
      <c r="DZ55" s="788"/>
      <c r="EA55" s="216"/>
    </row>
    <row r="56" spans="1:131" ht="26.25" customHeight="1">
      <c r="A56" s="224">
        <v>29</v>
      </c>
      <c r="B56" s="789"/>
      <c r="C56" s="790"/>
      <c r="D56" s="790"/>
      <c r="E56" s="790"/>
      <c r="F56" s="790"/>
      <c r="G56" s="790"/>
      <c r="H56" s="790"/>
      <c r="I56" s="790"/>
      <c r="J56" s="790"/>
      <c r="K56" s="790"/>
      <c r="L56" s="790"/>
      <c r="M56" s="790"/>
      <c r="N56" s="790"/>
      <c r="O56" s="790"/>
      <c r="P56" s="791"/>
      <c r="Q56" s="844"/>
      <c r="R56" s="845"/>
      <c r="S56" s="845"/>
      <c r="T56" s="845"/>
      <c r="U56" s="845"/>
      <c r="V56" s="845"/>
      <c r="W56" s="845"/>
      <c r="X56" s="845"/>
      <c r="Y56" s="845"/>
      <c r="Z56" s="845"/>
      <c r="AA56" s="845"/>
      <c r="AB56" s="845"/>
      <c r="AC56" s="845"/>
      <c r="AD56" s="845"/>
      <c r="AE56" s="846"/>
      <c r="AF56" s="795"/>
      <c r="AG56" s="796"/>
      <c r="AH56" s="796"/>
      <c r="AI56" s="796"/>
      <c r="AJ56" s="797"/>
      <c r="AK56" s="848"/>
      <c r="AL56" s="845"/>
      <c r="AM56" s="845"/>
      <c r="AN56" s="845"/>
      <c r="AO56" s="845"/>
      <c r="AP56" s="845"/>
      <c r="AQ56" s="845"/>
      <c r="AR56" s="845"/>
      <c r="AS56" s="845"/>
      <c r="AT56" s="845"/>
      <c r="AU56" s="845"/>
      <c r="AV56" s="845"/>
      <c r="AW56" s="845"/>
      <c r="AX56" s="845"/>
      <c r="AY56" s="845"/>
      <c r="AZ56" s="847"/>
      <c r="BA56" s="847"/>
      <c r="BB56" s="847"/>
      <c r="BC56" s="847"/>
      <c r="BD56" s="847"/>
      <c r="BE56" s="841"/>
      <c r="BF56" s="841"/>
      <c r="BG56" s="841"/>
      <c r="BH56" s="841"/>
      <c r="BI56" s="842"/>
      <c r="BJ56" s="218"/>
      <c r="BK56" s="218"/>
      <c r="BL56" s="218"/>
      <c r="BM56" s="218"/>
      <c r="BN56" s="218"/>
      <c r="BO56" s="227"/>
      <c r="BP56" s="227"/>
      <c r="BQ56" s="224">
        <v>50</v>
      </c>
      <c r="BR56" s="225"/>
      <c r="BS56" s="782"/>
      <c r="BT56" s="783"/>
      <c r="BU56" s="783"/>
      <c r="BV56" s="783"/>
      <c r="BW56" s="783"/>
      <c r="BX56" s="783"/>
      <c r="BY56" s="783"/>
      <c r="BZ56" s="783"/>
      <c r="CA56" s="783"/>
      <c r="CB56" s="783"/>
      <c r="CC56" s="783"/>
      <c r="CD56" s="783"/>
      <c r="CE56" s="783"/>
      <c r="CF56" s="783"/>
      <c r="CG56" s="784"/>
      <c r="CH56" s="785"/>
      <c r="CI56" s="786"/>
      <c r="CJ56" s="786"/>
      <c r="CK56" s="786"/>
      <c r="CL56" s="787"/>
      <c r="CM56" s="785"/>
      <c r="CN56" s="786"/>
      <c r="CO56" s="786"/>
      <c r="CP56" s="786"/>
      <c r="CQ56" s="787"/>
      <c r="CR56" s="785"/>
      <c r="CS56" s="786"/>
      <c r="CT56" s="786"/>
      <c r="CU56" s="786"/>
      <c r="CV56" s="787"/>
      <c r="CW56" s="785"/>
      <c r="CX56" s="786"/>
      <c r="CY56" s="786"/>
      <c r="CZ56" s="786"/>
      <c r="DA56" s="787"/>
      <c r="DB56" s="785"/>
      <c r="DC56" s="786"/>
      <c r="DD56" s="786"/>
      <c r="DE56" s="786"/>
      <c r="DF56" s="787"/>
      <c r="DG56" s="785"/>
      <c r="DH56" s="786"/>
      <c r="DI56" s="786"/>
      <c r="DJ56" s="786"/>
      <c r="DK56" s="787"/>
      <c r="DL56" s="785"/>
      <c r="DM56" s="786"/>
      <c r="DN56" s="786"/>
      <c r="DO56" s="786"/>
      <c r="DP56" s="787"/>
      <c r="DQ56" s="785"/>
      <c r="DR56" s="786"/>
      <c r="DS56" s="786"/>
      <c r="DT56" s="786"/>
      <c r="DU56" s="787"/>
      <c r="DV56" s="782"/>
      <c r="DW56" s="783"/>
      <c r="DX56" s="783"/>
      <c r="DY56" s="783"/>
      <c r="DZ56" s="788"/>
      <c r="EA56" s="216"/>
    </row>
    <row r="57" spans="1:131" ht="26.25" customHeight="1">
      <c r="A57" s="224">
        <v>30</v>
      </c>
      <c r="B57" s="789"/>
      <c r="C57" s="790"/>
      <c r="D57" s="790"/>
      <c r="E57" s="790"/>
      <c r="F57" s="790"/>
      <c r="G57" s="790"/>
      <c r="H57" s="790"/>
      <c r="I57" s="790"/>
      <c r="J57" s="790"/>
      <c r="K57" s="790"/>
      <c r="L57" s="790"/>
      <c r="M57" s="790"/>
      <c r="N57" s="790"/>
      <c r="O57" s="790"/>
      <c r="P57" s="791"/>
      <c r="Q57" s="844"/>
      <c r="R57" s="845"/>
      <c r="S57" s="845"/>
      <c r="T57" s="845"/>
      <c r="U57" s="845"/>
      <c r="V57" s="845"/>
      <c r="W57" s="845"/>
      <c r="X57" s="845"/>
      <c r="Y57" s="845"/>
      <c r="Z57" s="845"/>
      <c r="AA57" s="845"/>
      <c r="AB57" s="845"/>
      <c r="AC57" s="845"/>
      <c r="AD57" s="845"/>
      <c r="AE57" s="846"/>
      <c r="AF57" s="795"/>
      <c r="AG57" s="796"/>
      <c r="AH57" s="796"/>
      <c r="AI57" s="796"/>
      <c r="AJ57" s="797"/>
      <c r="AK57" s="848"/>
      <c r="AL57" s="845"/>
      <c r="AM57" s="845"/>
      <c r="AN57" s="845"/>
      <c r="AO57" s="845"/>
      <c r="AP57" s="845"/>
      <c r="AQ57" s="845"/>
      <c r="AR57" s="845"/>
      <c r="AS57" s="845"/>
      <c r="AT57" s="845"/>
      <c r="AU57" s="845"/>
      <c r="AV57" s="845"/>
      <c r="AW57" s="845"/>
      <c r="AX57" s="845"/>
      <c r="AY57" s="845"/>
      <c r="AZ57" s="847"/>
      <c r="BA57" s="847"/>
      <c r="BB57" s="847"/>
      <c r="BC57" s="847"/>
      <c r="BD57" s="847"/>
      <c r="BE57" s="841"/>
      <c r="BF57" s="841"/>
      <c r="BG57" s="841"/>
      <c r="BH57" s="841"/>
      <c r="BI57" s="842"/>
      <c r="BJ57" s="218"/>
      <c r="BK57" s="218"/>
      <c r="BL57" s="218"/>
      <c r="BM57" s="218"/>
      <c r="BN57" s="218"/>
      <c r="BO57" s="227"/>
      <c r="BP57" s="227"/>
      <c r="BQ57" s="224">
        <v>51</v>
      </c>
      <c r="BR57" s="225"/>
      <c r="BS57" s="782"/>
      <c r="BT57" s="783"/>
      <c r="BU57" s="783"/>
      <c r="BV57" s="783"/>
      <c r="BW57" s="783"/>
      <c r="BX57" s="783"/>
      <c r="BY57" s="783"/>
      <c r="BZ57" s="783"/>
      <c r="CA57" s="783"/>
      <c r="CB57" s="783"/>
      <c r="CC57" s="783"/>
      <c r="CD57" s="783"/>
      <c r="CE57" s="783"/>
      <c r="CF57" s="783"/>
      <c r="CG57" s="784"/>
      <c r="CH57" s="785"/>
      <c r="CI57" s="786"/>
      <c r="CJ57" s="786"/>
      <c r="CK57" s="786"/>
      <c r="CL57" s="787"/>
      <c r="CM57" s="785"/>
      <c r="CN57" s="786"/>
      <c r="CO57" s="786"/>
      <c r="CP57" s="786"/>
      <c r="CQ57" s="787"/>
      <c r="CR57" s="785"/>
      <c r="CS57" s="786"/>
      <c r="CT57" s="786"/>
      <c r="CU57" s="786"/>
      <c r="CV57" s="787"/>
      <c r="CW57" s="785"/>
      <c r="CX57" s="786"/>
      <c r="CY57" s="786"/>
      <c r="CZ57" s="786"/>
      <c r="DA57" s="787"/>
      <c r="DB57" s="785"/>
      <c r="DC57" s="786"/>
      <c r="DD57" s="786"/>
      <c r="DE57" s="786"/>
      <c r="DF57" s="787"/>
      <c r="DG57" s="785"/>
      <c r="DH57" s="786"/>
      <c r="DI57" s="786"/>
      <c r="DJ57" s="786"/>
      <c r="DK57" s="787"/>
      <c r="DL57" s="785"/>
      <c r="DM57" s="786"/>
      <c r="DN57" s="786"/>
      <c r="DO57" s="786"/>
      <c r="DP57" s="787"/>
      <c r="DQ57" s="785"/>
      <c r="DR57" s="786"/>
      <c r="DS57" s="786"/>
      <c r="DT57" s="786"/>
      <c r="DU57" s="787"/>
      <c r="DV57" s="782"/>
      <c r="DW57" s="783"/>
      <c r="DX57" s="783"/>
      <c r="DY57" s="783"/>
      <c r="DZ57" s="788"/>
      <c r="EA57" s="216"/>
    </row>
    <row r="58" spans="1:131" ht="26.25" customHeight="1">
      <c r="A58" s="224">
        <v>31</v>
      </c>
      <c r="B58" s="789"/>
      <c r="C58" s="790"/>
      <c r="D58" s="790"/>
      <c r="E58" s="790"/>
      <c r="F58" s="790"/>
      <c r="G58" s="790"/>
      <c r="H58" s="790"/>
      <c r="I58" s="790"/>
      <c r="J58" s="790"/>
      <c r="K58" s="790"/>
      <c r="L58" s="790"/>
      <c r="M58" s="790"/>
      <c r="N58" s="790"/>
      <c r="O58" s="790"/>
      <c r="P58" s="791"/>
      <c r="Q58" s="844"/>
      <c r="R58" s="845"/>
      <c r="S58" s="845"/>
      <c r="T58" s="845"/>
      <c r="U58" s="845"/>
      <c r="V58" s="845"/>
      <c r="W58" s="845"/>
      <c r="X58" s="845"/>
      <c r="Y58" s="845"/>
      <c r="Z58" s="845"/>
      <c r="AA58" s="845"/>
      <c r="AB58" s="845"/>
      <c r="AC58" s="845"/>
      <c r="AD58" s="845"/>
      <c r="AE58" s="846"/>
      <c r="AF58" s="795"/>
      <c r="AG58" s="796"/>
      <c r="AH58" s="796"/>
      <c r="AI58" s="796"/>
      <c r="AJ58" s="797"/>
      <c r="AK58" s="848"/>
      <c r="AL58" s="845"/>
      <c r="AM58" s="845"/>
      <c r="AN58" s="845"/>
      <c r="AO58" s="845"/>
      <c r="AP58" s="845"/>
      <c r="AQ58" s="845"/>
      <c r="AR58" s="845"/>
      <c r="AS58" s="845"/>
      <c r="AT58" s="845"/>
      <c r="AU58" s="845"/>
      <c r="AV58" s="845"/>
      <c r="AW58" s="845"/>
      <c r="AX58" s="845"/>
      <c r="AY58" s="845"/>
      <c r="AZ58" s="847"/>
      <c r="BA58" s="847"/>
      <c r="BB58" s="847"/>
      <c r="BC58" s="847"/>
      <c r="BD58" s="847"/>
      <c r="BE58" s="841"/>
      <c r="BF58" s="841"/>
      <c r="BG58" s="841"/>
      <c r="BH58" s="841"/>
      <c r="BI58" s="842"/>
      <c r="BJ58" s="218"/>
      <c r="BK58" s="218"/>
      <c r="BL58" s="218"/>
      <c r="BM58" s="218"/>
      <c r="BN58" s="218"/>
      <c r="BO58" s="227"/>
      <c r="BP58" s="227"/>
      <c r="BQ58" s="224">
        <v>52</v>
      </c>
      <c r="BR58" s="225"/>
      <c r="BS58" s="782"/>
      <c r="BT58" s="783"/>
      <c r="BU58" s="783"/>
      <c r="BV58" s="783"/>
      <c r="BW58" s="783"/>
      <c r="BX58" s="783"/>
      <c r="BY58" s="783"/>
      <c r="BZ58" s="783"/>
      <c r="CA58" s="783"/>
      <c r="CB58" s="783"/>
      <c r="CC58" s="783"/>
      <c r="CD58" s="783"/>
      <c r="CE58" s="783"/>
      <c r="CF58" s="783"/>
      <c r="CG58" s="784"/>
      <c r="CH58" s="785"/>
      <c r="CI58" s="786"/>
      <c r="CJ58" s="786"/>
      <c r="CK58" s="786"/>
      <c r="CL58" s="787"/>
      <c r="CM58" s="785"/>
      <c r="CN58" s="786"/>
      <c r="CO58" s="786"/>
      <c r="CP58" s="786"/>
      <c r="CQ58" s="787"/>
      <c r="CR58" s="785"/>
      <c r="CS58" s="786"/>
      <c r="CT58" s="786"/>
      <c r="CU58" s="786"/>
      <c r="CV58" s="787"/>
      <c r="CW58" s="785"/>
      <c r="CX58" s="786"/>
      <c r="CY58" s="786"/>
      <c r="CZ58" s="786"/>
      <c r="DA58" s="787"/>
      <c r="DB58" s="785"/>
      <c r="DC58" s="786"/>
      <c r="DD58" s="786"/>
      <c r="DE58" s="786"/>
      <c r="DF58" s="787"/>
      <c r="DG58" s="785"/>
      <c r="DH58" s="786"/>
      <c r="DI58" s="786"/>
      <c r="DJ58" s="786"/>
      <c r="DK58" s="787"/>
      <c r="DL58" s="785"/>
      <c r="DM58" s="786"/>
      <c r="DN58" s="786"/>
      <c r="DO58" s="786"/>
      <c r="DP58" s="787"/>
      <c r="DQ58" s="785"/>
      <c r="DR58" s="786"/>
      <c r="DS58" s="786"/>
      <c r="DT58" s="786"/>
      <c r="DU58" s="787"/>
      <c r="DV58" s="782"/>
      <c r="DW58" s="783"/>
      <c r="DX58" s="783"/>
      <c r="DY58" s="783"/>
      <c r="DZ58" s="788"/>
      <c r="EA58" s="216"/>
    </row>
    <row r="59" spans="1:131" ht="26.25" customHeight="1">
      <c r="A59" s="224">
        <v>32</v>
      </c>
      <c r="B59" s="789"/>
      <c r="C59" s="790"/>
      <c r="D59" s="790"/>
      <c r="E59" s="790"/>
      <c r="F59" s="790"/>
      <c r="G59" s="790"/>
      <c r="H59" s="790"/>
      <c r="I59" s="790"/>
      <c r="J59" s="790"/>
      <c r="K59" s="790"/>
      <c r="L59" s="790"/>
      <c r="M59" s="790"/>
      <c r="N59" s="790"/>
      <c r="O59" s="790"/>
      <c r="P59" s="791"/>
      <c r="Q59" s="844"/>
      <c r="R59" s="845"/>
      <c r="S59" s="845"/>
      <c r="T59" s="845"/>
      <c r="U59" s="845"/>
      <c r="V59" s="845"/>
      <c r="W59" s="845"/>
      <c r="X59" s="845"/>
      <c r="Y59" s="845"/>
      <c r="Z59" s="845"/>
      <c r="AA59" s="845"/>
      <c r="AB59" s="845"/>
      <c r="AC59" s="845"/>
      <c r="AD59" s="845"/>
      <c r="AE59" s="846"/>
      <c r="AF59" s="795"/>
      <c r="AG59" s="796"/>
      <c r="AH59" s="796"/>
      <c r="AI59" s="796"/>
      <c r="AJ59" s="797"/>
      <c r="AK59" s="848"/>
      <c r="AL59" s="845"/>
      <c r="AM59" s="845"/>
      <c r="AN59" s="845"/>
      <c r="AO59" s="845"/>
      <c r="AP59" s="845"/>
      <c r="AQ59" s="845"/>
      <c r="AR59" s="845"/>
      <c r="AS59" s="845"/>
      <c r="AT59" s="845"/>
      <c r="AU59" s="845"/>
      <c r="AV59" s="845"/>
      <c r="AW59" s="845"/>
      <c r="AX59" s="845"/>
      <c r="AY59" s="845"/>
      <c r="AZ59" s="847"/>
      <c r="BA59" s="847"/>
      <c r="BB59" s="847"/>
      <c r="BC59" s="847"/>
      <c r="BD59" s="847"/>
      <c r="BE59" s="841"/>
      <c r="BF59" s="841"/>
      <c r="BG59" s="841"/>
      <c r="BH59" s="841"/>
      <c r="BI59" s="842"/>
      <c r="BJ59" s="218"/>
      <c r="BK59" s="218"/>
      <c r="BL59" s="218"/>
      <c r="BM59" s="218"/>
      <c r="BN59" s="218"/>
      <c r="BO59" s="227"/>
      <c r="BP59" s="227"/>
      <c r="BQ59" s="224">
        <v>53</v>
      </c>
      <c r="BR59" s="225"/>
      <c r="BS59" s="782"/>
      <c r="BT59" s="783"/>
      <c r="BU59" s="783"/>
      <c r="BV59" s="783"/>
      <c r="BW59" s="783"/>
      <c r="BX59" s="783"/>
      <c r="BY59" s="783"/>
      <c r="BZ59" s="783"/>
      <c r="CA59" s="783"/>
      <c r="CB59" s="783"/>
      <c r="CC59" s="783"/>
      <c r="CD59" s="783"/>
      <c r="CE59" s="783"/>
      <c r="CF59" s="783"/>
      <c r="CG59" s="784"/>
      <c r="CH59" s="785"/>
      <c r="CI59" s="786"/>
      <c r="CJ59" s="786"/>
      <c r="CK59" s="786"/>
      <c r="CL59" s="787"/>
      <c r="CM59" s="785"/>
      <c r="CN59" s="786"/>
      <c r="CO59" s="786"/>
      <c r="CP59" s="786"/>
      <c r="CQ59" s="787"/>
      <c r="CR59" s="785"/>
      <c r="CS59" s="786"/>
      <c r="CT59" s="786"/>
      <c r="CU59" s="786"/>
      <c r="CV59" s="787"/>
      <c r="CW59" s="785"/>
      <c r="CX59" s="786"/>
      <c r="CY59" s="786"/>
      <c r="CZ59" s="786"/>
      <c r="DA59" s="787"/>
      <c r="DB59" s="785"/>
      <c r="DC59" s="786"/>
      <c r="DD59" s="786"/>
      <c r="DE59" s="786"/>
      <c r="DF59" s="787"/>
      <c r="DG59" s="785"/>
      <c r="DH59" s="786"/>
      <c r="DI59" s="786"/>
      <c r="DJ59" s="786"/>
      <c r="DK59" s="787"/>
      <c r="DL59" s="785"/>
      <c r="DM59" s="786"/>
      <c r="DN59" s="786"/>
      <c r="DO59" s="786"/>
      <c r="DP59" s="787"/>
      <c r="DQ59" s="785"/>
      <c r="DR59" s="786"/>
      <c r="DS59" s="786"/>
      <c r="DT59" s="786"/>
      <c r="DU59" s="787"/>
      <c r="DV59" s="782"/>
      <c r="DW59" s="783"/>
      <c r="DX59" s="783"/>
      <c r="DY59" s="783"/>
      <c r="DZ59" s="788"/>
      <c r="EA59" s="216"/>
    </row>
    <row r="60" spans="1:131" ht="26.25" customHeight="1">
      <c r="A60" s="224">
        <v>33</v>
      </c>
      <c r="B60" s="789"/>
      <c r="C60" s="790"/>
      <c r="D60" s="790"/>
      <c r="E60" s="790"/>
      <c r="F60" s="790"/>
      <c r="G60" s="790"/>
      <c r="H60" s="790"/>
      <c r="I60" s="790"/>
      <c r="J60" s="790"/>
      <c r="K60" s="790"/>
      <c r="L60" s="790"/>
      <c r="M60" s="790"/>
      <c r="N60" s="790"/>
      <c r="O60" s="790"/>
      <c r="P60" s="791"/>
      <c r="Q60" s="844"/>
      <c r="R60" s="845"/>
      <c r="S60" s="845"/>
      <c r="T60" s="845"/>
      <c r="U60" s="845"/>
      <c r="V60" s="845"/>
      <c r="W60" s="845"/>
      <c r="X60" s="845"/>
      <c r="Y60" s="845"/>
      <c r="Z60" s="845"/>
      <c r="AA60" s="845"/>
      <c r="AB60" s="845"/>
      <c r="AC60" s="845"/>
      <c r="AD60" s="845"/>
      <c r="AE60" s="846"/>
      <c r="AF60" s="795"/>
      <c r="AG60" s="796"/>
      <c r="AH60" s="796"/>
      <c r="AI60" s="796"/>
      <c r="AJ60" s="797"/>
      <c r="AK60" s="848"/>
      <c r="AL60" s="845"/>
      <c r="AM60" s="845"/>
      <c r="AN60" s="845"/>
      <c r="AO60" s="845"/>
      <c r="AP60" s="845"/>
      <c r="AQ60" s="845"/>
      <c r="AR60" s="845"/>
      <c r="AS60" s="845"/>
      <c r="AT60" s="845"/>
      <c r="AU60" s="845"/>
      <c r="AV60" s="845"/>
      <c r="AW60" s="845"/>
      <c r="AX60" s="845"/>
      <c r="AY60" s="845"/>
      <c r="AZ60" s="847"/>
      <c r="BA60" s="847"/>
      <c r="BB60" s="847"/>
      <c r="BC60" s="847"/>
      <c r="BD60" s="847"/>
      <c r="BE60" s="841"/>
      <c r="BF60" s="841"/>
      <c r="BG60" s="841"/>
      <c r="BH60" s="841"/>
      <c r="BI60" s="842"/>
      <c r="BJ60" s="218"/>
      <c r="BK60" s="218"/>
      <c r="BL60" s="218"/>
      <c r="BM60" s="218"/>
      <c r="BN60" s="218"/>
      <c r="BO60" s="227"/>
      <c r="BP60" s="227"/>
      <c r="BQ60" s="224">
        <v>54</v>
      </c>
      <c r="BR60" s="225"/>
      <c r="BS60" s="782"/>
      <c r="BT60" s="783"/>
      <c r="BU60" s="783"/>
      <c r="BV60" s="783"/>
      <c r="BW60" s="783"/>
      <c r="BX60" s="783"/>
      <c r="BY60" s="783"/>
      <c r="BZ60" s="783"/>
      <c r="CA60" s="783"/>
      <c r="CB60" s="783"/>
      <c r="CC60" s="783"/>
      <c r="CD60" s="783"/>
      <c r="CE60" s="783"/>
      <c r="CF60" s="783"/>
      <c r="CG60" s="784"/>
      <c r="CH60" s="785"/>
      <c r="CI60" s="786"/>
      <c r="CJ60" s="786"/>
      <c r="CK60" s="786"/>
      <c r="CL60" s="787"/>
      <c r="CM60" s="785"/>
      <c r="CN60" s="786"/>
      <c r="CO60" s="786"/>
      <c r="CP60" s="786"/>
      <c r="CQ60" s="787"/>
      <c r="CR60" s="785"/>
      <c r="CS60" s="786"/>
      <c r="CT60" s="786"/>
      <c r="CU60" s="786"/>
      <c r="CV60" s="787"/>
      <c r="CW60" s="785"/>
      <c r="CX60" s="786"/>
      <c r="CY60" s="786"/>
      <c r="CZ60" s="786"/>
      <c r="DA60" s="787"/>
      <c r="DB60" s="785"/>
      <c r="DC60" s="786"/>
      <c r="DD60" s="786"/>
      <c r="DE60" s="786"/>
      <c r="DF60" s="787"/>
      <c r="DG60" s="785"/>
      <c r="DH60" s="786"/>
      <c r="DI60" s="786"/>
      <c r="DJ60" s="786"/>
      <c r="DK60" s="787"/>
      <c r="DL60" s="785"/>
      <c r="DM60" s="786"/>
      <c r="DN60" s="786"/>
      <c r="DO60" s="786"/>
      <c r="DP60" s="787"/>
      <c r="DQ60" s="785"/>
      <c r="DR60" s="786"/>
      <c r="DS60" s="786"/>
      <c r="DT60" s="786"/>
      <c r="DU60" s="787"/>
      <c r="DV60" s="782"/>
      <c r="DW60" s="783"/>
      <c r="DX60" s="783"/>
      <c r="DY60" s="783"/>
      <c r="DZ60" s="788"/>
      <c r="EA60" s="216"/>
    </row>
    <row r="61" spans="1:131" ht="26.25" customHeight="1" thickBot="1">
      <c r="A61" s="224">
        <v>34</v>
      </c>
      <c r="B61" s="789"/>
      <c r="C61" s="790"/>
      <c r="D61" s="790"/>
      <c r="E61" s="790"/>
      <c r="F61" s="790"/>
      <c r="G61" s="790"/>
      <c r="H61" s="790"/>
      <c r="I61" s="790"/>
      <c r="J61" s="790"/>
      <c r="K61" s="790"/>
      <c r="L61" s="790"/>
      <c r="M61" s="790"/>
      <c r="N61" s="790"/>
      <c r="O61" s="790"/>
      <c r="P61" s="791"/>
      <c r="Q61" s="844"/>
      <c r="R61" s="845"/>
      <c r="S61" s="845"/>
      <c r="T61" s="845"/>
      <c r="U61" s="845"/>
      <c r="V61" s="845"/>
      <c r="W61" s="845"/>
      <c r="X61" s="845"/>
      <c r="Y61" s="845"/>
      <c r="Z61" s="845"/>
      <c r="AA61" s="845"/>
      <c r="AB61" s="845"/>
      <c r="AC61" s="845"/>
      <c r="AD61" s="845"/>
      <c r="AE61" s="846"/>
      <c r="AF61" s="795"/>
      <c r="AG61" s="796"/>
      <c r="AH61" s="796"/>
      <c r="AI61" s="796"/>
      <c r="AJ61" s="797"/>
      <c r="AK61" s="848"/>
      <c r="AL61" s="845"/>
      <c r="AM61" s="845"/>
      <c r="AN61" s="845"/>
      <c r="AO61" s="845"/>
      <c r="AP61" s="845"/>
      <c r="AQ61" s="845"/>
      <c r="AR61" s="845"/>
      <c r="AS61" s="845"/>
      <c r="AT61" s="845"/>
      <c r="AU61" s="845"/>
      <c r="AV61" s="845"/>
      <c r="AW61" s="845"/>
      <c r="AX61" s="845"/>
      <c r="AY61" s="845"/>
      <c r="AZ61" s="847"/>
      <c r="BA61" s="847"/>
      <c r="BB61" s="847"/>
      <c r="BC61" s="847"/>
      <c r="BD61" s="847"/>
      <c r="BE61" s="841"/>
      <c r="BF61" s="841"/>
      <c r="BG61" s="841"/>
      <c r="BH61" s="841"/>
      <c r="BI61" s="842"/>
      <c r="BJ61" s="218"/>
      <c r="BK61" s="218"/>
      <c r="BL61" s="218"/>
      <c r="BM61" s="218"/>
      <c r="BN61" s="218"/>
      <c r="BO61" s="227"/>
      <c r="BP61" s="227"/>
      <c r="BQ61" s="224">
        <v>55</v>
      </c>
      <c r="BR61" s="225"/>
      <c r="BS61" s="782"/>
      <c r="BT61" s="783"/>
      <c r="BU61" s="783"/>
      <c r="BV61" s="783"/>
      <c r="BW61" s="783"/>
      <c r="BX61" s="783"/>
      <c r="BY61" s="783"/>
      <c r="BZ61" s="783"/>
      <c r="CA61" s="783"/>
      <c r="CB61" s="783"/>
      <c r="CC61" s="783"/>
      <c r="CD61" s="783"/>
      <c r="CE61" s="783"/>
      <c r="CF61" s="783"/>
      <c r="CG61" s="784"/>
      <c r="CH61" s="785"/>
      <c r="CI61" s="786"/>
      <c r="CJ61" s="786"/>
      <c r="CK61" s="786"/>
      <c r="CL61" s="787"/>
      <c r="CM61" s="785"/>
      <c r="CN61" s="786"/>
      <c r="CO61" s="786"/>
      <c r="CP61" s="786"/>
      <c r="CQ61" s="787"/>
      <c r="CR61" s="785"/>
      <c r="CS61" s="786"/>
      <c r="CT61" s="786"/>
      <c r="CU61" s="786"/>
      <c r="CV61" s="787"/>
      <c r="CW61" s="785"/>
      <c r="CX61" s="786"/>
      <c r="CY61" s="786"/>
      <c r="CZ61" s="786"/>
      <c r="DA61" s="787"/>
      <c r="DB61" s="785"/>
      <c r="DC61" s="786"/>
      <c r="DD61" s="786"/>
      <c r="DE61" s="786"/>
      <c r="DF61" s="787"/>
      <c r="DG61" s="785"/>
      <c r="DH61" s="786"/>
      <c r="DI61" s="786"/>
      <c r="DJ61" s="786"/>
      <c r="DK61" s="787"/>
      <c r="DL61" s="785"/>
      <c r="DM61" s="786"/>
      <c r="DN61" s="786"/>
      <c r="DO61" s="786"/>
      <c r="DP61" s="787"/>
      <c r="DQ61" s="785"/>
      <c r="DR61" s="786"/>
      <c r="DS61" s="786"/>
      <c r="DT61" s="786"/>
      <c r="DU61" s="787"/>
      <c r="DV61" s="782"/>
      <c r="DW61" s="783"/>
      <c r="DX61" s="783"/>
      <c r="DY61" s="783"/>
      <c r="DZ61" s="788"/>
      <c r="EA61" s="216"/>
    </row>
    <row r="62" spans="1:131" ht="26.25" customHeight="1">
      <c r="A62" s="224">
        <v>35</v>
      </c>
      <c r="B62" s="789"/>
      <c r="C62" s="790"/>
      <c r="D62" s="790"/>
      <c r="E62" s="790"/>
      <c r="F62" s="790"/>
      <c r="G62" s="790"/>
      <c r="H62" s="790"/>
      <c r="I62" s="790"/>
      <c r="J62" s="790"/>
      <c r="K62" s="790"/>
      <c r="L62" s="790"/>
      <c r="M62" s="790"/>
      <c r="N62" s="790"/>
      <c r="O62" s="790"/>
      <c r="P62" s="791"/>
      <c r="Q62" s="844"/>
      <c r="R62" s="845"/>
      <c r="S62" s="845"/>
      <c r="T62" s="845"/>
      <c r="U62" s="845"/>
      <c r="V62" s="845"/>
      <c r="W62" s="845"/>
      <c r="X62" s="845"/>
      <c r="Y62" s="845"/>
      <c r="Z62" s="845"/>
      <c r="AA62" s="845"/>
      <c r="AB62" s="845"/>
      <c r="AC62" s="845"/>
      <c r="AD62" s="845"/>
      <c r="AE62" s="846"/>
      <c r="AF62" s="795"/>
      <c r="AG62" s="796"/>
      <c r="AH62" s="796"/>
      <c r="AI62" s="796"/>
      <c r="AJ62" s="797"/>
      <c r="AK62" s="848"/>
      <c r="AL62" s="845"/>
      <c r="AM62" s="845"/>
      <c r="AN62" s="845"/>
      <c r="AO62" s="845"/>
      <c r="AP62" s="845"/>
      <c r="AQ62" s="845"/>
      <c r="AR62" s="845"/>
      <c r="AS62" s="845"/>
      <c r="AT62" s="845"/>
      <c r="AU62" s="845"/>
      <c r="AV62" s="845"/>
      <c r="AW62" s="845"/>
      <c r="AX62" s="845"/>
      <c r="AY62" s="845"/>
      <c r="AZ62" s="847"/>
      <c r="BA62" s="847"/>
      <c r="BB62" s="847"/>
      <c r="BC62" s="847"/>
      <c r="BD62" s="847"/>
      <c r="BE62" s="841"/>
      <c r="BF62" s="841"/>
      <c r="BG62" s="841"/>
      <c r="BH62" s="841"/>
      <c r="BI62" s="842"/>
      <c r="BJ62" s="856" t="s">
        <v>393</v>
      </c>
      <c r="BK62" s="815"/>
      <c r="BL62" s="815"/>
      <c r="BM62" s="815"/>
      <c r="BN62" s="816"/>
      <c r="BO62" s="227"/>
      <c r="BP62" s="227"/>
      <c r="BQ62" s="224">
        <v>56</v>
      </c>
      <c r="BR62" s="225"/>
      <c r="BS62" s="782"/>
      <c r="BT62" s="783"/>
      <c r="BU62" s="783"/>
      <c r="BV62" s="783"/>
      <c r="BW62" s="783"/>
      <c r="BX62" s="783"/>
      <c r="BY62" s="783"/>
      <c r="BZ62" s="783"/>
      <c r="CA62" s="783"/>
      <c r="CB62" s="783"/>
      <c r="CC62" s="783"/>
      <c r="CD62" s="783"/>
      <c r="CE62" s="783"/>
      <c r="CF62" s="783"/>
      <c r="CG62" s="784"/>
      <c r="CH62" s="785"/>
      <c r="CI62" s="786"/>
      <c r="CJ62" s="786"/>
      <c r="CK62" s="786"/>
      <c r="CL62" s="787"/>
      <c r="CM62" s="785"/>
      <c r="CN62" s="786"/>
      <c r="CO62" s="786"/>
      <c r="CP62" s="786"/>
      <c r="CQ62" s="787"/>
      <c r="CR62" s="785"/>
      <c r="CS62" s="786"/>
      <c r="CT62" s="786"/>
      <c r="CU62" s="786"/>
      <c r="CV62" s="787"/>
      <c r="CW62" s="785"/>
      <c r="CX62" s="786"/>
      <c r="CY62" s="786"/>
      <c r="CZ62" s="786"/>
      <c r="DA62" s="787"/>
      <c r="DB62" s="785"/>
      <c r="DC62" s="786"/>
      <c r="DD62" s="786"/>
      <c r="DE62" s="786"/>
      <c r="DF62" s="787"/>
      <c r="DG62" s="785"/>
      <c r="DH62" s="786"/>
      <c r="DI62" s="786"/>
      <c r="DJ62" s="786"/>
      <c r="DK62" s="787"/>
      <c r="DL62" s="785"/>
      <c r="DM62" s="786"/>
      <c r="DN62" s="786"/>
      <c r="DO62" s="786"/>
      <c r="DP62" s="787"/>
      <c r="DQ62" s="785"/>
      <c r="DR62" s="786"/>
      <c r="DS62" s="786"/>
      <c r="DT62" s="786"/>
      <c r="DU62" s="787"/>
      <c r="DV62" s="782"/>
      <c r="DW62" s="783"/>
      <c r="DX62" s="783"/>
      <c r="DY62" s="783"/>
      <c r="DZ62" s="788"/>
      <c r="EA62" s="216"/>
    </row>
    <row r="63" spans="1:131" ht="26.25" customHeight="1" thickBot="1">
      <c r="A63" s="226" t="s">
        <v>371</v>
      </c>
      <c r="B63" s="798" t="s">
        <v>394</v>
      </c>
      <c r="C63" s="799"/>
      <c r="D63" s="799"/>
      <c r="E63" s="799"/>
      <c r="F63" s="799"/>
      <c r="G63" s="799"/>
      <c r="H63" s="799"/>
      <c r="I63" s="799"/>
      <c r="J63" s="799"/>
      <c r="K63" s="799"/>
      <c r="L63" s="799"/>
      <c r="M63" s="799"/>
      <c r="N63" s="799"/>
      <c r="O63" s="799"/>
      <c r="P63" s="800"/>
      <c r="Q63" s="849"/>
      <c r="R63" s="850"/>
      <c r="S63" s="850"/>
      <c r="T63" s="850"/>
      <c r="U63" s="850"/>
      <c r="V63" s="850"/>
      <c r="W63" s="850"/>
      <c r="X63" s="850"/>
      <c r="Y63" s="850"/>
      <c r="Z63" s="850"/>
      <c r="AA63" s="850"/>
      <c r="AB63" s="850"/>
      <c r="AC63" s="850"/>
      <c r="AD63" s="850"/>
      <c r="AE63" s="851"/>
      <c r="AF63" s="852">
        <v>182</v>
      </c>
      <c r="AG63" s="853"/>
      <c r="AH63" s="853"/>
      <c r="AI63" s="853"/>
      <c r="AJ63" s="854"/>
      <c r="AK63" s="855"/>
      <c r="AL63" s="850"/>
      <c r="AM63" s="850"/>
      <c r="AN63" s="850"/>
      <c r="AO63" s="850"/>
      <c r="AP63" s="853">
        <v>2342</v>
      </c>
      <c r="AQ63" s="853"/>
      <c r="AR63" s="853"/>
      <c r="AS63" s="853"/>
      <c r="AT63" s="853"/>
      <c r="AU63" s="853">
        <v>2042</v>
      </c>
      <c r="AV63" s="853"/>
      <c r="AW63" s="853"/>
      <c r="AX63" s="853"/>
      <c r="AY63" s="853"/>
      <c r="AZ63" s="857"/>
      <c r="BA63" s="857"/>
      <c r="BB63" s="857"/>
      <c r="BC63" s="857"/>
      <c r="BD63" s="857"/>
      <c r="BE63" s="858"/>
      <c r="BF63" s="858"/>
      <c r="BG63" s="858"/>
      <c r="BH63" s="858"/>
      <c r="BI63" s="859"/>
      <c r="BJ63" s="860" t="s">
        <v>129</v>
      </c>
      <c r="BK63" s="861"/>
      <c r="BL63" s="861"/>
      <c r="BM63" s="861"/>
      <c r="BN63" s="862"/>
      <c r="BO63" s="227"/>
      <c r="BP63" s="227"/>
      <c r="BQ63" s="224">
        <v>57</v>
      </c>
      <c r="BR63" s="225"/>
      <c r="BS63" s="782"/>
      <c r="BT63" s="783"/>
      <c r="BU63" s="783"/>
      <c r="BV63" s="783"/>
      <c r="BW63" s="783"/>
      <c r="BX63" s="783"/>
      <c r="BY63" s="783"/>
      <c r="BZ63" s="783"/>
      <c r="CA63" s="783"/>
      <c r="CB63" s="783"/>
      <c r="CC63" s="783"/>
      <c r="CD63" s="783"/>
      <c r="CE63" s="783"/>
      <c r="CF63" s="783"/>
      <c r="CG63" s="784"/>
      <c r="CH63" s="785"/>
      <c r="CI63" s="786"/>
      <c r="CJ63" s="786"/>
      <c r="CK63" s="786"/>
      <c r="CL63" s="787"/>
      <c r="CM63" s="785"/>
      <c r="CN63" s="786"/>
      <c r="CO63" s="786"/>
      <c r="CP63" s="786"/>
      <c r="CQ63" s="787"/>
      <c r="CR63" s="785"/>
      <c r="CS63" s="786"/>
      <c r="CT63" s="786"/>
      <c r="CU63" s="786"/>
      <c r="CV63" s="787"/>
      <c r="CW63" s="785"/>
      <c r="CX63" s="786"/>
      <c r="CY63" s="786"/>
      <c r="CZ63" s="786"/>
      <c r="DA63" s="787"/>
      <c r="DB63" s="785"/>
      <c r="DC63" s="786"/>
      <c r="DD63" s="786"/>
      <c r="DE63" s="786"/>
      <c r="DF63" s="787"/>
      <c r="DG63" s="785"/>
      <c r="DH63" s="786"/>
      <c r="DI63" s="786"/>
      <c r="DJ63" s="786"/>
      <c r="DK63" s="787"/>
      <c r="DL63" s="785"/>
      <c r="DM63" s="786"/>
      <c r="DN63" s="786"/>
      <c r="DO63" s="786"/>
      <c r="DP63" s="787"/>
      <c r="DQ63" s="785"/>
      <c r="DR63" s="786"/>
      <c r="DS63" s="786"/>
      <c r="DT63" s="786"/>
      <c r="DU63" s="787"/>
      <c r="DV63" s="782"/>
      <c r="DW63" s="783"/>
      <c r="DX63" s="783"/>
      <c r="DY63" s="783"/>
      <c r="DZ63" s="788"/>
      <c r="EA63" s="216"/>
    </row>
    <row r="64" spans="1:131" ht="26.25" customHeight="1">
      <c r="A64" s="227"/>
      <c r="B64" s="227"/>
      <c r="C64" s="227"/>
      <c r="D64" s="227"/>
      <c r="E64" s="227"/>
      <c r="F64" s="227"/>
      <c r="G64" s="227"/>
      <c r="H64" s="227"/>
      <c r="I64" s="227"/>
      <c r="J64" s="227"/>
      <c r="K64" s="227"/>
      <c r="L64" s="227"/>
      <c r="M64" s="227"/>
      <c r="N64" s="227"/>
      <c r="O64" s="227"/>
      <c r="P64" s="227"/>
      <c r="Q64" s="227"/>
      <c r="R64" s="227"/>
      <c r="S64" s="227"/>
      <c r="T64" s="227"/>
      <c r="U64" s="227"/>
      <c r="V64" s="227"/>
      <c r="W64" s="227"/>
      <c r="X64" s="227"/>
      <c r="Y64" s="227"/>
      <c r="Z64" s="227"/>
      <c r="AA64" s="227"/>
      <c r="AB64" s="227"/>
      <c r="AC64" s="227"/>
      <c r="AD64" s="227"/>
      <c r="AE64" s="227"/>
      <c r="AF64" s="227"/>
      <c r="AG64" s="227"/>
      <c r="AH64" s="227"/>
      <c r="AI64" s="227"/>
      <c r="AJ64" s="227"/>
      <c r="AK64" s="227"/>
      <c r="AL64" s="227"/>
      <c r="AM64" s="227"/>
      <c r="AN64" s="227"/>
      <c r="AO64" s="227"/>
      <c r="AP64" s="227"/>
      <c r="AQ64" s="227"/>
      <c r="AR64" s="227"/>
      <c r="AS64" s="227"/>
      <c r="AT64" s="227"/>
      <c r="AU64" s="227"/>
      <c r="AV64" s="227"/>
      <c r="AW64" s="227"/>
      <c r="AX64" s="227"/>
      <c r="AY64" s="227"/>
      <c r="AZ64" s="227"/>
      <c r="BA64" s="227"/>
      <c r="BB64" s="227"/>
      <c r="BC64" s="227"/>
      <c r="BD64" s="227"/>
      <c r="BE64" s="227"/>
      <c r="BF64" s="227"/>
      <c r="BG64" s="227"/>
      <c r="BH64" s="227"/>
      <c r="BI64" s="227"/>
      <c r="BJ64" s="227"/>
      <c r="BK64" s="227"/>
      <c r="BL64" s="227"/>
      <c r="BM64" s="227"/>
      <c r="BN64" s="227"/>
      <c r="BO64" s="227"/>
      <c r="BP64" s="227"/>
      <c r="BQ64" s="224">
        <v>58</v>
      </c>
      <c r="BR64" s="225"/>
      <c r="BS64" s="782"/>
      <c r="BT64" s="783"/>
      <c r="BU64" s="783"/>
      <c r="BV64" s="783"/>
      <c r="BW64" s="783"/>
      <c r="BX64" s="783"/>
      <c r="BY64" s="783"/>
      <c r="BZ64" s="783"/>
      <c r="CA64" s="783"/>
      <c r="CB64" s="783"/>
      <c r="CC64" s="783"/>
      <c r="CD64" s="783"/>
      <c r="CE64" s="783"/>
      <c r="CF64" s="783"/>
      <c r="CG64" s="784"/>
      <c r="CH64" s="785"/>
      <c r="CI64" s="786"/>
      <c r="CJ64" s="786"/>
      <c r="CK64" s="786"/>
      <c r="CL64" s="787"/>
      <c r="CM64" s="785"/>
      <c r="CN64" s="786"/>
      <c r="CO64" s="786"/>
      <c r="CP64" s="786"/>
      <c r="CQ64" s="787"/>
      <c r="CR64" s="785"/>
      <c r="CS64" s="786"/>
      <c r="CT64" s="786"/>
      <c r="CU64" s="786"/>
      <c r="CV64" s="787"/>
      <c r="CW64" s="785"/>
      <c r="CX64" s="786"/>
      <c r="CY64" s="786"/>
      <c r="CZ64" s="786"/>
      <c r="DA64" s="787"/>
      <c r="DB64" s="785"/>
      <c r="DC64" s="786"/>
      <c r="DD64" s="786"/>
      <c r="DE64" s="786"/>
      <c r="DF64" s="787"/>
      <c r="DG64" s="785"/>
      <c r="DH64" s="786"/>
      <c r="DI64" s="786"/>
      <c r="DJ64" s="786"/>
      <c r="DK64" s="787"/>
      <c r="DL64" s="785"/>
      <c r="DM64" s="786"/>
      <c r="DN64" s="786"/>
      <c r="DO64" s="786"/>
      <c r="DP64" s="787"/>
      <c r="DQ64" s="785"/>
      <c r="DR64" s="786"/>
      <c r="DS64" s="786"/>
      <c r="DT64" s="786"/>
      <c r="DU64" s="787"/>
      <c r="DV64" s="782"/>
      <c r="DW64" s="783"/>
      <c r="DX64" s="783"/>
      <c r="DY64" s="783"/>
      <c r="DZ64" s="788"/>
      <c r="EA64" s="216"/>
    </row>
    <row r="65" spans="1:131" ht="26.25" customHeight="1" thickBot="1">
      <c r="A65" s="218" t="s">
        <v>396</v>
      </c>
      <c r="B65" s="218"/>
      <c r="C65" s="218"/>
      <c r="D65" s="218"/>
      <c r="E65" s="218"/>
      <c r="F65" s="218"/>
      <c r="G65" s="218"/>
      <c r="H65" s="218"/>
      <c r="I65" s="218"/>
      <c r="J65" s="218"/>
      <c r="K65" s="218"/>
      <c r="L65" s="218"/>
      <c r="M65" s="218"/>
      <c r="N65" s="218"/>
      <c r="O65" s="218"/>
      <c r="P65" s="218"/>
      <c r="Q65" s="218"/>
      <c r="R65" s="218"/>
      <c r="S65" s="218"/>
      <c r="T65" s="218"/>
      <c r="U65" s="218"/>
      <c r="V65" s="218"/>
      <c r="W65" s="218"/>
      <c r="X65" s="218"/>
      <c r="Y65" s="218"/>
      <c r="Z65" s="218"/>
      <c r="AA65" s="218"/>
      <c r="AB65" s="218"/>
      <c r="AC65" s="218"/>
      <c r="AD65" s="218"/>
      <c r="AE65" s="218"/>
      <c r="AF65" s="218"/>
      <c r="AG65" s="218"/>
      <c r="AH65" s="218"/>
      <c r="AI65" s="218"/>
      <c r="AJ65" s="218"/>
      <c r="AK65" s="218"/>
      <c r="AL65" s="218"/>
      <c r="AM65" s="218"/>
      <c r="AN65" s="218"/>
      <c r="AO65" s="218"/>
      <c r="AP65" s="218"/>
      <c r="AQ65" s="218"/>
      <c r="AR65" s="218"/>
      <c r="AS65" s="218"/>
      <c r="AT65" s="218"/>
      <c r="AU65" s="218"/>
      <c r="AV65" s="218"/>
      <c r="AW65" s="218"/>
      <c r="AX65" s="218"/>
      <c r="AY65" s="218"/>
      <c r="AZ65" s="218"/>
      <c r="BA65" s="218"/>
      <c r="BB65" s="218"/>
      <c r="BC65" s="218"/>
      <c r="BD65" s="218"/>
      <c r="BE65" s="227"/>
      <c r="BF65" s="227"/>
      <c r="BG65" s="227"/>
      <c r="BH65" s="227"/>
      <c r="BI65" s="227"/>
      <c r="BJ65" s="227"/>
      <c r="BK65" s="227"/>
      <c r="BL65" s="227"/>
      <c r="BM65" s="227"/>
      <c r="BN65" s="227"/>
      <c r="BO65" s="227"/>
      <c r="BP65" s="227"/>
      <c r="BQ65" s="224">
        <v>59</v>
      </c>
      <c r="BR65" s="225"/>
      <c r="BS65" s="782"/>
      <c r="BT65" s="783"/>
      <c r="BU65" s="783"/>
      <c r="BV65" s="783"/>
      <c r="BW65" s="783"/>
      <c r="BX65" s="783"/>
      <c r="BY65" s="783"/>
      <c r="BZ65" s="783"/>
      <c r="CA65" s="783"/>
      <c r="CB65" s="783"/>
      <c r="CC65" s="783"/>
      <c r="CD65" s="783"/>
      <c r="CE65" s="783"/>
      <c r="CF65" s="783"/>
      <c r="CG65" s="784"/>
      <c r="CH65" s="785"/>
      <c r="CI65" s="786"/>
      <c r="CJ65" s="786"/>
      <c r="CK65" s="786"/>
      <c r="CL65" s="787"/>
      <c r="CM65" s="785"/>
      <c r="CN65" s="786"/>
      <c r="CO65" s="786"/>
      <c r="CP65" s="786"/>
      <c r="CQ65" s="787"/>
      <c r="CR65" s="785"/>
      <c r="CS65" s="786"/>
      <c r="CT65" s="786"/>
      <c r="CU65" s="786"/>
      <c r="CV65" s="787"/>
      <c r="CW65" s="785"/>
      <c r="CX65" s="786"/>
      <c r="CY65" s="786"/>
      <c r="CZ65" s="786"/>
      <c r="DA65" s="787"/>
      <c r="DB65" s="785"/>
      <c r="DC65" s="786"/>
      <c r="DD65" s="786"/>
      <c r="DE65" s="786"/>
      <c r="DF65" s="787"/>
      <c r="DG65" s="785"/>
      <c r="DH65" s="786"/>
      <c r="DI65" s="786"/>
      <c r="DJ65" s="786"/>
      <c r="DK65" s="787"/>
      <c r="DL65" s="785"/>
      <c r="DM65" s="786"/>
      <c r="DN65" s="786"/>
      <c r="DO65" s="786"/>
      <c r="DP65" s="787"/>
      <c r="DQ65" s="785"/>
      <c r="DR65" s="786"/>
      <c r="DS65" s="786"/>
      <c r="DT65" s="786"/>
      <c r="DU65" s="787"/>
      <c r="DV65" s="782"/>
      <c r="DW65" s="783"/>
      <c r="DX65" s="783"/>
      <c r="DY65" s="783"/>
      <c r="DZ65" s="788"/>
      <c r="EA65" s="216"/>
    </row>
    <row r="66" spans="1:131" ht="26.25" customHeight="1">
      <c r="A66" s="736" t="s">
        <v>397</v>
      </c>
      <c r="B66" s="737"/>
      <c r="C66" s="737"/>
      <c r="D66" s="737"/>
      <c r="E66" s="737"/>
      <c r="F66" s="737"/>
      <c r="G66" s="737"/>
      <c r="H66" s="737"/>
      <c r="I66" s="737"/>
      <c r="J66" s="737"/>
      <c r="K66" s="737"/>
      <c r="L66" s="737"/>
      <c r="M66" s="737"/>
      <c r="N66" s="737"/>
      <c r="O66" s="737"/>
      <c r="P66" s="738"/>
      <c r="Q66" s="742" t="s">
        <v>398</v>
      </c>
      <c r="R66" s="743"/>
      <c r="S66" s="743"/>
      <c r="T66" s="743"/>
      <c r="U66" s="744"/>
      <c r="V66" s="742" t="s">
        <v>376</v>
      </c>
      <c r="W66" s="743"/>
      <c r="X66" s="743"/>
      <c r="Y66" s="743"/>
      <c r="Z66" s="744"/>
      <c r="AA66" s="742" t="s">
        <v>399</v>
      </c>
      <c r="AB66" s="743"/>
      <c r="AC66" s="743"/>
      <c r="AD66" s="743"/>
      <c r="AE66" s="744"/>
      <c r="AF66" s="863" t="s">
        <v>378</v>
      </c>
      <c r="AG66" s="824"/>
      <c r="AH66" s="824"/>
      <c r="AI66" s="824"/>
      <c r="AJ66" s="864"/>
      <c r="AK66" s="742" t="s">
        <v>400</v>
      </c>
      <c r="AL66" s="737"/>
      <c r="AM66" s="737"/>
      <c r="AN66" s="737"/>
      <c r="AO66" s="738"/>
      <c r="AP66" s="742" t="s">
        <v>380</v>
      </c>
      <c r="AQ66" s="743"/>
      <c r="AR66" s="743"/>
      <c r="AS66" s="743"/>
      <c r="AT66" s="744"/>
      <c r="AU66" s="742" t="s">
        <v>401</v>
      </c>
      <c r="AV66" s="743"/>
      <c r="AW66" s="743"/>
      <c r="AX66" s="743"/>
      <c r="AY66" s="744"/>
      <c r="AZ66" s="742" t="s">
        <v>359</v>
      </c>
      <c r="BA66" s="743"/>
      <c r="BB66" s="743"/>
      <c r="BC66" s="743"/>
      <c r="BD66" s="749"/>
      <c r="BE66" s="227"/>
      <c r="BF66" s="227"/>
      <c r="BG66" s="227"/>
      <c r="BH66" s="227"/>
      <c r="BI66" s="227"/>
      <c r="BJ66" s="227"/>
      <c r="BK66" s="227"/>
      <c r="BL66" s="227"/>
      <c r="BM66" s="227"/>
      <c r="BN66" s="227"/>
      <c r="BO66" s="227"/>
      <c r="BP66" s="227"/>
      <c r="BQ66" s="224">
        <v>60</v>
      </c>
      <c r="BR66" s="229"/>
      <c r="BS66" s="868"/>
      <c r="BT66" s="869"/>
      <c r="BU66" s="869"/>
      <c r="BV66" s="869"/>
      <c r="BW66" s="869"/>
      <c r="BX66" s="869"/>
      <c r="BY66" s="869"/>
      <c r="BZ66" s="869"/>
      <c r="CA66" s="869"/>
      <c r="CB66" s="869"/>
      <c r="CC66" s="869"/>
      <c r="CD66" s="869"/>
      <c r="CE66" s="869"/>
      <c r="CF66" s="869"/>
      <c r="CG66" s="874"/>
      <c r="CH66" s="871"/>
      <c r="CI66" s="872"/>
      <c r="CJ66" s="872"/>
      <c r="CK66" s="872"/>
      <c r="CL66" s="873"/>
      <c r="CM66" s="871"/>
      <c r="CN66" s="872"/>
      <c r="CO66" s="872"/>
      <c r="CP66" s="872"/>
      <c r="CQ66" s="873"/>
      <c r="CR66" s="871"/>
      <c r="CS66" s="872"/>
      <c r="CT66" s="872"/>
      <c r="CU66" s="872"/>
      <c r="CV66" s="873"/>
      <c r="CW66" s="871"/>
      <c r="CX66" s="872"/>
      <c r="CY66" s="872"/>
      <c r="CZ66" s="872"/>
      <c r="DA66" s="873"/>
      <c r="DB66" s="871"/>
      <c r="DC66" s="872"/>
      <c r="DD66" s="872"/>
      <c r="DE66" s="872"/>
      <c r="DF66" s="873"/>
      <c r="DG66" s="871"/>
      <c r="DH66" s="872"/>
      <c r="DI66" s="872"/>
      <c r="DJ66" s="872"/>
      <c r="DK66" s="873"/>
      <c r="DL66" s="871"/>
      <c r="DM66" s="872"/>
      <c r="DN66" s="872"/>
      <c r="DO66" s="872"/>
      <c r="DP66" s="873"/>
      <c r="DQ66" s="871"/>
      <c r="DR66" s="872"/>
      <c r="DS66" s="872"/>
      <c r="DT66" s="872"/>
      <c r="DU66" s="873"/>
      <c r="DV66" s="868"/>
      <c r="DW66" s="869"/>
      <c r="DX66" s="869"/>
      <c r="DY66" s="869"/>
      <c r="DZ66" s="870"/>
      <c r="EA66" s="216"/>
    </row>
    <row r="67" spans="1:131" ht="26.25" customHeight="1" thickBot="1">
      <c r="A67" s="739"/>
      <c r="B67" s="740"/>
      <c r="C67" s="740"/>
      <c r="D67" s="740"/>
      <c r="E67" s="740"/>
      <c r="F67" s="740"/>
      <c r="G67" s="740"/>
      <c r="H67" s="740"/>
      <c r="I67" s="740"/>
      <c r="J67" s="740"/>
      <c r="K67" s="740"/>
      <c r="L67" s="740"/>
      <c r="M67" s="740"/>
      <c r="N67" s="740"/>
      <c r="O67" s="740"/>
      <c r="P67" s="741"/>
      <c r="Q67" s="745"/>
      <c r="R67" s="746"/>
      <c r="S67" s="746"/>
      <c r="T67" s="746"/>
      <c r="U67" s="747"/>
      <c r="V67" s="745"/>
      <c r="W67" s="746"/>
      <c r="X67" s="746"/>
      <c r="Y67" s="746"/>
      <c r="Z67" s="747"/>
      <c r="AA67" s="745"/>
      <c r="AB67" s="746"/>
      <c r="AC67" s="746"/>
      <c r="AD67" s="746"/>
      <c r="AE67" s="747"/>
      <c r="AF67" s="865"/>
      <c r="AG67" s="827"/>
      <c r="AH67" s="827"/>
      <c r="AI67" s="827"/>
      <c r="AJ67" s="866"/>
      <c r="AK67" s="867"/>
      <c r="AL67" s="740"/>
      <c r="AM67" s="740"/>
      <c r="AN67" s="740"/>
      <c r="AO67" s="741"/>
      <c r="AP67" s="745"/>
      <c r="AQ67" s="746"/>
      <c r="AR67" s="746"/>
      <c r="AS67" s="746"/>
      <c r="AT67" s="747"/>
      <c r="AU67" s="745"/>
      <c r="AV67" s="746"/>
      <c r="AW67" s="746"/>
      <c r="AX67" s="746"/>
      <c r="AY67" s="747"/>
      <c r="AZ67" s="745"/>
      <c r="BA67" s="746"/>
      <c r="BB67" s="746"/>
      <c r="BC67" s="746"/>
      <c r="BD67" s="751"/>
      <c r="BE67" s="227"/>
      <c r="BF67" s="227"/>
      <c r="BG67" s="227"/>
      <c r="BH67" s="227"/>
      <c r="BI67" s="227"/>
      <c r="BJ67" s="227"/>
      <c r="BK67" s="227"/>
      <c r="BL67" s="227"/>
      <c r="BM67" s="227"/>
      <c r="BN67" s="227"/>
      <c r="BO67" s="227"/>
      <c r="BP67" s="227"/>
      <c r="BQ67" s="224">
        <v>61</v>
      </c>
      <c r="BR67" s="229"/>
      <c r="BS67" s="868"/>
      <c r="BT67" s="869"/>
      <c r="BU67" s="869"/>
      <c r="BV67" s="869"/>
      <c r="BW67" s="869"/>
      <c r="BX67" s="869"/>
      <c r="BY67" s="869"/>
      <c r="BZ67" s="869"/>
      <c r="CA67" s="869"/>
      <c r="CB67" s="869"/>
      <c r="CC67" s="869"/>
      <c r="CD67" s="869"/>
      <c r="CE67" s="869"/>
      <c r="CF67" s="869"/>
      <c r="CG67" s="874"/>
      <c r="CH67" s="871"/>
      <c r="CI67" s="872"/>
      <c r="CJ67" s="872"/>
      <c r="CK67" s="872"/>
      <c r="CL67" s="873"/>
      <c r="CM67" s="871"/>
      <c r="CN67" s="872"/>
      <c r="CO67" s="872"/>
      <c r="CP67" s="872"/>
      <c r="CQ67" s="873"/>
      <c r="CR67" s="871"/>
      <c r="CS67" s="872"/>
      <c r="CT67" s="872"/>
      <c r="CU67" s="872"/>
      <c r="CV67" s="873"/>
      <c r="CW67" s="871"/>
      <c r="CX67" s="872"/>
      <c r="CY67" s="872"/>
      <c r="CZ67" s="872"/>
      <c r="DA67" s="873"/>
      <c r="DB67" s="871"/>
      <c r="DC67" s="872"/>
      <c r="DD67" s="872"/>
      <c r="DE67" s="872"/>
      <c r="DF67" s="873"/>
      <c r="DG67" s="871"/>
      <c r="DH67" s="872"/>
      <c r="DI67" s="872"/>
      <c r="DJ67" s="872"/>
      <c r="DK67" s="873"/>
      <c r="DL67" s="871"/>
      <c r="DM67" s="872"/>
      <c r="DN67" s="872"/>
      <c r="DO67" s="872"/>
      <c r="DP67" s="873"/>
      <c r="DQ67" s="871"/>
      <c r="DR67" s="872"/>
      <c r="DS67" s="872"/>
      <c r="DT67" s="872"/>
      <c r="DU67" s="873"/>
      <c r="DV67" s="868"/>
      <c r="DW67" s="869"/>
      <c r="DX67" s="869"/>
      <c r="DY67" s="869"/>
      <c r="DZ67" s="870"/>
      <c r="EA67" s="216"/>
    </row>
    <row r="68" spans="1:131" ht="26.25" customHeight="1" thickTop="1">
      <c r="A68" s="222">
        <v>1</v>
      </c>
      <c r="B68" s="878" t="s">
        <v>569</v>
      </c>
      <c r="C68" s="879"/>
      <c r="D68" s="879"/>
      <c r="E68" s="879"/>
      <c r="F68" s="879"/>
      <c r="G68" s="879"/>
      <c r="H68" s="879"/>
      <c r="I68" s="879"/>
      <c r="J68" s="879"/>
      <c r="K68" s="879"/>
      <c r="L68" s="879"/>
      <c r="M68" s="879"/>
      <c r="N68" s="879"/>
      <c r="O68" s="879"/>
      <c r="P68" s="880"/>
      <c r="Q68" s="881">
        <v>86</v>
      </c>
      <c r="R68" s="875"/>
      <c r="S68" s="875"/>
      <c r="T68" s="875"/>
      <c r="U68" s="875"/>
      <c r="V68" s="875">
        <v>83</v>
      </c>
      <c r="W68" s="875"/>
      <c r="X68" s="875"/>
      <c r="Y68" s="875"/>
      <c r="Z68" s="875"/>
      <c r="AA68" s="875">
        <v>3</v>
      </c>
      <c r="AB68" s="875"/>
      <c r="AC68" s="875"/>
      <c r="AD68" s="875"/>
      <c r="AE68" s="875"/>
      <c r="AF68" s="875">
        <v>3</v>
      </c>
      <c r="AG68" s="875"/>
      <c r="AH68" s="875"/>
      <c r="AI68" s="875"/>
      <c r="AJ68" s="875"/>
      <c r="AK68" s="875" t="s">
        <v>498</v>
      </c>
      <c r="AL68" s="875"/>
      <c r="AM68" s="875"/>
      <c r="AN68" s="875"/>
      <c r="AO68" s="875"/>
      <c r="AP68" s="875" t="s">
        <v>498</v>
      </c>
      <c r="AQ68" s="875"/>
      <c r="AR68" s="875"/>
      <c r="AS68" s="875"/>
      <c r="AT68" s="875"/>
      <c r="AU68" s="875" t="s">
        <v>590</v>
      </c>
      <c r="AV68" s="875"/>
      <c r="AW68" s="875"/>
      <c r="AX68" s="875"/>
      <c r="AY68" s="875"/>
      <c r="AZ68" s="876"/>
      <c r="BA68" s="876"/>
      <c r="BB68" s="876"/>
      <c r="BC68" s="876"/>
      <c r="BD68" s="877"/>
      <c r="BE68" s="227"/>
      <c r="BF68" s="227"/>
      <c r="BG68" s="227"/>
      <c r="BH68" s="227"/>
      <c r="BI68" s="227"/>
      <c r="BJ68" s="227"/>
      <c r="BK68" s="227"/>
      <c r="BL68" s="227"/>
      <c r="BM68" s="227"/>
      <c r="BN68" s="227"/>
      <c r="BO68" s="227"/>
      <c r="BP68" s="227"/>
      <c r="BQ68" s="224">
        <v>62</v>
      </c>
      <c r="BR68" s="229"/>
      <c r="BS68" s="868"/>
      <c r="BT68" s="869"/>
      <c r="BU68" s="869"/>
      <c r="BV68" s="869"/>
      <c r="BW68" s="869"/>
      <c r="BX68" s="869"/>
      <c r="BY68" s="869"/>
      <c r="BZ68" s="869"/>
      <c r="CA68" s="869"/>
      <c r="CB68" s="869"/>
      <c r="CC68" s="869"/>
      <c r="CD68" s="869"/>
      <c r="CE68" s="869"/>
      <c r="CF68" s="869"/>
      <c r="CG68" s="874"/>
      <c r="CH68" s="871"/>
      <c r="CI68" s="872"/>
      <c r="CJ68" s="872"/>
      <c r="CK68" s="872"/>
      <c r="CL68" s="873"/>
      <c r="CM68" s="871"/>
      <c r="CN68" s="872"/>
      <c r="CO68" s="872"/>
      <c r="CP68" s="872"/>
      <c r="CQ68" s="873"/>
      <c r="CR68" s="871"/>
      <c r="CS68" s="872"/>
      <c r="CT68" s="872"/>
      <c r="CU68" s="872"/>
      <c r="CV68" s="873"/>
      <c r="CW68" s="871"/>
      <c r="CX68" s="872"/>
      <c r="CY68" s="872"/>
      <c r="CZ68" s="872"/>
      <c r="DA68" s="873"/>
      <c r="DB68" s="871"/>
      <c r="DC68" s="872"/>
      <c r="DD68" s="872"/>
      <c r="DE68" s="872"/>
      <c r="DF68" s="873"/>
      <c r="DG68" s="871"/>
      <c r="DH68" s="872"/>
      <c r="DI68" s="872"/>
      <c r="DJ68" s="872"/>
      <c r="DK68" s="873"/>
      <c r="DL68" s="871"/>
      <c r="DM68" s="872"/>
      <c r="DN68" s="872"/>
      <c r="DO68" s="872"/>
      <c r="DP68" s="873"/>
      <c r="DQ68" s="871"/>
      <c r="DR68" s="872"/>
      <c r="DS68" s="872"/>
      <c r="DT68" s="872"/>
      <c r="DU68" s="873"/>
      <c r="DV68" s="868"/>
      <c r="DW68" s="869"/>
      <c r="DX68" s="869"/>
      <c r="DY68" s="869"/>
      <c r="DZ68" s="870"/>
      <c r="EA68" s="216"/>
    </row>
    <row r="69" spans="1:131" ht="26.25" customHeight="1">
      <c r="A69" s="224">
        <v>2</v>
      </c>
      <c r="B69" s="882" t="s">
        <v>570</v>
      </c>
      <c r="C69" s="883"/>
      <c r="D69" s="883"/>
      <c r="E69" s="883"/>
      <c r="F69" s="883"/>
      <c r="G69" s="883"/>
      <c r="H69" s="883"/>
      <c r="I69" s="883"/>
      <c r="J69" s="883"/>
      <c r="K69" s="883"/>
      <c r="L69" s="883"/>
      <c r="M69" s="883"/>
      <c r="N69" s="883"/>
      <c r="O69" s="883"/>
      <c r="P69" s="884"/>
      <c r="Q69" s="885">
        <v>189</v>
      </c>
      <c r="R69" s="839"/>
      <c r="S69" s="839"/>
      <c r="T69" s="839"/>
      <c r="U69" s="839"/>
      <c r="V69" s="839">
        <v>182</v>
      </c>
      <c r="W69" s="839"/>
      <c r="X69" s="839"/>
      <c r="Y69" s="839"/>
      <c r="Z69" s="839"/>
      <c r="AA69" s="839">
        <v>7</v>
      </c>
      <c r="AB69" s="839"/>
      <c r="AC69" s="839"/>
      <c r="AD69" s="839"/>
      <c r="AE69" s="839"/>
      <c r="AF69" s="839">
        <v>7</v>
      </c>
      <c r="AG69" s="839"/>
      <c r="AH69" s="839"/>
      <c r="AI69" s="839"/>
      <c r="AJ69" s="839"/>
      <c r="AK69" s="839" t="s">
        <v>498</v>
      </c>
      <c r="AL69" s="839"/>
      <c r="AM69" s="839"/>
      <c r="AN69" s="839"/>
      <c r="AO69" s="839"/>
      <c r="AP69" s="839" t="s">
        <v>498</v>
      </c>
      <c r="AQ69" s="839"/>
      <c r="AR69" s="839"/>
      <c r="AS69" s="839"/>
      <c r="AT69" s="839"/>
      <c r="AU69" s="839" t="s">
        <v>498</v>
      </c>
      <c r="AV69" s="839"/>
      <c r="AW69" s="839"/>
      <c r="AX69" s="839"/>
      <c r="AY69" s="839"/>
      <c r="AZ69" s="841"/>
      <c r="BA69" s="841"/>
      <c r="BB69" s="841"/>
      <c r="BC69" s="841"/>
      <c r="BD69" s="842"/>
      <c r="BE69" s="227"/>
      <c r="BF69" s="227"/>
      <c r="BG69" s="227"/>
      <c r="BH69" s="227"/>
      <c r="BI69" s="227"/>
      <c r="BJ69" s="227"/>
      <c r="BK69" s="227"/>
      <c r="BL69" s="227"/>
      <c r="BM69" s="227"/>
      <c r="BN69" s="227"/>
      <c r="BO69" s="227"/>
      <c r="BP69" s="227"/>
      <c r="BQ69" s="224">
        <v>63</v>
      </c>
      <c r="BR69" s="229"/>
      <c r="BS69" s="868"/>
      <c r="BT69" s="869"/>
      <c r="BU69" s="869"/>
      <c r="BV69" s="869"/>
      <c r="BW69" s="869"/>
      <c r="BX69" s="869"/>
      <c r="BY69" s="869"/>
      <c r="BZ69" s="869"/>
      <c r="CA69" s="869"/>
      <c r="CB69" s="869"/>
      <c r="CC69" s="869"/>
      <c r="CD69" s="869"/>
      <c r="CE69" s="869"/>
      <c r="CF69" s="869"/>
      <c r="CG69" s="874"/>
      <c r="CH69" s="871"/>
      <c r="CI69" s="872"/>
      <c r="CJ69" s="872"/>
      <c r="CK69" s="872"/>
      <c r="CL69" s="873"/>
      <c r="CM69" s="871"/>
      <c r="CN69" s="872"/>
      <c r="CO69" s="872"/>
      <c r="CP69" s="872"/>
      <c r="CQ69" s="873"/>
      <c r="CR69" s="871"/>
      <c r="CS69" s="872"/>
      <c r="CT69" s="872"/>
      <c r="CU69" s="872"/>
      <c r="CV69" s="873"/>
      <c r="CW69" s="871"/>
      <c r="CX69" s="872"/>
      <c r="CY69" s="872"/>
      <c r="CZ69" s="872"/>
      <c r="DA69" s="873"/>
      <c r="DB69" s="871"/>
      <c r="DC69" s="872"/>
      <c r="DD69" s="872"/>
      <c r="DE69" s="872"/>
      <c r="DF69" s="873"/>
      <c r="DG69" s="871"/>
      <c r="DH69" s="872"/>
      <c r="DI69" s="872"/>
      <c r="DJ69" s="872"/>
      <c r="DK69" s="873"/>
      <c r="DL69" s="871"/>
      <c r="DM69" s="872"/>
      <c r="DN69" s="872"/>
      <c r="DO69" s="872"/>
      <c r="DP69" s="873"/>
      <c r="DQ69" s="871"/>
      <c r="DR69" s="872"/>
      <c r="DS69" s="872"/>
      <c r="DT69" s="872"/>
      <c r="DU69" s="873"/>
      <c r="DV69" s="868"/>
      <c r="DW69" s="869"/>
      <c r="DX69" s="869"/>
      <c r="DY69" s="869"/>
      <c r="DZ69" s="870"/>
      <c r="EA69" s="216"/>
    </row>
    <row r="70" spans="1:131" ht="26.25" customHeight="1">
      <c r="A70" s="224">
        <v>3</v>
      </c>
      <c r="B70" s="882" t="s">
        <v>571</v>
      </c>
      <c r="C70" s="883"/>
      <c r="D70" s="883"/>
      <c r="E70" s="883"/>
      <c r="F70" s="883"/>
      <c r="G70" s="883"/>
      <c r="H70" s="883"/>
      <c r="I70" s="883"/>
      <c r="J70" s="883"/>
      <c r="K70" s="883"/>
      <c r="L70" s="883"/>
      <c r="M70" s="883"/>
      <c r="N70" s="883"/>
      <c r="O70" s="883"/>
      <c r="P70" s="884"/>
      <c r="Q70" s="885">
        <v>486</v>
      </c>
      <c r="R70" s="839"/>
      <c r="S70" s="839"/>
      <c r="T70" s="839"/>
      <c r="U70" s="839"/>
      <c r="V70" s="839">
        <v>452</v>
      </c>
      <c r="W70" s="839"/>
      <c r="X70" s="839"/>
      <c r="Y70" s="839"/>
      <c r="Z70" s="839"/>
      <c r="AA70" s="839">
        <v>35</v>
      </c>
      <c r="AB70" s="839"/>
      <c r="AC70" s="839"/>
      <c r="AD70" s="839"/>
      <c r="AE70" s="839"/>
      <c r="AF70" s="839">
        <v>35</v>
      </c>
      <c r="AG70" s="839"/>
      <c r="AH70" s="839"/>
      <c r="AI70" s="839"/>
      <c r="AJ70" s="839"/>
      <c r="AK70" s="839" t="s">
        <v>498</v>
      </c>
      <c r="AL70" s="839"/>
      <c r="AM70" s="839"/>
      <c r="AN70" s="839"/>
      <c r="AO70" s="839"/>
      <c r="AP70" s="839" t="s">
        <v>498</v>
      </c>
      <c r="AQ70" s="839"/>
      <c r="AR70" s="839"/>
      <c r="AS70" s="839"/>
      <c r="AT70" s="839"/>
      <c r="AU70" s="839" t="s">
        <v>498</v>
      </c>
      <c r="AV70" s="839"/>
      <c r="AW70" s="839"/>
      <c r="AX70" s="839"/>
      <c r="AY70" s="839"/>
      <c r="AZ70" s="841"/>
      <c r="BA70" s="841"/>
      <c r="BB70" s="841"/>
      <c r="BC70" s="841"/>
      <c r="BD70" s="842"/>
      <c r="BE70" s="227"/>
      <c r="BF70" s="227"/>
      <c r="BG70" s="227"/>
      <c r="BH70" s="227"/>
      <c r="BI70" s="227"/>
      <c r="BJ70" s="227"/>
      <c r="BK70" s="227"/>
      <c r="BL70" s="227"/>
      <c r="BM70" s="227"/>
      <c r="BN70" s="227"/>
      <c r="BO70" s="227"/>
      <c r="BP70" s="227"/>
      <c r="BQ70" s="224">
        <v>64</v>
      </c>
      <c r="BR70" s="229"/>
      <c r="BS70" s="868"/>
      <c r="BT70" s="869"/>
      <c r="BU70" s="869"/>
      <c r="BV70" s="869"/>
      <c r="BW70" s="869"/>
      <c r="BX70" s="869"/>
      <c r="BY70" s="869"/>
      <c r="BZ70" s="869"/>
      <c r="CA70" s="869"/>
      <c r="CB70" s="869"/>
      <c r="CC70" s="869"/>
      <c r="CD70" s="869"/>
      <c r="CE70" s="869"/>
      <c r="CF70" s="869"/>
      <c r="CG70" s="874"/>
      <c r="CH70" s="871"/>
      <c r="CI70" s="872"/>
      <c r="CJ70" s="872"/>
      <c r="CK70" s="872"/>
      <c r="CL70" s="873"/>
      <c r="CM70" s="871"/>
      <c r="CN70" s="872"/>
      <c r="CO70" s="872"/>
      <c r="CP70" s="872"/>
      <c r="CQ70" s="873"/>
      <c r="CR70" s="871"/>
      <c r="CS70" s="872"/>
      <c r="CT70" s="872"/>
      <c r="CU70" s="872"/>
      <c r="CV70" s="873"/>
      <c r="CW70" s="871"/>
      <c r="CX70" s="872"/>
      <c r="CY70" s="872"/>
      <c r="CZ70" s="872"/>
      <c r="DA70" s="873"/>
      <c r="DB70" s="871"/>
      <c r="DC70" s="872"/>
      <c r="DD70" s="872"/>
      <c r="DE70" s="872"/>
      <c r="DF70" s="873"/>
      <c r="DG70" s="871"/>
      <c r="DH70" s="872"/>
      <c r="DI70" s="872"/>
      <c r="DJ70" s="872"/>
      <c r="DK70" s="873"/>
      <c r="DL70" s="871"/>
      <c r="DM70" s="872"/>
      <c r="DN70" s="872"/>
      <c r="DO70" s="872"/>
      <c r="DP70" s="873"/>
      <c r="DQ70" s="871"/>
      <c r="DR70" s="872"/>
      <c r="DS70" s="872"/>
      <c r="DT70" s="872"/>
      <c r="DU70" s="873"/>
      <c r="DV70" s="868"/>
      <c r="DW70" s="869"/>
      <c r="DX70" s="869"/>
      <c r="DY70" s="869"/>
      <c r="DZ70" s="870"/>
      <c r="EA70" s="216"/>
    </row>
    <row r="71" spans="1:131" ht="26.25" customHeight="1">
      <c r="A71" s="224">
        <v>4</v>
      </c>
      <c r="B71" s="882" t="s">
        <v>572</v>
      </c>
      <c r="C71" s="883"/>
      <c r="D71" s="883"/>
      <c r="E71" s="883"/>
      <c r="F71" s="883"/>
      <c r="G71" s="883"/>
      <c r="H71" s="883"/>
      <c r="I71" s="883"/>
      <c r="J71" s="883"/>
      <c r="K71" s="883"/>
      <c r="L71" s="883"/>
      <c r="M71" s="883"/>
      <c r="N71" s="883"/>
      <c r="O71" s="883"/>
      <c r="P71" s="884"/>
      <c r="Q71" s="885">
        <v>8</v>
      </c>
      <c r="R71" s="839"/>
      <c r="S71" s="839"/>
      <c r="T71" s="839"/>
      <c r="U71" s="839"/>
      <c r="V71" s="839">
        <v>6</v>
      </c>
      <c r="W71" s="839"/>
      <c r="X71" s="839"/>
      <c r="Y71" s="839"/>
      <c r="Z71" s="839"/>
      <c r="AA71" s="839">
        <v>1</v>
      </c>
      <c r="AB71" s="839"/>
      <c r="AC71" s="839"/>
      <c r="AD71" s="839"/>
      <c r="AE71" s="839"/>
      <c r="AF71" s="839">
        <v>1</v>
      </c>
      <c r="AG71" s="839"/>
      <c r="AH71" s="839"/>
      <c r="AI71" s="839"/>
      <c r="AJ71" s="839"/>
      <c r="AK71" s="839" t="s">
        <v>498</v>
      </c>
      <c r="AL71" s="839"/>
      <c r="AM71" s="839"/>
      <c r="AN71" s="839"/>
      <c r="AO71" s="839"/>
      <c r="AP71" s="839" t="s">
        <v>498</v>
      </c>
      <c r="AQ71" s="839"/>
      <c r="AR71" s="839"/>
      <c r="AS71" s="839"/>
      <c r="AT71" s="839"/>
      <c r="AU71" s="839" t="s">
        <v>498</v>
      </c>
      <c r="AV71" s="839"/>
      <c r="AW71" s="839"/>
      <c r="AX71" s="839"/>
      <c r="AY71" s="839"/>
      <c r="AZ71" s="841"/>
      <c r="BA71" s="841"/>
      <c r="BB71" s="841"/>
      <c r="BC71" s="841"/>
      <c r="BD71" s="842"/>
      <c r="BE71" s="227"/>
      <c r="BF71" s="227"/>
      <c r="BG71" s="227"/>
      <c r="BH71" s="227"/>
      <c r="BI71" s="227"/>
      <c r="BJ71" s="227"/>
      <c r="BK71" s="227"/>
      <c r="BL71" s="227"/>
      <c r="BM71" s="227"/>
      <c r="BN71" s="227"/>
      <c r="BO71" s="227"/>
      <c r="BP71" s="227"/>
      <c r="BQ71" s="224">
        <v>65</v>
      </c>
      <c r="BR71" s="229"/>
      <c r="BS71" s="868"/>
      <c r="BT71" s="869"/>
      <c r="BU71" s="869"/>
      <c r="BV71" s="869"/>
      <c r="BW71" s="869"/>
      <c r="BX71" s="869"/>
      <c r="BY71" s="869"/>
      <c r="BZ71" s="869"/>
      <c r="CA71" s="869"/>
      <c r="CB71" s="869"/>
      <c r="CC71" s="869"/>
      <c r="CD71" s="869"/>
      <c r="CE71" s="869"/>
      <c r="CF71" s="869"/>
      <c r="CG71" s="874"/>
      <c r="CH71" s="871"/>
      <c r="CI71" s="872"/>
      <c r="CJ71" s="872"/>
      <c r="CK71" s="872"/>
      <c r="CL71" s="873"/>
      <c r="CM71" s="871"/>
      <c r="CN71" s="872"/>
      <c r="CO71" s="872"/>
      <c r="CP71" s="872"/>
      <c r="CQ71" s="873"/>
      <c r="CR71" s="871"/>
      <c r="CS71" s="872"/>
      <c r="CT71" s="872"/>
      <c r="CU71" s="872"/>
      <c r="CV71" s="873"/>
      <c r="CW71" s="871"/>
      <c r="CX71" s="872"/>
      <c r="CY71" s="872"/>
      <c r="CZ71" s="872"/>
      <c r="DA71" s="873"/>
      <c r="DB71" s="871"/>
      <c r="DC71" s="872"/>
      <c r="DD71" s="872"/>
      <c r="DE71" s="872"/>
      <c r="DF71" s="873"/>
      <c r="DG71" s="871"/>
      <c r="DH71" s="872"/>
      <c r="DI71" s="872"/>
      <c r="DJ71" s="872"/>
      <c r="DK71" s="873"/>
      <c r="DL71" s="871"/>
      <c r="DM71" s="872"/>
      <c r="DN71" s="872"/>
      <c r="DO71" s="872"/>
      <c r="DP71" s="873"/>
      <c r="DQ71" s="871"/>
      <c r="DR71" s="872"/>
      <c r="DS71" s="872"/>
      <c r="DT71" s="872"/>
      <c r="DU71" s="873"/>
      <c r="DV71" s="868"/>
      <c r="DW71" s="869"/>
      <c r="DX71" s="869"/>
      <c r="DY71" s="869"/>
      <c r="DZ71" s="870"/>
      <c r="EA71" s="216"/>
    </row>
    <row r="72" spans="1:131" ht="26.25" customHeight="1">
      <c r="A72" s="224">
        <v>5</v>
      </c>
      <c r="B72" s="882" t="s">
        <v>573</v>
      </c>
      <c r="C72" s="883"/>
      <c r="D72" s="883"/>
      <c r="E72" s="883"/>
      <c r="F72" s="883"/>
      <c r="G72" s="883"/>
      <c r="H72" s="883"/>
      <c r="I72" s="883"/>
      <c r="J72" s="883"/>
      <c r="K72" s="883"/>
      <c r="L72" s="883"/>
      <c r="M72" s="883"/>
      <c r="N72" s="883"/>
      <c r="O72" s="883"/>
      <c r="P72" s="884"/>
      <c r="Q72" s="885">
        <v>41</v>
      </c>
      <c r="R72" s="839"/>
      <c r="S72" s="839"/>
      <c r="T72" s="839"/>
      <c r="U72" s="839"/>
      <c r="V72" s="839">
        <v>34</v>
      </c>
      <c r="W72" s="839"/>
      <c r="X72" s="839"/>
      <c r="Y72" s="839"/>
      <c r="Z72" s="839"/>
      <c r="AA72" s="839">
        <v>7</v>
      </c>
      <c r="AB72" s="839"/>
      <c r="AC72" s="839"/>
      <c r="AD72" s="839"/>
      <c r="AE72" s="839"/>
      <c r="AF72" s="839">
        <v>7</v>
      </c>
      <c r="AG72" s="839"/>
      <c r="AH72" s="839"/>
      <c r="AI72" s="839"/>
      <c r="AJ72" s="839"/>
      <c r="AK72" s="839" t="s">
        <v>498</v>
      </c>
      <c r="AL72" s="839"/>
      <c r="AM72" s="839"/>
      <c r="AN72" s="839"/>
      <c r="AO72" s="839"/>
      <c r="AP72" s="839" t="s">
        <v>498</v>
      </c>
      <c r="AQ72" s="839"/>
      <c r="AR72" s="839"/>
      <c r="AS72" s="839"/>
      <c r="AT72" s="839"/>
      <c r="AU72" s="839" t="s">
        <v>498</v>
      </c>
      <c r="AV72" s="839"/>
      <c r="AW72" s="839"/>
      <c r="AX72" s="839"/>
      <c r="AY72" s="839"/>
      <c r="AZ72" s="841"/>
      <c r="BA72" s="841"/>
      <c r="BB72" s="841"/>
      <c r="BC72" s="841"/>
      <c r="BD72" s="842"/>
      <c r="BE72" s="227"/>
      <c r="BF72" s="227"/>
      <c r="BG72" s="227"/>
      <c r="BH72" s="227"/>
      <c r="BI72" s="227"/>
      <c r="BJ72" s="227"/>
      <c r="BK72" s="227"/>
      <c r="BL72" s="227"/>
      <c r="BM72" s="227"/>
      <c r="BN72" s="227"/>
      <c r="BO72" s="227"/>
      <c r="BP72" s="227"/>
      <c r="BQ72" s="224">
        <v>66</v>
      </c>
      <c r="BR72" s="229"/>
      <c r="BS72" s="868"/>
      <c r="BT72" s="869"/>
      <c r="BU72" s="869"/>
      <c r="BV72" s="869"/>
      <c r="BW72" s="869"/>
      <c r="BX72" s="869"/>
      <c r="BY72" s="869"/>
      <c r="BZ72" s="869"/>
      <c r="CA72" s="869"/>
      <c r="CB72" s="869"/>
      <c r="CC72" s="869"/>
      <c r="CD72" s="869"/>
      <c r="CE72" s="869"/>
      <c r="CF72" s="869"/>
      <c r="CG72" s="874"/>
      <c r="CH72" s="871"/>
      <c r="CI72" s="872"/>
      <c r="CJ72" s="872"/>
      <c r="CK72" s="872"/>
      <c r="CL72" s="873"/>
      <c r="CM72" s="871"/>
      <c r="CN72" s="872"/>
      <c r="CO72" s="872"/>
      <c r="CP72" s="872"/>
      <c r="CQ72" s="873"/>
      <c r="CR72" s="871"/>
      <c r="CS72" s="872"/>
      <c r="CT72" s="872"/>
      <c r="CU72" s="872"/>
      <c r="CV72" s="873"/>
      <c r="CW72" s="871"/>
      <c r="CX72" s="872"/>
      <c r="CY72" s="872"/>
      <c r="CZ72" s="872"/>
      <c r="DA72" s="873"/>
      <c r="DB72" s="871"/>
      <c r="DC72" s="872"/>
      <c r="DD72" s="872"/>
      <c r="DE72" s="872"/>
      <c r="DF72" s="873"/>
      <c r="DG72" s="871"/>
      <c r="DH72" s="872"/>
      <c r="DI72" s="872"/>
      <c r="DJ72" s="872"/>
      <c r="DK72" s="873"/>
      <c r="DL72" s="871"/>
      <c r="DM72" s="872"/>
      <c r="DN72" s="872"/>
      <c r="DO72" s="872"/>
      <c r="DP72" s="873"/>
      <c r="DQ72" s="871"/>
      <c r="DR72" s="872"/>
      <c r="DS72" s="872"/>
      <c r="DT72" s="872"/>
      <c r="DU72" s="873"/>
      <c r="DV72" s="868"/>
      <c r="DW72" s="869"/>
      <c r="DX72" s="869"/>
      <c r="DY72" s="869"/>
      <c r="DZ72" s="870"/>
      <c r="EA72" s="216"/>
    </row>
    <row r="73" spans="1:131" ht="26.25" customHeight="1">
      <c r="A73" s="224">
        <v>6</v>
      </c>
      <c r="B73" s="882" t="s">
        <v>574</v>
      </c>
      <c r="C73" s="883"/>
      <c r="D73" s="883"/>
      <c r="E73" s="883"/>
      <c r="F73" s="883"/>
      <c r="G73" s="883"/>
      <c r="H73" s="883"/>
      <c r="I73" s="883"/>
      <c r="J73" s="883"/>
      <c r="K73" s="883"/>
      <c r="L73" s="883"/>
      <c r="M73" s="883"/>
      <c r="N73" s="883"/>
      <c r="O73" s="883"/>
      <c r="P73" s="884"/>
      <c r="Q73" s="885">
        <v>849</v>
      </c>
      <c r="R73" s="839"/>
      <c r="S73" s="839"/>
      <c r="T73" s="839"/>
      <c r="U73" s="839"/>
      <c r="V73" s="839">
        <v>812</v>
      </c>
      <c r="W73" s="839"/>
      <c r="X73" s="839"/>
      <c r="Y73" s="839"/>
      <c r="Z73" s="839"/>
      <c r="AA73" s="839">
        <v>37</v>
      </c>
      <c r="AB73" s="839"/>
      <c r="AC73" s="839"/>
      <c r="AD73" s="839"/>
      <c r="AE73" s="839"/>
      <c r="AF73" s="839">
        <v>37</v>
      </c>
      <c r="AG73" s="839"/>
      <c r="AH73" s="839"/>
      <c r="AI73" s="839"/>
      <c r="AJ73" s="839"/>
      <c r="AK73" s="839" t="s">
        <v>498</v>
      </c>
      <c r="AL73" s="839"/>
      <c r="AM73" s="839"/>
      <c r="AN73" s="839"/>
      <c r="AO73" s="839"/>
      <c r="AP73" s="839">
        <v>23</v>
      </c>
      <c r="AQ73" s="839"/>
      <c r="AR73" s="839"/>
      <c r="AS73" s="839"/>
      <c r="AT73" s="839"/>
      <c r="AU73" s="839" t="s">
        <v>498</v>
      </c>
      <c r="AV73" s="839"/>
      <c r="AW73" s="839"/>
      <c r="AX73" s="839"/>
      <c r="AY73" s="839"/>
      <c r="AZ73" s="841"/>
      <c r="BA73" s="841"/>
      <c r="BB73" s="841"/>
      <c r="BC73" s="841"/>
      <c r="BD73" s="842"/>
      <c r="BE73" s="227"/>
      <c r="BF73" s="227"/>
      <c r="BG73" s="227"/>
      <c r="BH73" s="227"/>
      <c r="BI73" s="227"/>
      <c r="BJ73" s="227"/>
      <c r="BK73" s="227"/>
      <c r="BL73" s="227"/>
      <c r="BM73" s="227"/>
      <c r="BN73" s="227"/>
      <c r="BO73" s="227"/>
      <c r="BP73" s="227"/>
      <c r="BQ73" s="224">
        <v>67</v>
      </c>
      <c r="BR73" s="229"/>
      <c r="BS73" s="868"/>
      <c r="BT73" s="869"/>
      <c r="BU73" s="869"/>
      <c r="BV73" s="869"/>
      <c r="BW73" s="869"/>
      <c r="BX73" s="869"/>
      <c r="BY73" s="869"/>
      <c r="BZ73" s="869"/>
      <c r="CA73" s="869"/>
      <c r="CB73" s="869"/>
      <c r="CC73" s="869"/>
      <c r="CD73" s="869"/>
      <c r="CE73" s="869"/>
      <c r="CF73" s="869"/>
      <c r="CG73" s="874"/>
      <c r="CH73" s="871"/>
      <c r="CI73" s="872"/>
      <c r="CJ73" s="872"/>
      <c r="CK73" s="872"/>
      <c r="CL73" s="873"/>
      <c r="CM73" s="871"/>
      <c r="CN73" s="872"/>
      <c r="CO73" s="872"/>
      <c r="CP73" s="872"/>
      <c r="CQ73" s="873"/>
      <c r="CR73" s="871"/>
      <c r="CS73" s="872"/>
      <c r="CT73" s="872"/>
      <c r="CU73" s="872"/>
      <c r="CV73" s="873"/>
      <c r="CW73" s="871"/>
      <c r="CX73" s="872"/>
      <c r="CY73" s="872"/>
      <c r="CZ73" s="872"/>
      <c r="DA73" s="873"/>
      <c r="DB73" s="871"/>
      <c r="DC73" s="872"/>
      <c r="DD73" s="872"/>
      <c r="DE73" s="872"/>
      <c r="DF73" s="873"/>
      <c r="DG73" s="871"/>
      <c r="DH73" s="872"/>
      <c r="DI73" s="872"/>
      <c r="DJ73" s="872"/>
      <c r="DK73" s="873"/>
      <c r="DL73" s="871"/>
      <c r="DM73" s="872"/>
      <c r="DN73" s="872"/>
      <c r="DO73" s="872"/>
      <c r="DP73" s="873"/>
      <c r="DQ73" s="871"/>
      <c r="DR73" s="872"/>
      <c r="DS73" s="872"/>
      <c r="DT73" s="872"/>
      <c r="DU73" s="873"/>
      <c r="DV73" s="868"/>
      <c r="DW73" s="869"/>
      <c r="DX73" s="869"/>
      <c r="DY73" s="869"/>
      <c r="DZ73" s="870"/>
      <c r="EA73" s="216"/>
    </row>
    <row r="74" spans="1:131" ht="26.25" customHeight="1">
      <c r="A74" s="224">
        <v>7</v>
      </c>
      <c r="B74" s="882" t="s">
        <v>575</v>
      </c>
      <c r="C74" s="883"/>
      <c r="D74" s="883"/>
      <c r="E74" s="883"/>
      <c r="F74" s="883"/>
      <c r="G74" s="883"/>
      <c r="H74" s="883"/>
      <c r="I74" s="883"/>
      <c r="J74" s="883"/>
      <c r="K74" s="883"/>
      <c r="L74" s="883"/>
      <c r="M74" s="883"/>
      <c r="N74" s="883"/>
      <c r="O74" s="883"/>
      <c r="P74" s="884"/>
      <c r="Q74" s="885">
        <v>3568</v>
      </c>
      <c r="R74" s="839"/>
      <c r="S74" s="839"/>
      <c r="T74" s="839"/>
      <c r="U74" s="839"/>
      <c r="V74" s="839">
        <v>3383</v>
      </c>
      <c r="W74" s="839"/>
      <c r="X74" s="839"/>
      <c r="Y74" s="839"/>
      <c r="Z74" s="839"/>
      <c r="AA74" s="839">
        <v>185</v>
      </c>
      <c r="AB74" s="839"/>
      <c r="AC74" s="839"/>
      <c r="AD74" s="839"/>
      <c r="AE74" s="839"/>
      <c r="AF74" s="839">
        <v>184</v>
      </c>
      <c r="AG74" s="839"/>
      <c r="AH74" s="839"/>
      <c r="AI74" s="839"/>
      <c r="AJ74" s="839"/>
      <c r="AK74" s="839">
        <v>63</v>
      </c>
      <c r="AL74" s="839"/>
      <c r="AM74" s="839"/>
      <c r="AN74" s="839"/>
      <c r="AO74" s="839"/>
      <c r="AP74" s="839" t="s">
        <v>498</v>
      </c>
      <c r="AQ74" s="839"/>
      <c r="AR74" s="839"/>
      <c r="AS74" s="839"/>
      <c r="AT74" s="839"/>
      <c r="AU74" s="839" t="s">
        <v>498</v>
      </c>
      <c r="AV74" s="839"/>
      <c r="AW74" s="839"/>
      <c r="AX74" s="839"/>
      <c r="AY74" s="839"/>
      <c r="AZ74" s="841"/>
      <c r="BA74" s="841"/>
      <c r="BB74" s="841"/>
      <c r="BC74" s="841"/>
      <c r="BD74" s="842"/>
      <c r="BE74" s="227"/>
      <c r="BF74" s="227"/>
      <c r="BG74" s="227"/>
      <c r="BH74" s="227"/>
      <c r="BI74" s="227"/>
      <c r="BJ74" s="227"/>
      <c r="BK74" s="227"/>
      <c r="BL74" s="227"/>
      <c r="BM74" s="227"/>
      <c r="BN74" s="227"/>
      <c r="BO74" s="227"/>
      <c r="BP74" s="227"/>
      <c r="BQ74" s="224">
        <v>68</v>
      </c>
      <c r="BR74" s="229"/>
      <c r="BS74" s="868"/>
      <c r="BT74" s="869"/>
      <c r="BU74" s="869"/>
      <c r="BV74" s="869"/>
      <c r="BW74" s="869"/>
      <c r="BX74" s="869"/>
      <c r="BY74" s="869"/>
      <c r="BZ74" s="869"/>
      <c r="CA74" s="869"/>
      <c r="CB74" s="869"/>
      <c r="CC74" s="869"/>
      <c r="CD74" s="869"/>
      <c r="CE74" s="869"/>
      <c r="CF74" s="869"/>
      <c r="CG74" s="874"/>
      <c r="CH74" s="871"/>
      <c r="CI74" s="872"/>
      <c r="CJ74" s="872"/>
      <c r="CK74" s="872"/>
      <c r="CL74" s="873"/>
      <c r="CM74" s="871"/>
      <c r="CN74" s="872"/>
      <c r="CO74" s="872"/>
      <c r="CP74" s="872"/>
      <c r="CQ74" s="873"/>
      <c r="CR74" s="871"/>
      <c r="CS74" s="872"/>
      <c r="CT74" s="872"/>
      <c r="CU74" s="872"/>
      <c r="CV74" s="873"/>
      <c r="CW74" s="871"/>
      <c r="CX74" s="872"/>
      <c r="CY74" s="872"/>
      <c r="CZ74" s="872"/>
      <c r="DA74" s="873"/>
      <c r="DB74" s="871"/>
      <c r="DC74" s="872"/>
      <c r="DD74" s="872"/>
      <c r="DE74" s="872"/>
      <c r="DF74" s="873"/>
      <c r="DG74" s="871"/>
      <c r="DH74" s="872"/>
      <c r="DI74" s="872"/>
      <c r="DJ74" s="872"/>
      <c r="DK74" s="873"/>
      <c r="DL74" s="871"/>
      <c r="DM74" s="872"/>
      <c r="DN74" s="872"/>
      <c r="DO74" s="872"/>
      <c r="DP74" s="873"/>
      <c r="DQ74" s="871"/>
      <c r="DR74" s="872"/>
      <c r="DS74" s="872"/>
      <c r="DT74" s="872"/>
      <c r="DU74" s="873"/>
      <c r="DV74" s="868"/>
      <c r="DW74" s="869"/>
      <c r="DX74" s="869"/>
      <c r="DY74" s="869"/>
      <c r="DZ74" s="870"/>
      <c r="EA74" s="216"/>
    </row>
    <row r="75" spans="1:131" ht="26.25" customHeight="1">
      <c r="A75" s="224">
        <v>8</v>
      </c>
      <c r="B75" s="882" t="s">
        <v>576</v>
      </c>
      <c r="C75" s="883"/>
      <c r="D75" s="883"/>
      <c r="E75" s="883"/>
      <c r="F75" s="883"/>
      <c r="G75" s="883"/>
      <c r="H75" s="883"/>
      <c r="I75" s="883"/>
      <c r="J75" s="883"/>
      <c r="K75" s="883"/>
      <c r="L75" s="883"/>
      <c r="M75" s="883"/>
      <c r="N75" s="883"/>
      <c r="O75" s="883"/>
      <c r="P75" s="884"/>
      <c r="Q75" s="886">
        <v>379</v>
      </c>
      <c r="R75" s="887"/>
      <c r="S75" s="887"/>
      <c r="T75" s="887"/>
      <c r="U75" s="843"/>
      <c r="V75" s="888">
        <v>370</v>
      </c>
      <c r="W75" s="887"/>
      <c r="X75" s="887"/>
      <c r="Y75" s="887"/>
      <c r="Z75" s="843"/>
      <c r="AA75" s="888">
        <v>8</v>
      </c>
      <c r="AB75" s="887"/>
      <c r="AC75" s="887"/>
      <c r="AD75" s="887"/>
      <c r="AE75" s="843"/>
      <c r="AF75" s="888">
        <v>8</v>
      </c>
      <c r="AG75" s="887"/>
      <c r="AH75" s="887"/>
      <c r="AI75" s="887"/>
      <c r="AJ75" s="843"/>
      <c r="AK75" s="888">
        <v>165</v>
      </c>
      <c r="AL75" s="887"/>
      <c r="AM75" s="887"/>
      <c r="AN75" s="887"/>
      <c r="AO75" s="843"/>
      <c r="AP75" s="888" t="s">
        <v>498</v>
      </c>
      <c r="AQ75" s="887"/>
      <c r="AR75" s="887"/>
      <c r="AS75" s="887"/>
      <c r="AT75" s="843"/>
      <c r="AU75" s="888" t="s">
        <v>498</v>
      </c>
      <c r="AV75" s="887"/>
      <c r="AW75" s="887"/>
      <c r="AX75" s="887"/>
      <c r="AY75" s="843"/>
      <c r="AZ75" s="841"/>
      <c r="BA75" s="841"/>
      <c r="BB75" s="841"/>
      <c r="BC75" s="841"/>
      <c r="BD75" s="842"/>
      <c r="BE75" s="227"/>
      <c r="BF75" s="227"/>
      <c r="BG75" s="227"/>
      <c r="BH75" s="227"/>
      <c r="BI75" s="227"/>
      <c r="BJ75" s="227"/>
      <c r="BK75" s="227"/>
      <c r="BL75" s="227"/>
      <c r="BM75" s="227"/>
      <c r="BN75" s="227"/>
      <c r="BO75" s="227"/>
      <c r="BP75" s="227"/>
      <c r="BQ75" s="224">
        <v>69</v>
      </c>
      <c r="BR75" s="229"/>
      <c r="BS75" s="868"/>
      <c r="BT75" s="869"/>
      <c r="BU75" s="869"/>
      <c r="BV75" s="869"/>
      <c r="BW75" s="869"/>
      <c r="BX75" s="869"/>
      <c r="BY75" s="869"/>
      <c r="BZ75" s="869"/>
      <c r="CA75" s="869"/>
      <c r="CB75" s="869"/>
      <c r="CC75" s="869"/>
      <c r="CD75" s="869"/>
      <c r="CE75" s="869"/>
      <c r="CF75" s="869"/>
      <c r="CG75" s="874"/>
      <c r="CH75" s="871"/>
      <c r="CI75" s="872"/>
      <c r="CJ75" s="872"/>
      <c r="CK75" s="872"/>
      <c r="CL75" s="873"/>
      <c r="CM75" s="871"/>
      <c r="CN75" s="872"/>
      <c r="CO75" s="872"/>
      <c r="CP75" s="872"/>
      <c r="CQ75" s="873"/>
      <c r="CR75" s="871"/>
      <c r="CS75" s="872"/>
      <c r="CT75" s="872"/>
      <c r="CU75" s="872"/>
      <c r="CV75" s="873"/>
      <c r="CW75" s="871"/>
      <c r="CX75" s="872"/>
      <c r="CY75" s="872"/>
      <c r="CZ75" s="872"/>
      <c r="DA75" s="873"/>
      <c r="DB75" s="871"/>
      <c r="DC75" s="872"/>
      <c r="DD75" s="872"/>
      <c r="DE75" s="872"/>
      <c r="DF75" s="873"/>
      <c r="DG75" s="871"/>
      <c r="DH75" s="872"/>
      <c r="DI75" s="872"/>
      <c r="DJ75" s="872"/>
      <c r="DK75" s="873"/>
      <c r="DL75" s="871"/>
      <c r="DM75" s="872"/>
      <c r="DN75" s="872"/>
      <c r="DO75" s="872"/>
      <c r="DP75" s="873"/>
      <c r="DQ75" s="871"/>
      <c r="DR75" s="872"/>
      <c r="DS75" s="872"/>
      <c r="DT75" s="872"/>
      <c r="DU75" s="873"/>
      <c r="DV75" s="868"/>
      <c r="DW75" s="869"/>
      <c r="DX75" s="869"/>
      <c r="DY75" s="869"/>
      <c r="DZ75" s="870"/>
      <c r="EA75" s="216"/>
    </row>
    <row r="76" spans="1:131" ht="26.25" customHeight="1">
      <c r="A76" s="224">
        <v>9</v>
      </c>
      <c r="B76" s="882" t="s">
        <v>577</v>
      </c>
      <c r="C76" s="883"/>
      <c r="D76" s="883"/>
      <c r="E76" s="883"/>
      <c r="F76" s="883"/>
      <c r="G76" s="883"/>
      <c r="H76" s="883"/>
      <c r="I76" s="883"/>
      <c r="J76" s="883"/>
      <c r="K76" s="883"/>
      <c r="L76" s="883"/>
      <c r="M76" s="883"/>
      <c r="N76" s="883"/>
      <c r="O76" s="883"/>
      <c r="P76" s="884"/>
      <c r="Q76" s="886">
        <v>63</v>
      </c>
      <c r="R76" s="887"/>
      <c r="S76" s="887"/>
      <c r="T76" s="887"/>
      <c r="U76" s="843"/>
      <c r="V76" s="888">
        <v>63</v>
      </c>
      <c r="W76" s="887"/>
      <c r="X76" s="887"/>
      <c r="Y76" s="887"/>
      <c r="Z76" s="843"/>
      <c r="AA76" s="888" t="s">
        <v>498</v>
      </c>
      <c r="AB76" s="887"/>
      <c r="AC76" s="887"/>
      <c r="AD76" s="887"/>
      <c r="AE76" s="843"/>
      <c r="AF76" s="888" t="s">
        <v>498</v>
      </c>
      <c r="AG76" s="887"/>
      <c r="AH76" s="887"/>
      <c r="AI76" s="887"/>
      <c r="AJ76" s="843"/>
      <c r="AK76" s="888" t="s">
        <v>498</v>
      </c>
      <c r="AL76" s="887"/>
      <c r="AM76" s="887"/>
      <c r="AN76" s="887"/>
      <c r="AO76" s="843"/>
      <c r="AP76" s="888" t="s">
        <v>498</v>
      </c>
      <c r="AQ76" s="887"/>
      <c r="AR76" s="887"/>
      <c r="AS76" s="887"/>
      <c r="AT76" s="843"/>
      <c r="AU76" s="888" t="s">
        <v>498</v>
      </c>
      <c r="AV76" s="887"/>
      <c r="AW76" s="887"/>
      <c r="AX76" s="887"/>
      <c r="AY76" s="843"/>
      <c r="AZ76" s="841"/>
      <c r="BA76" s="841"/>
      <c r="BB76" s="841"/>
      <c r="BC76" s="841"/>
      <c r="BD76" s="842"/>
      <c r="BE76" s="227"/>
      <c r="BF76" s="227"/>
      <c r="BG76" s="227"/>
      <c r="BH76" s="227"/>
      <c r="BI76" s="227"/>
      <c r="BJ76" s="227"/>
      <c r="BK76" s="227"/>
      <c r="BL76" s="227"/>
      <c r="BM76" s="227"/>
      <c r="BN76" s="227"/>
      <c r="BO76" s="227"/>
      <c r="BP76" s="227"/>
      <c r="BQ76" s="224">
        <v>70</v>
      </c>
      <c r="BR76" s="229"/>
      <c r="BS76" s="868"/>
      <c r="BT76" s="869"/>
      <c r="BU76" s="869"/>
      <c r="BV76" s="869"/>
      <c r="BW76" s="869"/>
      <c r="BX76" s="869"/>
      <c r="BY76" s="869"/>
      <c r="BZ76" s="869"/>
      <c r="CA76" s="869"/>
      <c r="CB76" s="869"/>
      <c r="CC76" s="869"/>
      <c r="CD76" s="869"/>
      <c r="CE76" s="869"/>
      <c r="CF76" s="869"/>
      <c r="CG76" s="874"/>
      <c r="CH76" s="871"/>
      <c r="CI76" s="872"/>
      <c r="CJ76" s="872"/>
      <c r="CK76" s="872"/>
      <c r="CL76" s="873"/>
      <c r="CM76" s="871"/>
      <c r="CN76" s="872"/>
      <c r="CO76" s="872"/>
      <c r="CP76" s="872"/>
      <c r="CQ76" s="873"/>
      <c r="CR76" s="871"/>
      <c r="CS76" s="872"/>
      <c r="CT76" s="872"/>
      <c r="CU76" s="872"/>
      <c r="CV76" s="873"/>
      <c r="CW76" s="871"/>
      <c r="CX76" s="872"/>
      <c r="CY76" s="872"/>
      <c r="CZ76" s="872"/>
      <c r="DA76" s="873"/>
      <c r="DB76" s="871"/>
      <c r="DC76" s="872"/>
      <c r="DD76" s="872"/>
      <c r="DE76" s="872"/>
      <c r="DF76" s="873"/>
      <c r="DG76" s="871"/>
      <c r="DH76" s="872"/>
      <c r="DI76" s="872"/>
      <c r="DJ76" s="872"/>
      <c r="DK76" s="873"/>
      <c r="DL76" s="871"/>
      <c r="DM76" s="872"/>
      <c r="DN76" s="872"/>
      <c r="DO76" s="872"/>
      <c r="DP76" s="873"/>
      <c r="DQ76" s="871"/>
      <c r="DR76" s="872"/>
      <c r="DS76" s="872"/>
      <c r="DT76" s="872"/>
      <c r="DU76" s="873"/>
      <c r="DV76" s="868"/>
      <c r="DW76" s="869"/>
      <c r="DX76" s="869"/>
      <c r="DY76" s="869"/>
      <c r="DZ76" s="870"/>
      <c r="EA76" s="216"/>
    </row>
    <row r="77" spans="1:131" ht="26.25" customHeight="1">
      <c r="A77" s="224">
        <v>10</v>
      </c>
      <c r="B77" s="882" t="s">
        <v>578</v>
      </c>
      <c r="C77" s="883"/>
      <c r="D77" s="883"/>
      <c r="E77" s="883"/>
      <c r="F77" s="883"/>
      <c r="G77" s="883"/>
      <c r="H77" s="883"/>
      <c r="I77" s="883"/>
      <c r="J77" s="883"/>
      <c r="K77" s="883"/>
      <c r="L77" s="883"/>
      <c r="M77" s="883"/>
      <c r="N77" s="883"/>
      <c r="O77" s="883"/>
      <c r="P77" s="884"/>
      <c r="Q77" s="886">
        <v>1825</v>
      </c>
      <c r="R77" s="887"/>
      <c r="S77" s="887"/>
      <c r="T77" s="887"/>
      <c r="U77" s="843"/>
      <c r="V77" s="888">
        <v>1781</v>
      </c>
      <c r="W77" s="887"/>
      <c r="X77" s="887"/>
      <c r="Y77" s="887"/>
      <c r="Z77" s="843"/>
      <c r="AA77" s="888">
        <v>44</v>
      </c>
      <c r="AB77" s="887"/>
      <c r="AC77" s="887"/>
      <c r="AD77" s="887"/>
      <c r="AE77" s="843"/>
      <c r="AF77" s="888">
        <v>44</v>
      </c>
      <c r="AG77" s="887"/>
      <c r="AH77" s="887"/>
      <c r="AI77" s="887"/>
      <c r="AJ77" s="843"/>
      <c r="AK77" s="888" t="s">
        <v>498</v>
      </c>
      <c r="AL77" s="887"/>
      <c r="AM77" s="887"/>
      <c r="AN77" s="887"/>
      <c r="AO77" s="843"/>
      <c r="AP77" s="888" t="s">
        <v>498</v>
      </c>
      <c r="AQ77" s="887"/>
      <c r="AR77" s="887"/>
      <c r="AS77" s="887"/>
      <c r="AT77" s="843"/>
      <c r="AU77" s="888" t="s">
        <v>498</v>
      </c>
      <c r="AV77" s="887"/>
      <c r="AW77" s="887"/>
      <c r="AX77" s="887"/>
      <c r="AY77" s="843"/>
      <c r="AZ77" s="841"/>
      <c r="BA77" s="841"/>
      <c r="BB77" s="841"/>
      <c r="BC77" s="841"/>
      <c r="BD77" s="842"/>
      <c r="BE77" s="227"/>
      <c r="BF77" s="227"/>
      <c r="BG77" s="227"/>
      <c r="BH77" s="227"/>
      <c r="BI77" s="227"/>
      <c r="BJ77" s="227"/>
      <c r="BK77" s="227"/>
      <c r="BL77" s="227"/>
      <c r="BM77" s="227"/>
      <c r="BN77" s="227"/>
      <c r="BO77" s="227"/>
      <c r="BP77" s="227"/>
      <c r="BQ77" s="224">
        <v>71</v>
      </c>
      <c r="BR77" s="229"/>
      <c r="BS77" s="868"/>
      <c r="BT77" s="869"/>
      <c r="BU77" s="869"/>
      <c r="BV77" s="869"/>
      <c r="BW77" s="869"/>
      <c r="BX77" s="869"/>
      <c r="BY77" s="869"/>
      <c r="BZ77" s="869"/>
      <c r="CA77" s="869"/>
      <c r="CB77" s="869"/>
      <c r="CC77" s="869"/>
      <c r="CD77" s="869"/>
      <c r="CE77" s="869"/>
      <c r="CF77" s="869"/>
      <c r="CG77" s="874"/>
      <c r="CH77" s="871"/>
      <c r="CI77" s="872"/>
      <c r="CJ77" s="872"/>
      <c r="CK77" s="872"/>
      <c r="CL77" s="873"/>
      <c r="CM77" s="871"/>
      <c r="CN77" s="872"/>
      <c r="CO77" s="872"/>
      <c r="CP77" s="872"/>
      <c r="CQ77" s="873"/>
      <c r="CR77" s="871"/>
      <c r="CS77" s="872"/>
      <c r="CT77" s="872"/>
      <c r="CU77" s="872"/>
      <c r="CV77" s="873"/>
      <c r="CW77" s="871"/>
      <c r="CX77" s="872"/>
      <c r="CY77" s="872"/>
      <c r="CZ77" s="872"/>
      <c r="DA77" s="873"/>
      <c r="DB77" s="871"/>
      <c r="DC77" s="872"/>
      <c r="DD77" s="872"/>
      <c r="DE77" s="872"/>
      <c r="DF77" s="873"/>
      <c r="DG77" s="871"/>
      <c r="DH77" s="872"/>
      <c r="DI77" s="872"/>
      <c r="DJ77" s="872"/>
      <c r="DK77" s="873"/>
      <c r="DL77" s="871"/>
      <c r="DM77" s="872"/>
      <c r="DN77" s="872"/>
      <c r="DO77" s="872"/>
      <c r="DP77" s="873"/>
      <c r="DQ77" s="871"/>
      <c r="DR77" s="872"/>
      <c r="DS77" s="872"/>
      <c r="DT77" s="872"/>
      <c r="DU77" s="873"/>
      <c r="DV77" s="868"/>
      <c r="DW77" s="869"/>
      <c r="DX77" s="869"/>
      <c r="DY77" s="869"/>
      <c r="DZ77" s="870"/>
      <c r="EA77" s="216"/>
    </row>
    <row r="78" spans="1:131" ht="26.25" customHeight="1">
      <c r="A78" s="224">
        <v>11</v>
      </c>
      <c r="B78" s="882" t="s">
        <v>579</v>
      </c>
      <c r="C78" s="883"/>
      <c r="D78" s="883"/>
      <c r="E78" s="883"/>
      <c r="F78" s="883"/>
      <c r="G78" s="883"/>
      <c r="H78" s="883"/>
      <c r="I78" s="883"/>
      <c r="J78" s="883"/>
      <c r="K78" s="883"/>
      <c r="L78" s="883"/>
      <c r="M78" s="883"/>
      <c r="N78" s="883"/>
      <c r="O78" s="883"/>
      <c r="P78" s="884"/>
      <c r="Q78" s="885">
        <v>72077</v>
      </c>
      <c r="R78" s="839"/>
      <c r="S78" s="839"/>
      <c r="T78" s="839"/>
      <c r="U78" s="839"/>
      <c r="V78" s="839">
        <v>69435</v>
      </c>
      <c r="W78" s="839"/>
      <c r="X78" s="839"/>
      <c r="Y78" s="839"/>
      <c r="Z78" s="839"/>
      <c r="AA78" s="839">
        <v>2642</v>
      </c>
      <c r="AB78" s="839"/>
      <c r="AC78" s="839"/>
      <c r="AD78" s="839"/>
      <c r="AE78" s="839"/>
      <c r="AF78" s="839">
        <v>2642</v>
      </c>
      <c r="AG78" s="839"/>
      <c r="AH78" s="839"/>
      <c r="AI78" s="839"/>
      <c r="AJ78" s="839"/>
      <c r="AK78" s="839">
        <v>1032</v>
      </c>
      <c r="AL78" s="839"/>
      <c r="AM78" s="839"/>
      <c r="AN78" s="839"/>
      <c r="AO78" s="839"/>
      <c r="AP78" s="839" t="s">
        <v>498</v>
      </c>
      <c r="AQ78" s="839"/>
      <c r="AR78" s="839"/>
      <c r="AS78" s="839"/>
      <c r="AT78" s="839"/>
      <c r="AU78" s="839" t="s">
        <v>498</v>
      </c>
      <c r="AV78" s="839"/>
      <c r="AW78" s="839"/>
      <c r="AX78" s="839"/>
      <c r="AY78" s="839"/>
      <c r="AZ78" s="841"/>
      <c r="BA78" s="841"/>
      <c r="BB78" s="841"/>
      <c r="BC78" s="841"/>
      <c r="BD78" s="842"/>
      <c r="BE78" s="227"/>
      <c r="BF78" s="227"/>
      <c r="BG78" s="227"/>
      <c r="BH78" s="227"/>
      <c r="BI78" s="227"/>
      <c r="BJ78" s="216"/>
      <c r="BK78" s="216"/>
      <c r="BL78" s="216"/>
      <c r="BM78" s="216"/>
      <c r="BN78" s="216"/>
      <c r="BO78" s="227"/>
      <c r="BP78" s="227"/>
      <c r="BQ78" s="224">
        <v>72</v>
      </c>
      <c r="BR78" s="229"/>
      <c r="BS78" s="868"/>
      <c r="BT78" s="869"/>
      <c r="BU78" s="869"/>
      <c r="BV78" s="869"/>
      <c r="BW78" s="869"/>
      <c r="BX78" s="869"/>
      <c r="BY78" s="869"/>
      <c r="BZ78" s="869"/>
      <c r="CA78" s="869"/>
      <c r="CB78" s="869"/>
      <c r="CC78" s="869"/>
      <c r="CD78" s="869"/>
      <c r="CE78" s="869"/>
      <c r="CF78" s="869"/>
      <c r="CG78" s="874"/>
      <c r="CH78" s="871"/>
      <c r="CI78" s="872"/>
      <c r="CJ78" s="872"/>
      <c r="CK78" s="872"/>
      <c r="CL78" s="873"/>
      <c r="CM78" s="871"/>
      <c r="CN78" s="872"/>
      <c r="CO78" s="872"/>
      <c r="CP78" s="872"/>
      <c r="CQ78" s="873"/>
      <c r="CR78" s="871"/>
      <c r="CS78" s="872"/>
      <c r="CT78" s="872"/>
      <c r="CU78" s="872"/>
      <c r="CV78" s="873"/>
      <c r="CW78" s="871"/>
      <c r="CX78" s="872"/>
      <c r="CY78" s="872"/>
      <c r="CZ78" s="872"/>
      <c r="DA78" s="873"/>
      <c r="DB78" s="871"/>
      <c r="DC78" s="872"/>
      <c r="DD78" s="872"/>
      <c r="DE78" s="872"/>
      <c r="DF78" s="873"/>
      <c r="DG78" s="871"/>
      <c r="DH78" s="872"/>
      <c r="DI78" s="872"/>
      <c r="DJ78" s="872"/>
      <c r="DK78" s="873"/>
      <c r="DL78" s="871"/>
      <c r="DM78" s="872"/>
      <c r="DN78" s="872"/>
      <c r="DO78" s="872"/>
      <c r="DP78" s="873"/>
      <c r="DQ78" s="871"/>
      <c r="DR78" s="872"/>
      <c r="DS78" s="872"/>
      <c r="DT78" s="872"/>
      <c r="DU78" s="873"/>
      <c r="DV78" s="868"/>
      <c r="DW78" s="869"/>
      <c r="DX78" s="869"/>
      <c r="DY78" s="869"/>
      <c r="DZ78" s="870"/>
      <c r="EA78" s="216"/>
    </row>
    <row r="79" spans="1:131" ht="26.25" customHeight="1">
      <c r="A79" s="224">
        <v>12</v>
      </c>
      <c r="B79" s="882" t="s">
        <v>580</v>
      </c>
      <c r="C79" s="883"/>
      <c r="D79" s="883"/>
      <c r="E79" s="883"/>
      <c r="F79" s="883"/>
      <c r="G79" s="883"/>
      <c r="H79" s="883"/>
      <c r="I79" s="883"/>
      <c r="J79" s="883"/>
      <c r="K79" s="883"/>
      <c r="L79" s="883"/>
      <c r="M79" s="883"/>
      <c r="N79" s="883"/>
      <c r="O79" s="883"/>
      <c r="P79" s="884"/>
      <c r="Q79" s="885">
        <v>194</v>
      </c>
      <c r="R79" s="839"/>
      <c r="S79" s="839"/>
      <c r="T79" s="839"/>
      <c r="U79" s="839"/>
      <c r="V79" s="839">
        <v>161</v>
      </c>
      <c r="W79" s="839"/>
      <c r="X79" s="839"/>
      <c r="Y79" s="839"/>
      <c r="Z79" s="839"/>
      <c r="AA79" s="839">
        <v>33</v>
      </c>
      <c r="AB79" s="839"/>
      <c r="AC79" s="839"/>
      <c r="AD79" s="839"/>
      <c r="AE79" s="839"/>
      <c r="AF79" s="839">
        <v>33</v>
      </c>
      <c r="AG79" s="839"/>
      <c r="AH79" s="839"/>
      <c r="AI79" s="839"/>
      <c r="AJ79" s="839"/>
      <c r="AK79" s="839" t="s">
        <v>498</v>
      </c>
      <c r="AL79" s="839"/>
      <c r="AM79" s="839"/>
      <c r="AN79" s="839"/>
      <c r="AO79" s="839"/>
      <c r="AP79" s="839" t="s">
        <v>498</v>
      </c>
      <c r="AQ79" s="839"/>
      <c r="AR79" s="839"/>
      <c r="AS79" s="839"/>
      <c r="AT79" s="839"/>
      <c r="AU79" s="839" t="s">
        <v>498</v>
      </c>
      <c r="AV79" s="839"/>
      <c r="AW79" s="839"/>
      <c r="AX79" s="839"/>
      <c r="AY79" s="839"/>
      <c r="AZ79" s="841"/>
      <c r="BA79" s="841"/>
      <c r="BB79" s="841"/>
      <c r="BC79" s="841"/>
      <c r="BD79" s="842"/>
      <c r="BE79" s="227"/>
      <c r="BF79" s="227"/>
      <c r="BG79" s="227"/>
      <c r="BH79" s="227"/>
      <c r="BI79" s="227"/>
      <c r="BJ79" s="216"/>
      <c r="BK79" s="216"/>
      <c r="BL79" s="216"/>
      <c r="BM79" s="216"/>
      <c r="BN79" s="216"/>
      <c r="BO79" s="227"/>
      <c r="BP79" s="227"/>
      <c r="BQ79" s="224">
        <v>73</v>
      </c>
      <c r="BR79" s="229"/>
      <c r="BS79" s="868"/>
      <c r="BT79" s="869"/>
      <c r="BU79" s="869"/>
      <c r="BV79" s="869"/>
      <c r="BW79" s="869"/>
      <c r="BX79" s="869"/>
      <c r="BY79" s="869"/>
      <c r="BZ79" s="869"/>
      <c r="CA79" s="869"/>
      <c r="CB79" s="869"/>
      <c r="CC79" s="869"/>
      <c r="CD79" s="869"/>
      <c r="CE79" s="869"/>
      <c r="CF79" s="869"/>
      <c r="CG79" s="874"/>
      <c r="CH79" s="871"/>
      <c r="CI79" s="872"/>
      <c r="CJ79" s="872"/>
      <c r="CK79" s="872"/>
      <c r="CL79" s="873"/>
      <c r="CM79" s="871"/>
      <c r="CN79" s="872"/>
      <c r="CO79" s="872"/>
      <c r="CP79" s="872"/>
      <c r="CQ79" s="873"/>
      <c r="CR79" s="871"/>
      <c r="CS79" s="872"/>
      <c r="CT79" s="872"/>
      <c r="CU79" s="872"/>
      <c r="CV79" s="873"/>
      <c r="CW79" s="871"/>
      <c r="CX79" s="872"/>
      <c r="CY79" s="872"/>
      <c r="CZ79" s="872"/>
      <c r="DA79" s="873"/>
      <c r="DB79" s="871"/>
      <c r="DC79" s="872"/>
      <c r="DD79" s="872"/>
      <c r="DE79" s="872"/>
      <c r="DF79" s="873"/>
      <c r="DG79" s="871"/>
      <c r="DH79" s="872"/>
      <c r="DI79" s="872"/>
      <c r="DJ79" s="872"/>
      <c r="DK79" s="873"/>
      <c r="DL79" s="871"/>
      <c r="DM79" s="872"/>
      <c r="DN79" s="872"/>
      <c r="DO79" s="872"/>
      <c r="DP79" s="873"/>
      <c r="DQ79" s="871"/>
      <c r="DR79" s="872"/>
      <c r="DS79" s="872"/>
      <c r="DT79" s="872"/>
      <c r="DU79" s="873"/>
      <c r="DV79" s="868"/>
      <c r="DW79" s="869"/>
      <c r="DX79" s="869"/>
      <c r="DY79" s="869"/>
      <c r="DZ79" s="870"/>
      <c r="EA79" s="216"/>
    </row>
    <row r="80" spans="1:131" ht="26.25" customHeight="1">
      <c r="A80" s="224">
        <v>13</v>
      </c>
      <c r="B80" s="882" t="s">
        <v>581</v>
      </c>
      <c r="C80" s="883"/>
      <c r="D80" s="883"/>
      <c r="E80" s="883"/>
      <c r="F80" s="883"/>
      <c r="G80" s="883"/>
      <c r="H80" s="883"/>
      <c r="I80" s="883"/>
      <c r="J80" s="883"/>
      <c r="K80" s="883"/>
      <c r="L80" s="883"/>
      <c r="M80" s="883"/>
      <c r="N80" s="883"/>
      <c r="O80" s="883"/>
      <c r="P80" s="884"/>
      <c r="Q80" s="885">
        <v>814330</v>
      </c>
      <c r="R80" s="839"/>
      <c r="S80" s="839"/>
      <c r="T80" s="839"/>
      <c r="U80" s="839"/>
      <c r="V80" s="839">
        <v>784571</v>
      </c>
      <c r="W80" s="839"/>
      <c r="X80" s="839"/>
      <c r="Y80" s="839"/>
      <c r="Z80" s="839"/>
      <c r="AA80" s="839">
        <v>29760</v>
      </c>
      <c r="AB80" s="839"/>
      <c r="AC80" s="839"/>
      <c r="AD80" s="839"/>
      <c r="AE80" s="839"/>
      <c r="AF80" s="839">
        <v>29760</v>
      </c>
      <c r="AG80" s="839"/>
      <c r="AH80" s="839"/>
      <c r="AI80" s="839"/>
      <c r="AJ80" s="839"/>
      <c r="AK80" s="839">
        <v>5568</v>
      </c>
      <c r="AL80" s="839"/>
      <c r="AM80" s="839"/>
      <c r="AN80" s="839"/>
      <c r="AO80" s="839"/>
      <c r="AP80" s="839" t="s">
        <v>498</v>
      </c>
      <c r="AQ80" s="839"/>
      <c r="AR80" s="839"/>
      <c r="AS80" s="839"/>
      <c r="AT80" s="839"/>
      <c r="AU80" s="839" t="s">
        <v>498</v>
      </c>
      <c r="AV80" s="839"/>
      <c r="AW80" s="839"/>
      <c r="AX80" s="839"/>
      <c r="AY80" s="839"/>
      <c r="AZ80" s="841"/>
      <c r="BA80" s="841"/>
      <c r="BB80" s="841"/>
      <c r="BC80" s="841"/>
      <c r="BD80" s="842"/>
      <c r="BE80" s="227"/>
      <c r="BF80" s="227"/>
      <c r="BG80" s="227"/>
      <c r="BH80" s="227"/>
      <c r="BI80" s="227"/>
      <c r="BJ80" s="227"/>
      <c r="BK80" s="227"/>
      <c r="BL80" s="227"/>
      <c r="BM80" s="227"/>
      <c r="BN80" s="227"/>
      <c r="BO80" s="227"/>
      <c r="BP80" s="227"/>
      <c r="BQ80" s="224">
        <v>74</v>
      </c>
      <c r="BR80" s="229"/>
      <c r="BS80" s="868"/>
      <c r="BT80" s="869"/>
      <c r="BU80" s="869"/>
      <c r="BV80" s="869"/>
      <c r="BW80" s="869"/>
      <c r="BX80" s="869"/>
      <c r="BY80" s="869"/>
      <c r="BZ80" s="869"/>
      <c r="CA80" s="869"/>
      <c r="CB80" s="869"/>
      <c r="CC80" s="869"/>
      <c r="CD80" s="869"/>
      <c r="CE80" s="869"/>
      <c r="CF80" s="869"/>
      <c r="CG80" s="874"/>
      <c r="CH80" s="871"/>
      <c r="CI80" s="872"/>
      <c r="CJ80" s="872"/>
      <c r="CK80" s="872"/>
      <c r="CL80" s="873"/>
      <c r="CM80" s="871"/>
      <c r="CN80" s="872"/>
      <c r="CO80" s="872"/>
      <c r="CP80" s="872"/>
      <c r="CQ80" s="873"/>
      <c r="CR80" s="871"/>
      <c r="CS80" s="872"/>
      <c r="CT80" s="872"/>
      <c r="CU80" s="872"/>
      <c r="CV80" s="873"/>
      <c r="CW80" s="871"/>
      <c r="CX80" s="872"/>
      <c r="CY80" s="872"/>
      <c r="CZ80" s="872"/>
      <c r="DA80" s="873"/>
      <c r="DB80" s="871"/>
      <c r="DC80" s="872"/>
      <c r="DD80" s="872"/>
      <c r="DE80" s="872"/>
      <c r="DF80" s="873"/>
      <c r="DG80" s="871"/>
      <c r="DH80" s="872"/>
      <c r="DI80" s="872"/>
      <c r="DJ80" s="872"/>
      <c r="DK80" s="873"/>
      <c r="DL80" s="871"/>
      <c r="DM80" s="872"/>
      <c r="DN80" s="872"/>
      <c r="DO80" s="872"/>
      <c r="DP80" s="873"/>
      <c r="DQ80" s="871"/>
      <c r="DR80" s="872"/>
      <c r="DS80" s="872"/>
      <c r="DT80" s="872"/>
      <c r="DU80" s="873"/>
      <c r="DV80" s="868"/>
      <c r="DW80" s="869"/>
      <c r="DX80" s="869"/>
      <c r="DY80" s="869"/>
      <c r="DZ80" s="870"/>
      <c r="EA80" s="216"/>
    </row>
    <row r="81" spans="1:131" ht="26.25" customHeight="1">
      <c r="A81" s="224">
        <v>14</v>
      </c>
      <c r="B81" s="882"/>
      <c r="C81" s="883"/>
      <c r="D81" s="883"/>
      <c r="E81" s="883"/>
      <c r="F81" s="883"/>
      <c r="G81" s="883"/>
      <c r="H81" s="883"/>
      <c r="I81" s="883"/>
      <c r="J81" s="883"/>
      <c r="K81" s="883"/>
      <c r="L81" s="883"/>
      <c r="M81" s="883"/>
      <c r="N81" s="883"/>
      <c r="O81" s="883"/>
      <c r="P81" s="884"/>
      <c r="Q81" s="885"/>
      <c r="R81" s="839"/>
      <c r="S81" s="839"/>
      <c r="T81" s="839"/>
      <c r="U81" s="839"/>
      <c r="V81" s="839"/>
      <c r="W81" s="839"/>
      <c r="X81" s="839"/>
      <c r="Y81" s="839"/>
      <c r="Z81" s="839"/>
      <c r="AA81" s="839"/>
      <c r="AB81" s="839"/>
      <c r="AC81" s="839"/>
      <c r="AD81" s="839"/>
      <c r="AE81" s="839"/>
      <c r="AF81" s="839"/>
      <c r="AG81" s="839"/>
      <c r="AH81" s="839"/>
      <c r="AI81" s="839"/>
      <c r="AJ81" s="839"/>
      <c r="AK81" s="839"/>
      <c r="AL81" s="839"/>
      <c r="AM81" s="839"/>
      <c r="AN81" s="839"/>
      <c r="AO81" s="839"/>
      <c r="AP81" s="839"/>
      <c r="AQ81" s="839"/>
      <c r="AR81" s="839"/>
      <c r="AS81" s="839"/>
      <c r="AT81" s="839"/>
      <c r="AU81" s="839"/>
      <c r="AV81" s="839"/>
      <c r="AW81" s="839"/>
      <c r="AX81" s="839"/>
      <c r="AY81" s="839"/>
      <c r="AZ81" s="841"/>
      <c r="BA81" s="841"/>
      <c r="BB81" s="841"/>
      <c r="BC81" s="841"/>
      <c r="BD81" s="842"/>
      <c r="BE81" s="227"/>
      <c r="BF81" s="227"/>
      <c r="BG81" s="227"/>
      <c r="BH81" s="227"/>
      <c r="BI81" s="227"/>
      <c r="BJ81" s="227"/>
      <c r="BK81" s="227"/>
      <c r="BL81" s="227"/>
      <c r="BM81" s="227"/>
      <c r="BN81" s="227"/>
      <c r="BO81" s="227"/>
      <c r="BP81" s="227"/>
      <c r="BQ81" s="224">
        <v>75</v>
      </c>
      <c r="BR81" s="229"/>
      <c r="BS81" s="868"/>
      <c r="BT81" s="869"/>
      <c r="BU81" s="869"/>
      <c r="BV81" s="869"/>
      <c r="BW81" s="869"/>
      <c r="BX81" s="869"/>
      <c r="BY81" s="869"/>
      <c r="BZ81" s="869"/>
      <c r="CA81" s="869"/>
      <c r="CB81" s="869"/>
      <c r="CC81" s="869"/>
      <c r="CD81" s="869"/>
      <c r="CE81" s="869"/>
      <c r="CF81" s="869"/>
      <c r="CG81" s="874"/>
      <c r="CH81" s="871"/>
      <c r="CI81" s="872"/>
      <c r="CJ81" s="872"/>
      <c r="CK81" s="872"/>
      <c r="CL81" s="873"/>
      <c r="CM81" s="871"/>
      <c r="CN81" s="872"/>
      <c r="CO81" s="872"/>
      <c r="CP81" s="872"/>
      <c r="CQ81" s="873"/>
      <c r="CR81" s="871"/>
      <c r="CS81" s="872"/>
      <c r="CT81" s="872"/>
      <c r="CU81" s="872"/>
      <c r="CV81" s="873"/>
      <c r="CW81" s="871"/>
      <c r="CX81" s="872"/>
      <c r="CY81" s="872"/>
      <c r="CZ81" s="872"/>
      <c r="DA81" s="873"/>
      <c r="DB81" s="871"/>
      <c r="DC81" s="872"/>
      <c r="DD81" s="872"/>
      <c r="DE81" s="872"/>
      <c r="DF81" s="873"/>
      <c r="DG81" s="871"/>
      <c r="DH81" s="872"/>
      <c r="DI81" s="872"/>
      <c r="DJ81" s="872"/>
      <c r="DK81" s="873"/>
      <c r="DL81" s="871"/>
      <c r="DM81" s="872"/>
      <c r="DN81" s="872"/>
      <c r="DO81" s="872"/>
      <c r="DP81" s="873"/>
      <c r="DQ81" s="871"/>
      <c r="DR81" s="872"/>
      <c r="DS81" s="872"/>
      <c r="DT81" s="872"/>
      <c r="DU81" s="873"/>
      <c r="DV81" s="868"/>
      <c r="DW81" s="869"/>
      <c r="DX81" s="869"/>
      <c r="DY81" s="869"/>
      <c r="DZ81" s="870"/>
      <c r="EA81" s="216"/>
    </row>
    <row r="82" spans="1:131" ht="26.25" customHeight="1">
      <c r="A82" s="224">
        <v>15</v>
      </c>
      <c r="B82" s="882"/>
      <c r="C82" s="883"/>
      <c r="D82" s="883"/>
      <c r="E82" s="883"/>
      <c r="F82" s="883"/>
      <c r="G82" s="883"/>
      <c r="H82" s="883"/>
      <c r="I82" s="883"/>
      <c r="J82" s="883"/>
      <c r="K82" s="883"/>
      <c r="L82" s="883"/>
      <c r="M82" s="883"/>
      <c r="N82" s="883"/>
      <c r="O82" s="883"/>
      <c r="P82" s="884"/>
      <c r="Q82" s="885"/>
      <c r="R82" s="839"/>
      <c r="S82" s="839"/>
      <c r="T82" s="839"/>
      <c r="U82" s="839"/>
      <c r="V82" s="839"/>
      <c r="W82" s="839"/>
      <c r="X82" s="839"/>
      <c r="Y82" s="839"/>
      <c r="Z82" s="839"/>
      <c r="AA82" s="839"/>
      <c r="AB82" s="839"/>
      <c r="AC82" s="839"/>
      <c r="AD82" s="839"/>
      <c r="AE82" s="839"/>
      <c r="AF82" s="839"/>
      <c r="AG82" s="839"/>
      <c r="AH82" s="839"/>
      <c r="AI82" s="839"/>
      <c r="AJ82" s="839"/>
      <c r="AK82" s="839"/>
      <c r="AL82" s="839"/>
      <c r="AM82" s="839"/>
      <c r="AN82" s="839"/>
      <c r="AO82" s="839"/>
      <c r="AP82" s="839"/>
      <c r="AQ82" s="839"/>
      <c r="AR82" s="839"/>
      <c r="AS82" s="839"/>
      <c r="AT82" s="839"/>
      <c r="AU82" s="839"/>
      <c r="AV82" s="839"/>
      <c r="AW82" s="839"/>
      <c r="AX82" s="839"/>
      <c r="AY82" s="839"/>
      <c r="AZ82" s="841"/>
      <c r="BA82" s="841"/>
      <c r="BB82" s="841"/>
      <c r="BC82" s="841"/>
      <c r="BD82" s="842"/>
      <c r="BE82" s="227"/>
      <c r="BF82" s="227"/>
      <c r="BG82" s="227"/>
      <c r="BH82" s="227"/>
      <c r="BI82" s="227"/>
      <c r="BJ82" s="227"/>
      <c r="BK82" s="227"/>
      <c r="BL82" s="227"/>
      <c r="BM82" s="227"/>
      <c r="BN82" s="227"/>
      <c r="BO82" s="227"/>
      <c r="BP82" s="227"/>
      <c r="BQ82" s="224">
        <v>76</v>
      </c>
      <c r="BR82" s="229"/>
      <c r="BS82" s="868"/>
      <c r="BT82" s="869"/>
      <c r="BU82" s="869"/>
      <c r="BV82" s="869"/>
      <c r="BW82" s="869"/>
      <c r="BX82" s="869"/>
      <c r="BY82" s="869"/>
      <c r="BZ82" s="869"/>
      <c r="CA82" s="869"/>
      <c r="CB82" s="869"/>
      <c r="CC82" s="869"/>
      <c r="CD82" s="869"/>
      <c r="CE82" s="869"/>
      <c r="CF82" s="869"/>
      <c r="CG82" s="874"/>
      <c r="CH82" s="871"/>
      <c r="CI82" s="872"/>
      <c r="CJ82" s="872"/>
      <c r="CK82" s="872"/>
      <c r="CL82" s="873"/>
      <c r="CM82" s="871"/>
      <c r="CN82" s="872"/>
      <c r="CO82" s="872"/>
      <c r="CP82" s="872"/>
      <c r="CQ82" s="873"/>
      <c r="CR82" s="871"/>
      <c r="CS82" s="872"/>
      <c r="CT82" s="872"/>
      <c r="CU82" s="872"/>
      <c r="CV82" s="873"/>
      <c r="CW82" s="871"/>
      <c r="CX82" s="872"/>
      <c r="CY82" s="872"/>
      <c r="CZ82" s="872"/>
      <c r="DA82" s="873"/>
      <c r="DB82" s="871"/>
      <c r="DC82" s="872"/>
      <c r="DD82" s="872"/>
      <c r="DE82" s="872"/>
      <c r="DF82" s="873"/>
      <c r="DG82" s="871"/>
      <c r="DH82" s="872"/>
      <c r="DI82" s="872"/>
      <c r="DJ82" s="872"/>
      <c r="DK82" s="873"/>
      <c r="DL82" s="871"/>
      <c r="DM82" s="872"/>
      <c r="DN82" s="872"/>
      <c r="DO82" s="872"/>
      <c r="DP82" s="873"/>
      <c r="DQ82" s="871"/>
      <c r="DR82" s="872"/>
      <c r="DS82" s="872"/>
      <c r="DT82" s="872"/>
      <c r="DU82" s="873"/>
      <c r="DV82" s="868"/>
      <c r="DW82" s="869"/>
      <c r="DX82" s="869"/>
      <c r="DY82" s="869"/>
      <c r="DZ82" s="870"/>
      <c r="EA82" s="216"/>
    </row>
    <row r="83" spans="1:131" ht="26.25" customHeight="1">
      <c r="A83" s="224">
        <v>16</v>
      </c>
      <c r="B83" s="882"/>
      <c r="C83" s="883"/>
      <c r="D83" s="883"/>
      <c r="E83" s="883"/>
      <c r="F83" s="883"/>
      <c r="G83" s="883"/>
      <c r="H83" s="883"/>
      <c r="I83" s="883"/>
      <c r="J83" s="883"/>
      <c r="K83" s="883"/>
      <c r="L83" s="883"/>
      <c r="M83" s="883"/>
      <c r="N83" s="883"/>
      <c r="O83" s="883"/>
      <c r="P83" s="884"/>
      <c r="Q83" s="885"/>
      <c r="R83" s="839"/>
      <c r="S83" s="839"/>
      <c r="T83" s="839"/>
      <c r="U83" s="839"/>
      <c r="V83" s="839"/>
      <c r="W83" s="839"/>
      <c r="X83" s="839"/>
      <c r="Y83" s="839"/>
      <c r="Z83" s="839"/>
      <c r="AA83" s="839"/>
      <c r="AB83" s="839"/>
      <c r="AC83" s="839"/>
      <c r="AD83" s="839"/>
      <c r="AE83" s="839"/>
      <c r="AF83" s="839"/>
      <c r="AG83" s="839"/>
      <c r="AH83" s="839"/>
      <c r="AI83" s="839"/>
      <c r="AJ83" s="839"/>
      <c r="AK83" s="839"/>
      <c r="AL83" s="839"/>
      <c r="AM83" s="839"/>
      <c r="AN83" s="839"/>
      <c r="AO83" s="839"/>
      <c r="AP83" s="839"/>
      <c r="AQ83" s="839"/>
      <c r="AR83" s="839"/>
      <c r="AS83" s="839"/>
      <c r="AT83" s="839"/>
      <c r="AU83" s="839"/>
      <c r="AV83" s="839"/>
      <c r="AW83" s="839"/>
      <c r="AX83" s="839"/>
      <c r="AY83" s="839"/>
      <c r="AZ83" s="841"/>
      <c r="BA83" s="841"/>
      <c r="BB83" s="841"/>
      <c r="BC83" s="841"/>
      <c r="BD83" s="842"/>
      <c r="BE83" s="227"/>
      <c r="BF83" s="227"/>
      <c r="BG83" s="227"/>
      <c r="BH83" s="227"/>
      <c r="BI83" s="227"/>
      <c r="BJ83" s="227"/>
      <c r="BK83" s="227"/>
      <c r="BL83" s="227"/>
      <c r="BM83" s="227"/>
      <c r="BN83" s="227"/>
      <c r="BO83" s="227"/>
      <c r="BP83" s="227"/>
      <c r="BQ83" s="224">
        <v>77</v>
      </c>
      <c r="BR83" s="229"/>
      <c r="BS83" s="868"/>
      <c r="BT83" s="869"/>
      <c r="BU83" s="869"/>
      <c r="BV83" s="869"/>
      <c r="BW83" s="869"/>
      <c r="BX83" s="869"/>
      <c r="BY83" s="869"/>
      <c r="BZ83" s="869"/>
      <c r="CA83" s="869"/>
      <c r="CB83" s="869"/>
      <c r="CC83" s="869"/>
      <c r="CD83" s="869"/>
      <c r="CE83" s="869"/>
      <c r="CF83" s="869"/>
      <c r="CG83" s="874"/>
      <c r="CH83" s="871"/>
      <c r="CI83" s="872"/>
      <c r="CJ83" s="872"/>
      <c r="CK83" s="872"/>
      <c r="CL83" s="873"/>
      <c r="CM83" s="871"/>
      <c r="CN83" s="872"/>
      <c r="CO83" s="872"/>
      <c r="CP83" s="872"/>
      <c r="CQ83" s="873"/>
      <c r="CR83" s="871"/>
      <c r="CS83" s="872"/>
      <c r="CT83" s="872"/>
      <c r="CU83" s="872"/>
      <c r="CV83" s="873"/>
      <c r="CW83" s="871"/>
      <c r="CX83" s="872"/>
      <c r="CY83" s="872"/>
      <c r="CZ83" s="872"/>
      <c r="DA83" s="873"/>
      <c r="DB83" s="871"/>
      <c r="DC83" s="872"/>
      <c r="DD83" s="872"/>
      <c r="DE83" s="872"/>
      <c r="DF83" s="873"/>
      <c r="DG83" s="871"/>
      <c r="DH83" s="872"/>
      <c r="DI83" s="872"/>
      <c r="DJ83" s="872"/>
      <c r="DK83" s="873"/>
      <c r="DL83" s="871"/>
      <c r="DM83" s="872"/>
      <c r="DN83" s="872"/>
      <c r="DO83" s="872"/>
      <c r="DP83" s="873"/>
      <c r="DQ83" s="871"/>
      <c r="DR83" s="872"/>
      <c r="DS83" s="872"/>
      <c r="DT83" s="872"/>
      <c r="DU83" s="873"/>
      <c r="DV83" s="868"/>
      <c r="DW83" s="869"/>
      <c r="DX83" s="869"/>
      <c r="DY83" s="869"/>
      <c r="DZ83" s="870"/>
      <c r="EA83" s="216"/>
    </row>
    <row r="84" spans="1:131" ht="26.25" customHeight="1">
      <c r="A84" s="224">
        <v>17</v>
      </c>
      <c r="B84" s="882"/>
      <c r="C84" s="883"/>
      <c r="D84" s="883"/>
      <c r="E84" s="883"/>
      <c r="F84" s="883"/>
      <c r="G84" s="883"/>
      <c r="H84" s="883"/>
      <c r="I84" s="883"/>
      <c r="J84" s="883"/>
      <c r="K84" s="883"/>
      <c r="L84" s="883"/>
      <c r="M84" s="883"/>
      <c r="N84" s="883"/>
      <c r="O84" s="883"/>
      <c r="P84" s="884"/>
      <c r="Q84" s="885"/>
      <c r="R84" s="839"/>
      <c r="S84" s="839"/>
      <c r="T84" s="839"/>
      <c r="U84" s="839"/>
      <c r="V84" s="839"/>
      <c r="W84" s="839"/>
      <c r="X84" s="839"/>
      <c r="Y84" s="839"/>
      <c r="Z84" s="839"/>
      <c r="AA84" s="839"/>
      <c r="AB84" s="839"/>
      <c r="AC84" s="839"/>
      <c r="AD84" s="839"/>
      <c r="AE84" s="839"/>
      <c r="AF84" s="839"/>
      <c r="AG84" s="839"/>
      <c r="AH84" s="839"/>
      <c r="AI84" s="839"/>
      <c r="AJ84" s="839"/>
      <c r="AK84" s="839"/>
      <c r="AL84" s="839"/>
      <c r="AM84" s="839"/>
      <c r="AN84" s="839"/>
      <c r="AO84" s="839"/>
      <c r="AP84" s="839"/>
      <c r="AQ84" s="839"/>
      <c r="AR84" s="839"/>
      <c r="AS84" s="839"/>
      <c r="AT84" s="839"/>
      <c r="AU84" s="839"/>
      <c r="AV84" s="839"/>
      <c r="AW84" s="839"/>
      <c r="AX84" s="839"/>
      <c r="AY84" s="839"/>
      <c r="AZ84" s="841"/>
      <c r="BA84" s="841"/>
      <c r="BB84" s="841"/>
      <c r="BC84" s="841"/>
      <c r="BD84" s="842"/>
      <c r="BE84" s="227"/>
      <c r="BF84" s="227"/>
      <c r="BG84" s="227"/>
      <c r="BH84" s="227"/>
      <c r="BI84" s="227"/>
      <c r="BJ84" s="227"/>
      <c r="BK84" s="227"/>
      <c r="BL84" s="227"/>
      <c r="BM84" s="227"/>
      <c r="BN84" s="227"/>
      <c r="BO84" s="227"/>
      <c r="BP84" s="227"/>
      <c r="BQ84" s="224">
        <v>78</v>
      </c>
      <c r="BR84" s="229"/>
      <c r="BS84" s="868"/>
      <c r="BT84" s="869"/>
      <c r="BU84" s="869"/>
      <c r="BV84" s="869"/>
      <c r="BW84" s="869"/>
      <c r="BX84" s="869"/>
      <c r="BY84" s="869"/>
      <c r="BZ84" s="869"/>
      <c r="CA84" s="869"/>
      <c r="CB84" s="869"/>
      <c r="CC84" s="869"/>
      <c r="CD84" s="869"/>
      <c r="CE84" s="869"/>
      <c r="CF84" s="869"/>
      <c r="CG84" s="874"/>
      <c r="CH84" s="871"/>
      <c r="CI84" s="872"/>
      <c r="CJ84" s="872"/>
      <c r="CK84" s="872"/>
      <c r="CL84" s="873"/>
      <c r="CM84" s="871"/>
      <c r="CN84" s="872"/>
      <c r="CO84" s="872"/>
      <c r="CP84" s="872"/>
      <c r="CQ84" s="873"/>
      <c r="CR84" s="871"/>
      <c r="CS84" s="872"/>
      <c r="CT84" s="872"/>
      <c r="CU84" s="872"/>
      <c r="CV84" s="873"/>
      <c r="CW84" s="871"/>
      <c r="CX84" s="872"/>
      <c r="CY84" s="872"/>
      <c r="CZ84" s="872"/>
      <c r="DA84" s="873"/>
      <c r="DB84" s="871"/>
      <c r="DC84" s="872"/>
      <c r="DD84" s="872"/>
      <c r="DE84" s="872"/>
      <c r="DF84" s="873"/>
      <c r="DG84" s="871"/>
      <c r="DH84" s="872"/>
      <c r="DI84" s="872"/>
      <c r="DJ84" s="872"/>
      <c r="DK84" s="873"/>
      <c r="DL84" s="871"/>
      <c r="DM84" s="872"/>
      <c r="DN84" s="872"/>
      <c r="DO84" s="872"/>
      <c r="DP84" s="873"/>
      <c r="DQ84" s="871"/>
      <c r="DR84" s="872"/>
      <c r="DS84" s="872"/>
      <c r="DT84" s="872"/>
      <c r="DU84" s="873"/>
      <c r="DV84" s="868"/>
      <c r="DW84" s="869"/>
      <c r="DX84" s="869"/>
      <c r="DY84" s="869"/>
      <c r="DZ84" s="870"/>
      <c r="EA84" s="216"/>
    </row>
    <row r="85" spans="1:131" ht="26.25" customHeight="1">
      <c r="A85" s="224">
        <v>18</v>
      </c>
      <c r="B85" s="882"/>
      <c r="C85" s="883"/>
      <c r="D85" s="883"/>
      <c r="E85" s="883"/>
      <c r="F85" s="883"/>
      <c r="G85" s="883"/>
      <c r="H85" s="883"/>
      <c r="I85" s="883"/>
      <c r="J85" s="883"/>
      <c r="K85" s="883"/>
      <c r="L85" s="883"/>
      <c r="M85" s="883"/>
      <c r="N85" s="883"/>
      <c r="O85" s="883"/>
      <c r="P85" s="884"/>
      <c r="Q85" s="885"/>
      <c r="R85" s="839"/>
      <c r="S85" s="839"/>
      <c r="T85" s="839"/>
      <c r="U85" s="839"/>
      <c r="V85" s="839"/>
      <c r="W85" s="839"/>
      <c r="X85" s="839"/>
      <c r="Y85" s="839"/>
      <c r="Z85" s="839"/>
      <c r="AA85" s="839"/>
      <c r="AB85" s="839"/>
      <c r="AC85" s="839"/>
      <c r="AD85" s="839"/>
      <c r="AE85" s="839"/>
      <c r="AF85" s="839"/>
      <c r="AG85" s="839"/>
      <c r="AH85" s="839"/>
      <c r="AI85" s="839"/>
      <c r="AJ85" s="839"/>
      <c r="AK85" s="839"/>
      <c r="AL85" s="839"/>
      <c r="AM85" s="839"/>
      <c r="AN85" s="839"/>
      <c r="AO85" s="839"/>
      <c r="AP85" s="839"/>
      <c r="AQ85" s="839"/>
      <c r="AR85" s="839"/>
      <c r="AS85" s="839"/>
      <c r="AT85" s="839"/>
      <c r="AU85" s="839"/>
      <c r="AV85" s="839"/>
      <c r="AW85" s="839"/>
      <c r="AX85" s="839"/>
      <c r="AY85" s="839"/>
      <c r="AZ85" s="841"/>
      <c r="BA85" s="841"/>
      <c r="BB85" s="841"/>
      <c r="BC85" s="841"/>
      <c r="BD85" s="842"/>
      <c r="BE85" s="227"/>
      <c r="BF85" s="227"/>
      <c r="BG85" s="227"/>
      <c r="BH85" s="227"/>
      <c r="BI85" s="227"/>
      <c r="BJ85" s="227"/>
      <c r="BK85" s="227"/>
      <c r="BL85" s="227"/>
      <c r="BM85" s="227"/>
      <c r="BN85" s="227"/>
      <c r="BO85" s="227"/>
      <c r="BP85" s="227"/>
      <c r="BQ85" s="224">
        <v>79</v>
      </c>
      <c r="BR85" s="229"/>
      <c r="BS85" s="868"/>
      <c r="BT85" s="869"/>
      <c r="BU85" s="869"/>
      <c r="BV85" s="869"/>
      <c r="BW85" s="869"/>
      <c r="BX85" s="869"/>
      <c r="BY85" s="869"/>
      <c r="BZ85" s="869"/>
      <c r="CA85" s="869"/>
      <c r="CB85" s="869"/>
      <c r="CC85" s="869"/>
      <c r="CD85" s="869"/>
      <c r="CE85" s="869"/>
      <c r="CF85" s="869"/>
      <c r="CG85" s="874"/>
      <c r="CH85" s="871"/>
      <c r="CI85" s="872"/>
      <c r="CJ85" s="872"/>
      <c r="CK85" s="872"/>
      <c r="CL85" s="873"/>
      <c r="CM85" s="871"/>
      <c r="CN85" s="872"/>
      <c r="CO85" s="872"/>
      <c r="CP85" s="872"/>
      <c r="CQ85" s="873"/>
      <c r="CR85" s="871"/>
      <c r="CS85" s="872"/>
      <c r="CT85" s="872"/>
      <c r="CU85" s="872"/>
      <c r="CV85" s="873"/>
      <c r="CW85" s="871"/>
      <c r="CX85" s="872"/>
      <c r="CY85" s="872"/>
      <c r="CZ85" s="872"/>
      <c r="DA85" s="873"/>
      <c r="DB85" s="871"/>
      <c r="DC85" s="872"/>
      <c r="DD85" s="872"/>
      <c r="DE85" s="872"/>
      <c r="DF85" s="873"/>
      <c r="DG85" s="871"/>
      <c r="DH85" s="872"/>
      <c r="DI85" s="872"/>
      <c r="DJ85" s="872"/>
      <c r="DK85" s="873"/>
      <c r="DL85" s="871"/>
      <c r="DM85" s="872"/>
      <c r="DN85" s="872"/>
      <c r="DO85" s="872"/>
      <c r="DP85" s="873"/>
      <c r="DQ85" s="871"/>
      <c r="DR85" s="872"/>
      <c r="DS85" s="872"/>
      <c r="DT85" s="872"/>
      <c r="DU85" s="873"/>
      <c r="DV85" s="868"/>
      <c r="DW85" s="869"/>
      <c r="DX85" s="869"/>
      <c r="DY85" s="869"/>
      <c r="DZ85" s="870"/>
      <c r="EA85" s="216"/>
    </row>
    <row r="86" spans="1:131" ht="26.25" customHeight="1">
      <c r="A86" s="224">
        <v>19</v>
      </c>
      <c r="B86" s="882"/>
      <c r="C86" s="883"/>
      <c r="D86" s="883"/>
      <c r="E86" s="883"/>
      <c r="F86" s="883"/>
      <c r="G86" s="883"/>
      <c r="H86" s="883"/>
      <c r="I86" s="883"/>
      <c r="J86" s="883"/>
      <c r="K86" s="883"/>
      <c r="L86" s="883"/>
      <c r="M86" s="883"/>
      <c r="N86" s="883"/>
      <c r="O86" s="883"/>
      <c r="P86" s="884"/>
      <c r="Q86" s="885"/>
      <c r="R86" s="839"/>
      <c r="S86" s="839"/>
      <c r="T86" s="839"/>
      <c r="U86" s="839"/>
      <c r="V86" s="839"/>
      <c r="W86" s="839"/>
      <c r="X86" s="839"/>
      <c r="Y86" s="839"/>
      <c r="Z86" s="839"/>
      <c r="AA86" s="839"/>
      <c r="AB86" s="839"/>
      <c r="AC86" s="839"/>
      <c r="AD86" s="839"/>
      <c r="AE86" s="839"/>
      <c r="AF86" s="839"/>
      <c r="AG86" s="839"/>
      <c r="AH86" s="839"/>
      <c r="AI86" s="839"/>
      <c r="AJ86" s="839"/>
      <c r="AK86" s="839"/>
      <c r="AL86" s="839"/>
      <c r="AM86" s="839"/>
      <c r="AN86" s="839"/>
      <c r="AO86" s="839"/>
      <c r="AP86" s="839"/>
      <c r="AQ86" s="839"/>
      <c r="AR86" s="839"/>
      <c r="AS86" s="839"/>
      <c r="AT86" s="839"/>
      <c r="AU86" s="839"/>
      <c r="AV86" s="839"/>
      <c r="AW86" s="839"/>
      <c r="AX86" s="839"/>
      <c r="AY86" s="839"/>
      <c r="AZ86" s="841"/>
      <c r="BA86" s="841"/>
      <c r="BB86" s="841"/>
      <c r="BC86" s="841"/>
      <c r="BD86" s="842"/>
      <c r="BE86" s="227"/>
      <c r="BF86" s="227"/>
      <c r="BG86" s="227"/>
      <c r="BH86" s="227"/>
      <c r="BI86" s="227"/>
      <c r="BJ86" s="227"/>
      <c r="BK86" s="227"/>
      <c r="BL86" s="227"/>
      <c r="BM86" s="227"/>
      <c r="BN86" s="227"/>
      <c r="BO86" s="227"/>
      <c r="BP86" s="227"/>
      <c r="BQ86" s="224">
        <v>80</v>
      </c>
      <c r="BR86" s="229"/>
      <c r="BS86" s="868"/>
      <c r="BT86" s="869"/>
      <c r="BU86" s="869"/>
      <c r="BV86" s="869"/>
      <c r="BW86" s="869"/>
      <c r="BX86" s="869"/>
      <c r="BY86" s="869"/>
      <c r="BZ86" s="869"/>
      <c r="CA86" s="869"/>
      <c r="CB86" s="869"/>
      <c r="CC86" s="869"/>
      <c r="CD86" s="869"/>
      <c r="CE86" s="869"/>
      <c r="CF86" s="869"/>
      <c r="CG86" s="874"/>
      <c r="CH86" s="871"/>
      <c r="CI86" s="872"/>
      <c r="CJ86" s="872"/>
      <c r="CK86" s="872"/>
      <c r="CL86" s="873"/>
      <c r="CM86" s="871"/>
      <c r="CN86" s="872"/>
      <c r="CO86" s="872"/>
      <c r="CP86" s="872"/>
      <c r="CQ86" s="873"/>
      <c r="CR86" s="871"/>
      <c r="CS86" s="872"/>
      <c r="CT86" s="872"/>
      <c r="CU86" s="872"/>
      <c r="CV86" s="873"/>
      <c r="CW86" s="871"/>
      <c r="CX86" s="872"/>
      <c r="CY86" s="872"/>
      <c r="CZ86" s="872"/>
      <c r="DA86" s="873"/>
      <c r="DB86" s="871"/>
      <c r="DC86" s="872"/>
      <c r="DD86" s="872"/>
      <c r="DE86" s="872"/>
      <c r="DF86" s="873"/>
      <c r="DG86" s="871"/>
      <c r="DH86" s="872"/>
      <c r="DI86" s="872"/>
      <c r="DJ86" s="872"/>
      <c r="DK86" s="873"/>
      <c r="DL86" s="871"/>
      <c r="DM86" s="872"/>
      <c r="DN86" s="872"/>
      <c r="DO86" s="872"/>
      <c r="DP86" s="873"/>
      <c r="DQ86" s="871"/>
      <c r="DR86" s="872"/>
      <c r="DS86" s="872"/>
      <c r="DT86" s="872"/>
      <c r="DU86" s="873"/>
      <c r="DV86" s="868"/>
      <c r="DW86" s="869"/>
      <c r="DX86" s="869"/>
      <c r="DY86" s="869"/>
      <c r="DZ86" s="870"/>
      <c r="EA86" s="216"/>
    </row>
    <row r="87" spans="1:131" ht="26.25" customHeight="1">
      <c r="A87" s="230">
        <v>20</v>
      </c>
      <c r="B87" s="889"/>
      <c r="C87" s="890"/>
      <c r="D87" s="890"/>
      <c r="E87" s="890"/>
      <c r="F87" s="890"/>
      <c r="G87" s="890"/>
      <c r="H87" s="890"/>
      <c r="I87" s="890"/>
      <c r="J87" s="890"/>
      <c r="K87" s="890"/>
      <c r="L87" s="890"/>
      <c r="M87" s="890"/>
      <c r="N87" s="890"/>
      <c r="O87" s="890"/>
      <c r="P87" s="891"/>
      <c r="Q87" s="892"/>
      <c r="R87" s="893"/>
      <c r="S87" s="893"/>
      <c r="T87" s="893"/>
      <c r="U87" s="893"/>
      <c r="V87" s="893"/>
      <c r="W87" s="893"/>
      <c r="X87" s="893"/>
      <c r="Y87" s="893"/>
      <c r="Z87" s="893"/>
      <c r="AA87" s="893"/>
      <c r="AB87" s="893"/>
      <c r="AC87" s="893"/>
      <c r="AD87" s="893"/>
      <c r="AE87" s="893"/>
      <c r="AF87" s="893"/>
      <c r="AG87" s="893"/>
      <c r="AH87" s="893"/>
      <c r="AI87" s="893"/>
      <c r="AJ87" s="893"/>
      <c r="AK87" s="893"/>
      <c r="AL87" s="893"/>
      <c r="AM87" s="893"/>
      <c r="AN87" s="893"/>
      <c r="AO87" s="893"/>
      <c r="AP87" s="893"/>
      <c r="AQ87" s="893"/>
      <c r="AR87" s="893"/>
      <c r="AS87" s="893"/>
      <c r="AT87" s="893"/>
      <c r="AU87" s="893"/>
      <c r="AV87" s="893"/>
      <c r="AW87" s="893"/>
      <c r="AX87" s="893"/>
      <c r="AY87" s="893"/>
      <c r="AZ87" s="894"/>
      <c r="BA87" s="894"/>
      <c r="BB87" s="894"/>
      <c r="BC87" s="894"/>
      <c r="BD87" s="895"/>
      <c r="BE87" s="227"/>
      <c r="BF87" s="227"/>
      <c r="BG87" s="227"/>
      <c r="BH87" s="227"/>
      <c r="BI87" s="227"/>
      <c r="BJ87" s="227"/>
      <c r="BK87" s="227"/>
      <c r="BL87" s="227"/>
      <c r="BM87" s="227"/>
      <c r="BN87" s="227"/>
      <c r="BO87" s="227"/>
      <c r="BP87" s="227"/>
      <c r="BQ87" s="224">
        <v>81</v>
      </c>
      <c r="BR87" s="229"/>
      <c r="BS87" s="868"/>
      <c r="BT87" s="869"/>
      <c r="BU87" s="869"/>
      <c r="BV87" s="869"/>
      <c r="BW87" s="869"/>
      <c r="BX87" s="869"/>
      <c r="BY87" s="869"/>
      <c r="BZ87" s="869"/>
      <c r="CA87" s="869"/>
      <c r="CB87" s="869"/>
      <c r="CC87" s="869"/>
      <c r="CD87" s="869"/>
      <c r="CE87" s="869"/>
      <c r="CF87" s="869"/>
      <c r="CG87" s="874"/>
      <c r="CH87" s="871"/>
      <c r="CI87" s="872"/>
      <c r="CJ87" s="872"/>
      <c r="CK87" s="872"/>
      <c r="CL87" s="873"/>
      <c r="CM87" s="871"/>
      <c r="CN87" s="872"/>
      <c r="CO87" s="872"/>
      <c r="CP87" s="872"/>
      <c r="CQ87" s="873"/>
      <c r="CR87" s="871"/>
      <c r="CS87" s="872"/>
      <c r="CT87" s="872"/>
      <c r="CU87" s="872"/>
      <c r="CV87" s="873"/>
      <c r="CW87" s="871"/>
      <c r="CX87" s="872"/>
      <c r="CY87" s="872"/>
      <c r="CZ87" s="872"/>
      <c r="DA87" s="873"/>
      <c r="DB87" s="871"/>
      <c r="DC87" s="872"/>
      <c r="DD87" s="872"/>
      <c r="DE87" s="872"/>
      <c r="DF87" s="873"/>
      <c r="DG87" s="871"/>
      <c r="DH87" s="872"/>
      <c r="DI87" s="872"/>
      <c r="DJ87" s="872"/>
      <c r="DK87" s="873"/>
      <c r="DL87" s="871"/>
      <c r="DM87" s="872"/>
      <c r="DN87" s="872"/>
      <c r="DO87" s="872"/>
      <c r="DP87" s="873"/>
      <c r="DQ87" s="871"/>
      <c r="DR87" s="872"/>
      <c r="DS87" s="872"/>
      <c r="DT87" s="872"/>
      <c r="DU87" s="873"/>
      <c r="DV87" s="868"/>
      <c r="DW87" s="869"/>
      <c r="DX87" s="869"/>
      <c r="DY87" s="869"/>
      <c r="DZ87" s="870"/>
      <c r="EA87" s="216"/>
    </row>
    <row r="88" spans="1:131" ht="26.25" customHeight="1" thickBot="1">
      <c r="A88" s="226" t="s">
        <v>371</v>
      </c>
      <c r="B88" s="798" t="s">
        <v>402</v>
      </c>
      <c r="C88" s="799"/>
      <c r="D88" s="799"/>
      <c r="E88" s="799"/>
      <c r="F88" s="799"/>
      <c r="G88" s="799"/>
      <c r="H88" s="799"/>
      <c r="I88" s="799"/>
      <c r="J88" s="799"/>
      <c r="K88" s="799"/>
      <c r="L88" s="799"/>
      <c r="M88" s="799"/>
      <c r="N88" s="799"/>
      <c r="O88" s="799"/>
      <c r="P88" s="800"/>
      <c r="Q88" s="849"/>
      <c r="R88" s="850"/>
      <c r="S88" s="850"/>
      <c r="T88" s="850"/>
      <c r="U88" s="850"/>
      <c r="V88" s="850"/>
      <c r="W88" s="850"/>
      <c r="X88" s="850"/>
      <c r="Y88" s="850"/>
      <c r="Z88" s="850"/>
      <c r="AA88" s="850"/>
      <c r="AB88" s="850"/>
      <c r="AC88" s="850"/>
      <c r="AD88" s="850"/>
      <c r="AE88" s="850"/>
      <c r="AF88" s="853">
        <v>32761</v>
      </c>
      <c r="AG88" s="853"/>
      <c r="AH88" s="853"/>
      <c r="AI88" s="853"/>
      <c r="AJ88" s="853"/>
      <c r="AK88" s="850"/>
      <c r="AL88" s="850"/>
      <c r="AM88" s="850"/>
      <c r="AN88" s="850"/>
      <c r="AO88" s="850"/>
      <c r="AP88" s="853">
        <v>23</v>
      </c>
      <c r="AQ88" s="853"/>
      <c r="AR88" s="853"/>
      <c r="AS88" s="853"/>
      <c r="AT88" s="853"/>
      <c r="AU88" s="853" t="s">
        <v>498</v>
      </c>
      <c r="AV88" s="853"/>
      <c r="AW88" s="853"/>
      <c r="AX88" s="853"/>
      <c r="AY88" s="853"/>
      <c r="AZ88" s="858"/>
      <c r="BA88" s="858"/>
      <c r="BB88" s="858"/>
      <c r="BC88" s="858"/>
      <c r="BD88" s="859"/>
      <c r="BE88" s="227"/>
      <c r="BF88" s="227"/>
      <c r="BG88" s="227"/>
      <c r="BH88" s="227"/>
      <c r="BI88" s="227"/>
      <c r="BJ88" s="227"/>
      <c r="BK88" s="227"/>
      <c r="BL88" s="227"/>
      <c r="BM88" s="227"/>
      <c r="BN88" s="227"/>
      <c r="BO88" s="227"/>
      <c r="BP88" s="227"/>
      <c r="BQ88" s="224">
        <v>82</v>
      </c>
      <c r="BR88" s="229"/>
      <c r="BS88" s="868"/>
      <c r="BT88" s="869"/>
      <c r="BU88" s="869"/>
      <c r="BV88" s="869"/>
      <c r="BW88" s="869"/>
      <c r="BX88" s="869"/>
      <c r="BY88" s="869"/>
      <c r="BZ88" s="869"/>
      <c r="CA88" s="869"/>
      <c r="CB88" s="869"/>
      <c r="CC88" s="869"/>
      <c r="CD88" s="869"/>
      <c r="CE88" s="869"/>
      <c r="CF88" s="869"/>
      <c r="CG88" s="874"/>
      <c r="CH88" s="871"/>
      <c r="CI88" s="872"/>
      <c r="CJ88" s="872"/>
      <c r="CK88" s="872"/>
      <c r="CL88" s="873"/>
      <c r="CM88" s="871"/>
      <c r="CN88" s="872"/>
      <c r="CO88" s="872"/>
      <c r="CP88" s="872"/>
      <c r="CQ88" s="873"/>
      <c r="CR88" s="871"/>
      <c r="CS88" s="872"/>
      <c r="CT88" s="872"/>
      <c r="CU88" s="872"/>
      <c r="CV88" s="873"/>
      <c r="CW88" s="871"/>
      <c r="CX88" s="872"/>
      <c r="CY88" s="872"/>
      <c r="CZ88" s="872"/>
      <c r="DA88" s="873"/>
      <c r="DB88" s="871"/>
      <c r="DC88" s="872"/>
      <c r="DD88" s="872"/>
      <c r="DE88" s="872"/>
      <c r="DF88" s="873"/>
      <c r="DG88" s="871"/>
      <c r="DH88" s="872"/>
      <c r="DI88" s="872"/>
      <c r="DJ88" s="872"/>
      <c r="DK88" s="873"/>
      <c r="DL88" s="871"/>
      <c r="DM88" s="872"/>
      <c r="DN88" s="872"/>
      <c r="DO88" s="872"/>
      <c r="DP88" s="873"/>
      <c r="DQ88" s="871"/>
      <c r="DR88" s="872"/>
      <c r="DS88" s="872"/>
      <c r="DT88" s="872"/>
      <c r="DU88" s="873"/>
      <c r="DV88" s="868"/>
      <c r="DW88" s="869"/>
      <c r="DX88" s="869"/>
      <c r="DY88" s="869"/>
      <c r="DZ88" s="870"/>
      <c r="EA88" s="216"/>
    </row>
    <row r="89" spans="1:131" ht="26.25" hidden="1" customHeight="1">
      <c r="A89" s="231"/>
      <c r="B89" s="232"/>
      <c r="C89" s="232"/>
      <c r="D89" s="232"/>
      <c r="E89" s="232"/>
      <c r="F89" s="232"/>
      <c r="G89" s="232"/>
      <c r="H89" s="232"/>
      <c r="I89" s="232"/>
      <c r="J89" s="232"/>
      <c r="K89" s="232"/>
      <c r="L89" s="232"/>
      <c r="M89" s="232"/>
      <c r="N89" s="232"/>
      <c r="O89" s="232"/>
      <c r="P89" s="232"/>
      <c r="Q89" s="233"/>
      <c r="R89" s="233"/>
      <c r="S89" s="233"/>
      <c r="T89" s="233"/>
      <c r="U89" s="233"/>
      <c r="V89" s="233"/>
      <c r="W89" s="233"/>
      <c r="X89" s="233"/>
      <c r="Y89" s="233"/>
      <c r="Z89" s="233"/>
      <c r="AA89" s="233"/>
      <c r="AB89" s="233"/>
      <c r="AC89" s="233"/>
      <c r="AD89" s="233"/>
      <c r="AE89" s="233"/>
      <c r="AF89" s="233"/>
      <c r="AG89" s="233"/>
      <c r="AH89" s="233"/>
      <c r="AI89" s="233"/>
      <c r="AJ89" s="233"/>
      <c r="AK89" s="233"/>
      <c r="AL89" s="233"/>
      <c r="AM89" s="233"/>
      <c r="AN89" s="233"/>
      <c r="AO89" s="233"/>
      <c r="AP89" s="233"/>
      <c r="AQ89" s="233"/>
      <c r="AR89" s="233"/>
      <c r="AS89" s="233"/>
      <c r="AT89" s="233"/>
      <c r="AU89" s="233"/>
      <c r="AV89" s="233"/>
      <c r="AW89" s="233"/>
      <c r="AX89" s="233"/>
      <c r="AY89" s="233"/>
      <c r="AZ89" s="234"/>
      <c r="BA89" s="234"/>
      <c r="BB89" s="234"/>
      <c r="BC89" s="234"/>
      <c r="BD89" s="234"/>
      <c r="BE89" s="227"/>
      <c r="BF89" s="227"/>
      <c r="BG89" s="227"/>
      <c r="BH89" s="227"/>
      <c r="BI89" s="227"/>
      <c r="BJ89" s="227"/>
      <c r="BK89" s="227"/>
      <c r="BL89" s="227"/>
      <c r="BM89" s="227"/>
      <c r="BN89" s="227"/>
      <c r="BO89" s="227"/>
      <c r="BP89" s="227"/>
      <c r="BQ89" s="224">
        <v>83</v>
      </c>
      <c r="BR89" s="229"/>
      <c r="BS89" s="868"/>
      <c r="BT89" s="869"/>
      <c r="BU89" s="869"/>
      <c r="BV89" s="869"/>
      <c r="BW89" s="869"/>
      <c r="BX89" s="869"/>
      <c r="BY89" s="869"/>
      <c r="BZ89" s="869"/>
      <c r="CA89" s="869"/>
      <c r="CB89" s="869"/>
      <c r="CC89" s="869"/>
      <c r="CD89" s="869"/>
      <c r="CE89" s="869"/>
      <c r="CF89" s="869"/>
      <c r="CG89" s="874"/>
      <c r="CH89" s="871"/>
      <c r="CI89" s="872"/>
      <c r="CJ89" s="872"/>
      <c r="CK89" s="872"/>
      <c r="CL89" s="873"/>
      <c r="CM89" s="871"/>
      <c r="CN89" s="872"/>
      <c r="CO89" s="872"/>
      <c r="CP89" s="872"/>
      <c r="CQ89" s="873"/>
      <c r="CR89" s="871"/>
      <c r="CS89" s="872"/>
      <c r="CT89" s="872"/>
      <c r="CU89" s="872"/>
      <c r="CV89" s="873"/>
      <c r="CW89" s="871"/>
      <c r="CX89" s="872"/>
      <c r="CY89" s="872"/>
      <c r="CZ89" s="872"/>
      <c r="DA89" s="873"/>
      <c r="DB89" s="871"/>
      <c r="DC89" s="872"/>
      <c r="DD89" s="872"/>
      <c r="DE89" s="872"/>
      <c r="DF89" s="873"/>
      <c r="DG89" s="871"/>
      <c r="DH89" s="872"/>
      <c r="DI89" s="872"/>
      <c r="DJ89" s="872"/>
      <c r="DK89" s="873"/>
      <c r="DL89" s="871"/>
      <c r="DM89" s="872"/>
      <c r="DN89" s="872"/>
      <c r="DO89" s="872"/>
      <c r="DP89" s="873"/>
      <c r="DQ89" s="871"/>
      <c r="DR89" s="872"/>
      <c r="DS89" s="872"/>
      <c r="DT89" s="872"/>
      <c r="DU89" s="873"/>
      <c r="DV89" s="868"/>
      <c r="DW89" s="869"/>
      <c r="DX89" s="869"/>
      <c r="DY89" s="869"/>
      <c r="DZ89" s="870"/>
      <c r="EA89" s="216"/>
    </row>
    <row r="90" spans="1:131" ht="26.25" hidden="1" customHeight="1">
      <c r="A90" s="231"/>
      <c r="B90" s="232"/>
      <c r="C90" s="232"/>
      <c r="D90" s="232"/>
      <c r="E90" s="232"/>
      <c r="F90" s="232"/>
      <c r="G90" s="232"/>
      <c r="H90" s="232"/>
      <c r="I90" s="232"/>
      <c r="J90" s="232"/>
      <c r="K90" s="232"/>
      <c r="L90" s="232"/>
      <c r="M90" s="232"/>
      <c r="N90" s="232"/>
      <c r="O90" s="232"/>
      <c r="P90" s="232"/>
      <c r="Q90" s="233"/>
      <c r="R90" s="233"/>
      <c r="S90" s="233"/>
      <c r="T90" s="233"/>
      <c r="U90" s="233"/>
      <c r="V90" s="233"/>
      <c r="W90" s="233"/>
      <c r="X90" s="233"/>
      <c r="Y90" s="233"/>
      <c r="Z90" s="233"/>
      <c r="AA90" s="233"/>
      <c r="AB90" s="233"/>
      <c r="AC90" s="233"/>
      <c r="AD90" s="233"/>
      <c r="AE90" s="233"/>
      <c r="AF90" s="233"/>
      <c r="AG90" s="233"/>
      <c r="AH90" s="233"/>
      <c r="AI90" s="233"/>
      <c r="AJ90" s="233"/>
      <c r="AK90" s="233"/>
      <c r="AL90" s="233"/>
      <c r="AM90" s="233"/>
      <c r="AN90" s="233"/>
      <c r="AO90" s="233"/>
      <c r="AP90" s="233"/>
      <c r="AQ90" s="233"/>
      <c r="AR90" s="233"/>
      <c r="AS90" s="233"/>
      <c r="AT90" s="233"/>
      <c r="AU90" s="233"/>
      <c r="AV90" s="233"/>
      <c r="AW90" s="233"/>
      <c r="AX90" s="233"/>
      <c r="AY90" s="233"/>
      <c r="AZ90" s="234"/>
      <c r="BA90" s="234"/>
      <c r="BB90" s="234"/>
      <c r="BC90" s="234"/>
      <c r="BD90" s="234"/>
      <c r="BE90" s="227"/>
      <c r="BF90" s="227"/>
      <c r="BG90" s="227"/>
      <c r="BH90" s="227"/>
      <c r="BI90" s="227"/>
      <c r="BJ90" s="227"/>
      <c r="BK90" s="227"/>
      <c r="BL90" s="227"/>
      <c r="BM90" s="227"/>
      <c r="BN90" s="227"/>
      <c r="BO90" s="227"/>
      <c r="BP90" s="227"/>
      <c r="BQ90" s="224">
        <v>84</v>
      </c>
      <c r="BR90" s="229"/>
      <c r="BS90" s="868"/>
      <c r="BT90" s="869"/>
      <c r="BU90" s="869"/>
      <c r="BV90" s="869"/>
      <c r="BW90" s="869"/>
      <c r="BX90" s="869"/>
      <c r="BY90" s="869"/>
      <c r="BZ90" s="869"/>
      <c r="CA90" s="869"/>
      <c r="CB90" s="869"/>
      <c r="CC90" s="869"/>
      <c r="CD90" s="869"/>
      <c r="CE90" s="869"/>
      <c r="CF90" s="869"/>
      <c r="CG90" s="874"/>
      <c r="CH90" s="871"/>
      <c r="CI90" s="872"/>
      <c r="CJ90" s="872"/>
      <c r="CK90" s="872"/>
      <c r="CL90" s="873"/>
      <c r="CM90" s="871"/>
      <c r="CN90" s="872"/>
      <c r="CO90" s="872"/>
      <c r="CP90" s="872"/>
      <c r="CQ90" s="873"/>
      <c r="CR90" s="871"/>
      <c r="CS90" s="872"/>
      <c r="CT90" s="872"/>
      <c r="CU90" s="872"/>
      <c r="CV90" s="873"/>
      <c r="CW90" s="871"/>
      <c r="CX90" s="872"/>
      <c r="CY90" s="872"/>
      <c r="CZ90" s="872"/>
      <c r="DA90" s="873"/>
      <c r="DB90" s="871"/>
      <c r="DC90" s="872"/>
      <c r="DD90" s="872"/>
      <c r="DE90" s="872"/>
      <c r="DF90" s="873"/>
      <c r="DG90" s="871"/>
      <c r="DH90" s="872"/>
      <c r="DI90" s="872"/>
      <c r="DJ90" s="872"/>
      <c r="DK90" s="873"/>
      <c r="DL90" s="871"/>
      <c r="DM90" s="872"/>
      <c r="DN90" s="872"/>
      <c r="DO90" s="872"/>
      <c r="DP90" s="873"/>
      <c r="DQ90" s="871"/>
      <c r="DR90" s="872"/>
      <c r="DS90" s="872"/>
      <c r="DT90" s="872"/>
      <c r="DU90" s="873"/>
      <c r="DV90" s="868"/>
      <c r="DW90" s="869"/>
      <c r="DX90" s="869"/>
      <c r="DY90" s="869"/>
      <c r="DZ90" s="870"/>
      <c r="EA90" s="216"/>
    </row>
    <row r="91" spans="1:131" ht="26.25" hidden="1" customHeight="1">
      <c r="A91" s="231"/>
      <c r="B91" s="232"/>
      <c r="C91" s="232"/>
      <c r="D91" s="232"/>
      <c r="E91" s="232"/>
      <c r="F91" s="232"/>
      <c r="G91" s="232"/>
      <c r="H91" s="232"/>
      <c r="I91" s="232"/>
      <c r="J91" s="232"/>
      <c r="K91" s="232"/>
      <c r="L91" s="232"/>
      <c r="M91" s="232"/>
      <c r="N91" s="232"/>
      <c r="O91" s="232"/>
      <c r="P91" s="232"/>
      <c r="Q91" s="233"/>
      <c r="R91" s="233"/>
      <c r="S91" s="233"/>
      <c r="T91" s="233"/>
      <c r="U91" s="233"/>
      <c r="V91" s="233"/>
      <c r="W91" s="233"/>
      <c r="X91" s="233"/>
      <c r="Y91" s="233"/>
      <c r="Z91" s="233"/>
      <c r="AA91" s="233"/>
      <c r="AB91" s="233"/>
      <c r="AC91" s="233"/>
      <c r="AD91" s="233"/>
      <c r="AE91" s="233"/>
      <c r="AF91" s="233"/>
      <c r="AG91" s="233"/>
      <c r="AH91" s="233"/>
      <c r="AI91" s="233"/>
      <c r="AJ91" s="233"/>
      <c r="AK91" s="233"/>
      <c r="AL91" s="233"/>
      <c r="AM91" s="233"/>
      <c r="AN91" s="233"/>
      <c r="AO91" s="233"/>
      <c r="AP91" s="233"/>
      <c r="AQ91" s="233"/>
      <c r="AR91" s="233"/>
      <c r="AS91" s="233"/>
      <c r="AT91" s="233"/>
      <c r="AU91" s="233"/>
      <c r="AV91" s="233"/>
      <c r="AW91" s="233"/>
      <c r="AX91" s="233"/>
      <c r="AY91" s="233"/>
      <c r="AZ91" s="234"/>
      <c r="BA91" s="234"/>
      <c r="BB91" s="234"/>
      <c r="BC91" s="234"/>
      <c r="BD91" s="234"/>
      <c r="BE91" s="227"/>
      <c r="BF91" s="227"/>
      <c r="BG91" s="227"/>
      <c r="BH91" s="227"/>
      <c r="BI91" s="227"/>
      <c r="BJ91" s="227"/>
      <c r="BK91" s="227"/>
      <c r="BL91" s="227"/>
      <c r="BM91" s="227"/>
      <c r="BN91" s="227"/>
      <c r="BO91" s="227"/>
      <c r="BP91" s="227"/>
      <c r="BQ91" s="224">
        <v>85</v>
      </c>
      <c r="BR91" s="229"/>
      <c r="BS91" s="868"/>
      <c r="BT91" s="869"/>
      <c r="BU91" s="869"/>
      <c r="BV91" s="869"/>
      <c r="BW91" s="869"/>
      <c r="BX91" s="869"/>
      <c r="BY91" s="869"/>
      <c r="BZ91" s="869"/>
      <c r="CA91" s="869"/>
      <c r="CB91" s="869"/>
      <c r="CC91" s="869"/>
      <c r="CD91" s="869"/>
      <c r="CE91" s="869"/>
      <c r="CF91" s="869"/>
      <c r="CG91" s="874"/>
      <c r="CH91" s="871"/>
      <c r="CI91" s="872"/>
      <c r="CJ91" s="872"/>
      <c r="CK91" s="872"/>
      <c r="CL91" s="873"/>
      <c r="CM91" s="871"/>
      <c r="CN91" s="872"/>
      <c r="CO91" s="872"/>
      <c r="CP91" s="872"/>
      <c r="CQ91" s="873"/>
      <c r="CR91" s="871"/>
      <c r="CS91" s="872"/>
      <c r="CT91" s="872"/>
      <c r="CU91" s="872"/>
      <c r="CV91" s="873"/>
      <c r="CW91" s="871"/>
      <c r="CX91" s="872"/>
      <c r="CY91" s="872"/>
      <c r="CZ91" s="872"/>
      <c r="DA91" s="873"/>
      <c r="DB91" s="871"/>
      <c r="DC91" s="872"/>
      <c r="DD91" s="872"/>
      <c r="DE91" s="872"/>
      <c r="DF91" s="873"/>
      <c r="DG91" s="871"/>
      <c r="DH91" s="872"/>
      <c r="DI91" s="872"/>
      <c r="DJ91" s="872"/>
      <c r="DK91" s="873"/>
      <c r="DL91" s="871"/>
      <c r="DM91" s="872"/>
      <c r="DN91" s="872"/>
      <c r="DO91" s="872"/>
      <c r="DP91" s="873"/>
      <c r="DQ91" s="871"/>
      <c r="DR91" s="872"/>
      <c r="DS91" s="872"/>
      <c r="DT91" s="872"/>
      <c r="DU91" s="873"/>
      <c r="DV91" s="868"/>
      <c r="DW91" s="869"/>
      <c r="DX91" s="869"/>
      <c r="DY91" s="869"/>
      <c r="DZ91" s="870"/>
      <c r="EA91" s="216"/>
    </row>
    <row r="92" spans="1:131" ht="26.25" hidden="1" customHeight="1">
      <c r="A92" s="231"/>
      <c r="B92" s="232"/>
      <c r="C92" s="232"/>
      <c r="D92" s="232"/>
      <c r="E92" s="232"/>
      <c r="F92" s="232"/>
      <c r="G92" s="232"/>
      <c r="H92" s="232"/>
      <c r="I92" s="232"/>
      <c r="J92" s="232"/>
      <c r="K92" s="232"/>
      <c r="L92" s="232"/>
      <c r="M92" s="232"/>
      <c r="N92" s="232"/>
      <c r="O92" s="232"/>
      <c r="P92" s="232"/>
      <c r="Q92" s="233"/>
      <c r="R92" s="233"/>
      <c r="S92" s="233"/>
      <c r="T92" s="233"/>
      <c r="U92" s="233"/>
      <c r="V92" s="233"/>
      <c r="W92" s="233"/>
      <c r="X92" s="233"/>
      <c r="Y92" s="233"/>
      <c r="Z92" s="233"/>
      <c r="AA92" s="233"/>
      <c r="AB92" s="233"/>
      <c r="AC92" s="233"/>
      <c r="AD92" s="233"/>
      <c r="AE92" s="233"/>
      <c r="AF92" s="233"/>
      <c r="AG92" s="233"/>
      <c r="AH92" s="233"/>
      <c r="AI92" s="233"/>
      <c r="AJ92" s="233"/>
      <c r="AK92" s="233"/>
      <c r="AL92" s="233"/>
      <c r="AM92" s="233"/>
      <c r="AN92" s="233"/>
      <c r="AO92" s="233"/>
      <c r="AP92" s="233"/>
      <c r="AQ92" s="233"/>
      <c r="AR92" s="233"/>
      <c r="AS92" s="233"/>
      <c r="AT92" s="233"/>
      <c r="AU92" s="233"/>
      <c r="AV92" s="233"/>
      <c r="AW92" s="233"/>
      <c r="AX92" s="233"/>
      <c r="AY92" s="233"/>
      <c r="AZ92" s="234"/>
      <c r="BA92" s="234"/>
      <c r="BB92" s="234"/>
      <c r="BC92" s="234"/>
      <c r="BD92" s="234"/>
      <c r="BE92" s="227"/>
      <c r="BF92" s="227"/>
      <c r="BG92" s="227"/>
      <c r="BH92" s="227"/>
      <c r="BI92" s="227"/>
      <c r="BJ92" s="227"/>
      <c r="BK92" s="227"/>
      <c r="BL92" s="227"/>
      <c r="BM92" s="227"/>
      <c r="BN92" s="227"/>
      <c r="BO92" s="227"/>
      <c r="BP92" s="227"/>
      <c r="BQ92" s="224">
        <v>86</v>
      </c>
      <c r="BR92" s="229"/>
      <c r="BS92" s="868"/>
      <c r="BT92" s="869"/>
      <c r="BU92" s="869"/>
      <c r="BV92" s="869"/>
      <c r="BW92" s="869"/>
      <c r="BX92" s="869"/>
      <c r="BY92" s="869"/>
      <c r="BZ92" s="869"/>
      <c r="CA92" s="869"/>
      <c r="CB92" s="869"/>
      <c r="CC92" s="869"/>
      <c r="CD92" s="869"/>
      <c r="CE92" s="869"/>
      <c r="CF92" s="869"/>
      <c r="CG92" s="874"/>
      <c r="CH92" s="871"/>
      <c r="CI92" s="872"/>
      <c r="CJ92" s="872"/>
      <c r="CK92" s="872"/>
      <c r="CL92" s="873"/>
      <c r="CM92" s="871"/>
      <c r="CN92" s="872"/>
      <c r="CO92" s="872"/>
      <c r="CP92" s="872"/>
      <c r="CQ92" s="873"/>
      <c r="CR92" s="871"/>
      <c r="CS92" s="872"/>
      <c r="CT92" s="872"/>
      <c r="CU92" s="872"/>
      <c r="CV92" s="873"/>
      <c r="CW92" s="871"/>
      <c r="CX92" s="872"/>
      <c r="CY92" s="872"/>
      <c r="CZ92" s="872"/>
      <c r="DA92" s="873"/>
      <c r="DB92" s="871"/>
      <c r="DC92" s="872"/>
      <c r="DD92" s="872"/>
      <c r="DE92" s="872"/>
      <c r="DF92" s="873"/>
      <c r="DG92" s="871"/>
      <c r="DH92" s="872"/>
      <c r="DI92" s="872"/>
      <c r="DJ92" s="872"/>
      <c r="DK92" s="873"/>
      <c r="DL92" s="871"/>
      <c r="DM92" s="872"/>
      <c r="DN92" s="872"/>
      <c r="DO92" s="872"/>
      <c r="DP92" s="873"/>
      <c r="DQ92" s="871"/>
      <c r="DR92" s="872"/>
      <c r="DS92" s="872"/>
      <c r="DT92" s="872"/>
      <c r="DU92" s="873"/>
      <c r="DV92" s="868"/>
      <c r="DW92" s="869"/>
      <c r="DX92" s="869"/>
      <c r="DY92" s="869"/>
      <c r="DZ92" s="870"/>
      <c r="EA92" s="216"/>
    </row>
    <row r="93" spans="1:131" ht="26.25" hidden="1" customHeight="1">
      <c r="A93" s="231"/>
      <c r="B93" s="232"/>
      <c r="C93" s="232"/>
      <c r="D93" s="232"/>
      <c r="E93" s="232"/>
      <c r="F93" s="232"/>
      <c r="G93" s="232"/>
      <c r="H93" s="232"/>
      <c r="I93" s="232"/>
      <c r="J93" s="232"/>
      <c r="K93" s="232"/>
      <c r="L93" s="232"/>
      <c r="M93" s="232"/>
      <c r="N93" s="232"/>
      <c r="O93" s="232"/>
      <c r="P93" s="232"/>
      <c r="Q93" s="233"/>
      <c r="R93" s="233"/>
      <c r="S93" s="233"/>
      <c r="T93" s="233"/>
      <c r="U93" s="233"/>
      <c r="V93" s="233"/>
      <c r="W93" s="233"/>
      <c r="X93" s="233"/>
      <c r="Y93" s="233"/>
      <c r="Z93" s="233"/>
      <c r="AA93" s="233"/>
      <c r="AB93" s="233"/>
      <c r="AC93" s="233"/>
      <c r="AD93" s="233"/>
      <c r="AE93" s="233"/>
      <c r="AF93" s="233"/>
      <c r="AG93" s="233"/>
      <c r="AH93" s="233"/>
      <c r="AI93" s="233"/>
      <c r="AJ93" s="233"/>
      <c r="AK93" s="233"/>
      <c r="AL93" s="233"/>
      <c r="AM93" s="233"/>
      <c r="AN93" s="233"/>
      <c r="AO93" s="233"/>
      <c r="AP93" s="233"/>
      <c r="AQ93" s="233"/>
      <c r="AR93" s="233"/>
      <c r="AS93" s="233"/>
      <c r="AT93" s="233"/>
      <c r="AU93" s="233"/>
      <c r="AV93" s="233"/>
      <c r="AW93" s="233"/>
      <c r="AX93" s="233"/>
      <c r="AY93" s="233"/>
      <c r="AZ93" s="234"/>
      <c r="BA93" s="234"/>
      <c r="BB93" s="234"/>
      <c r="BC93" s="234"/>
      <c r="BD93" s="234"/>
      <c r="BE93" s="227"/>
      <c r="BF93" s="227"/>
      <c r="BG93" s="227"/>
      <c r="BH93" s="227"/>
      <c r="BI93" s="227"/>
      <c r="BJ93" s="227"/>
      <c r="BK93" s="227"/>
      <c r="BL93" s="227"/>
      <c r="BM93" s="227"/>
      <c r="BN93" s="227"/>
      <c r="BO93" s="227"/>
      <c r="BP93" s="227"/>
      <c r="BQ93" s="224">
        <v>87</v>
      </c>
      <c r="BR93" s="229"/>
      <c r="BS93" s="868"/>
      <c r="BT93" s="869"/>
      <c r="BU93" s="869"/>
      <c r="BV93" s="869"/>
      <c r="BW93" s="869"/>
      <c r="BX93" s="869"/>
      <c r="BY93" s="869"/>
      <c r="BZ93" s="869"/>
      <c r="CA93" s="869"/>
      <c r="CB93" s="869"/>
      <c r="CC93" s="869"/>
      <c r="CD93" s="869"/>
      <c r="CE93" s="869"/>
      <c r="CF93" s="869"/>
      <c r="CG93" s="874"/>
      <c r="CH93" s="871"/>
      <c r="CI93" s="872"/>
      <c r="CJ93" s="872"/>
      <c r="CK93" s="872"/>
      <c r="CL93" s="873"/>
      <c r="CM93" s="871"/>
      <c r="CN93" s="872"/>
      <c r="CO93" s="872"/>
      <c r="CP93" s="872"/>
      <c r="CQ93" s="873"/>
      <c r="CR93" s="871"/>
      <c r="CS93" s="872"/>
      <c r="CT93" s="872"/>
      <c r="CU93" s="872"/>
      <c r="CV93" s="873"/>
      <c r="CW93" s="871"/>
      <c r="CX93" s="872"/>
      <c r="CY93" s="872"/>
      <c r="CZ93" s="872"/>
      <c r="DA93" s="873"/>
      <c r="DB93" s="871"/>
      <c r="DC93" s="872"/>
      <c r="DD93" s="872"/>
      <c r="DE93" s="872"/>
      <c r="DF93" s="873"/>
      <c r="DG93" s="871"/>
      <c r="DH93" s="872"/>
      <c r="DI93" s="872"/>
      <c r="DJ93" s="872"/>
      <c r="DK93" s="873"/>
      <c r="DL93" s="871"/>
      <c r="DM93" s="872"/>
      <c r="DN93" s="872"/>
      <c r="DO93" s="872"/>
      <c r="DP93" s="873"/>
      <c r="DQ93" s="871"/>
      <c r="DR93" s="872"/>
      <c r="DS93" s="872"/>
      <c r="DT93" s="872"/>
      <c r="DU93" s="873"/>
      <c r="DV93" s="868"/>
      <c r="DW93" s="869"/>
      <c r="DX93" s="869"/>
      <c r="DY93" s="869"/>
      <c r="DZ93" s="870"/>
      <c r="EA93" s="216"/>
    </row>
    <row r="94" spans="1:131" ht="26.25" hidden="1" customHeight="1">
      <c r="A94" s="231"/>
      <c r="B94" s="232"/>
      <c r="C94" s="232"/>
      <c r="D94" s="232"/>
      <c r="E94" s="232"/>
      <c r="F94" s="232"/>
      <c r="G94" s="232"/>
      <c r="H94" s="232"/>
      <c r="I94" s="232"/>
      <c r="J94" s="232"/>
      <c r="K94" s="232"/>
      <c r="L94" s="232"/>
      <c r="M94" s="232"/>
      <c r="N94" s="232"/>
      <c r="O94" s="232"/>
      <c r="P94" s="232"/>
      <c r="Q94" s="233"/>
      <c r="R94" s="233"/>
      <c r="S94" s="233"/>
      <c r="T94" s="233"/>
      <c r="U94" s="233"/>
      <c r="V94" s="233"/>
      <c r="W94" s="233"/>
      <c r="X94" s="233"/>
      <c r="Y94" s="233"/>
      <c r="Z94" s="233"/>
      <c r="AA94" s="233"/>
      <c r="AB94" s="233"/>
      <c r="AC94" s="233"/>
      <c r="AD94" s="233"/>
      <c r="AE94" s="233"/>
      <c r="AF94" s="233"/>
      <c r="AG94" s="233"/>
      <c r="AH94" s="233"/>
      <c r="AI94" s="233"/>
      <c r="AJ94" s="233"/>
      <c r="AK94" s="233"/>
      <c r="AL94" s="233"/>
      <c r="AM94" s="233"/>
      <c r="AN94" s="233"/>
      <c r="AO94" s="233"/>
      <c r="AP94" s="233"/>
      <c r="AQ94" s="233"/>
      <c r="AR94" s="233"/>
      <c r="AS94" s="233"/>
      <c r="AT94" s="233"/>
      <c r="AU94" s="233"/>
      <c r="AV94" s="233"/>
      <c r="AW94" s="233"/>
      <c r="AX94" s="233"/>
      <c r="AY94" s="233"/>
      <c r="AZ94" s="234"/>
      <c r="BA94" s="234"/>
      <c r="BB94" s="234"/>
      <c r="BC94" s="234"/>
      <c r="BD94" s="234"/>
      <c r="BE94" s="227"/>
      <c r="BF94" s="227"/>
      <c r="BG94" s="227"/>
      <c r="BH94" s="227"/>
      <c r="BI94" s="227"/>
      <c r="BJ94" s="227"/>
      <c r="BK94" s="227"/>
      <c r="BL94" s="227"/>
      <c r="BM94" s="227"/>
      <c r="BN94" s="227"/>
      <c r="BO94" s="227"/>
      <c r="BP94" s="227"/>
      <c r="BQ94" s="224">
        <v>88</v>
      </c>
      <c r="BR94" s="229"/>
      <c r="BS94" s="868"/>
      <c r="BT94" s="869"/>
      <c r="BU94" s="869"/>
      <c r="BV94" s="869"/>
      <c r="BW94" s="869"/>
      <c r="BX94" s="869"/>
      <c r="BY94" s="869"/>
      <c r="BZ94" s="869"/>
      <c r="CA94" s="869"/>
      <c r="CB94" s="869"/>
      <c r="CC94" s="869"/>
      <c r="CD94" s="869"/>
      <c r="CE94" s="869"/>
      <c r="CF94" s="869"/>
      <c r="CG94" s="874"/>
      <c r="CH94" s="871"/>
      <c r="CI94" s="872"/>
      <c r="CJ94" s="872"/>
      <c r="CK94" s="872"/>
      <c r="CL94" s="873"/>
      <c r="CM94" s="871"/>
      <c r="CN94" s="872"/>
      <c r="CO94" s="872"/>
      <c r="CP94" s="872"/>
      <c r="CQ94" s="873"/>
      <c r="CR94" s="871"/>
      <c r="CS94" s="872"/>
      <c r="CT94" s="872"/>
      <c r="CU94" s="872"/>
      <c r="CV94" s="873"/>
      <c r="CW94" s="871"/>
      <c r="CX94" s="872"/>
      <c r="CY94" s="872"/>
      <c r="CZ94" s="872"/>
      <c r="DA94" s="873"/>
      <c r="DB94" s="871"/>
      <c r="DC94" s="872"/>
      <c r="DD94" s="872"/>
      <c r="DE94" s="872"/>
      <c r="DF94" s="873"/>
      <c r="DG94" s="871"/>
      <c r="DH94" s="872"/>
      <c r="DI94" s="872"/>
      <c r="DJ94" s="872"/>
      <c r="DK94" s="873"/>
      <c r="DL94" s="871"/>
      <c r="DM94" s="872"/>
      <c r="DN94" s="872"/>
      <c r="DO94" s="872"/>
      <c r="DP94" s="873"/>
      <c r="DQ94" s="871"/>
      <c r="DR94" s="872"/>
      <c r="DS94" s="872"/>
      <c r="DT94" s="872"/>
      <c r="DU94" s="873"/>
      <c r="DV94" s="868"/>
      <c r="DW94" s="869"/>
      <c r="DX94" s="869"/>
      <c r="DY94" s="869"/>
      <c r="DZ94" s="870"/>
      <c r="EA94" s="216"/>
    </row>
    <row r="95" spans="1:131" ht="26.25" hidden="1" customHeight="1">
      <c r="A95" s="231"/>
      <c r="B95" s="232"/>
      <c r="C95" s="232"/>
      <c r="D95" s="232"/>
      <c r="E95" s="232"/>
      <c r="F95" s="232"/>
      <c r="G95" s="232"/>
      <c r="H95" s="232"/>
      <c r="I95" s="232"/>
      <c r="J95" s="232"/>
      <c r="K95" s="232"/>
      <c r="L95" s="232"/>
      <c r="M95" s="232"/>
      <c r="N95" s="232"/>
      <c r="O95" s="232"/>
      <c r="P95" s="232"/>
      <c r="Q95" s="233"/>
      <c r="R95" s="233"/>
      <c r="S95" s="233"/>
      <c r="T95" s="233"/>
      <c r="U95" s="233"/>
      <c r="V95" s="233"/>
      <c r="W95" s="233"/>
      <c r="X95" s="233"/>
      <c r="Y95" s="233"/>
      <c r="Z95" s="233"/>
      <c r="AA95" s="233"/>
      <c r="AB95" s="233"/>
      <c r="AC95" s="233"/>
      <c r="AD95" s="233"/>
      <c r="AE95" s="233"/>
      <c r="AF95" s="233"/>
      <c r="AG95" s="233"/>
      <c r="AH95" s="233"/>
      <c r="AI95" s="233"/>
      <c r="AJ95" s="233"/>
      <c r="AK95" s="233"/>
      <c r="AL95" s="233"/>
      <c r="AM95" s="233"/>
      <c r="AN95" s="233"/>
      <c r="AO95" s="233"/>
      <c r="AP95" s="233"/>
      <c r="AQ95" s="233"/>
      <c r="AR95" s="233"/>
      <c r="AS95" s="233"/>
      <c r="AT95" s="233"/>
      <c r="AU95" s="233"/>
      <c r="AV95" s="233"/>
      <c r="AW95" s="233"/>
      <c r="AX95" s="233"/>
      <c r="AY95" s="233"/>
      <c r="AZ95" s="234"/>
      <c r="BA95" s="234"/>
      <c r="BB95" s="234"/>
      <c r="BC95" s="234"/>
      <c r="BD95" s="234"/>
      <c r="BE95" s="227"/>
      <c r="BF95" s="227"/>
      <c r="BG95" s="227"/>
      <c r="BH95" s="227"/>
      <c r="BI95" s="227"/>
      <c r="BJ95" s="227"/>
      <c r="BK95" s="227"/>
      <c r="BL95" s="227"/>
      <c r="BM95" s="227"/>
      <c r="BN95" s="227"/>
      <c r="BO95" s="227"/>
      <c r="BP95" s="227"/>
      <c r="BQ95" s="224">
        <v>89</v>
      </c>
      <c r="BR95" s="229"/>
      <c r="BS95" s="868"/>
      <c r="BT95" s="869"/>
      <c r="BU95" s="869"/>
      <c r="BV95" s="869"/>
      <c r="BW95" s="869"/>
      <c r="BX95" s="869"/>
      <c r="BY95" s="869"/>
      <c r="BZ95" s="869"/>
      <c r="CA95" s="869"/>
      <c r="CB95" s="869"/>
      <c r="CC95" s="869"/>
      <c r="CD95" s="869"/>
      <c r="CE95" s="869"/>
      <c r="CF95" s="869"/>
      <c r="CG95" s="874"/>
      <c r="CH95" s="871"/>
      <c r="CI95" s="872"/>
      <c r="CJ95" s="872"/>
      <c r="CK95" s="872"/>
      <c r="CL95" s="873"/>
      <c r="CM95" s="871"/>
      <c r="CN95" s="872"/>
      <c r="CO95" s="872"/>
      <c r="CP95" s="872"/>
      <c r="CQ95" s="873"/>
      <c r="CR95" s="871"/>
      <c r="CS95" s="872"/>
      <c r="CT95" s="872"/>
      <c r="CU95" s="872"/>
      <c r="CV95" s="873"/>
      <c r="CW95" s="871"/>
      <c r="CX95" s="872"/>
      <c r="CY95" s="872"/>
      <c r="CZ95" s="872"/>
      <c r="DA95" s="873"/>
      <c r="DB95" s="871"/>
      <c r="DC95" s="872"/>
      <c r="DD95" s="872"/>
      <c r="DE95" s="872"/>
      <c r="DF95" s="873"/>
      <c r="DG95" s="871"/>
      <c r="DH95" s="872"/>
      <c r="DI95" s="872"/>
      <c r="DJ95" s="872"/>
      <c r="DK95" s="873"/>
      <c r="DL95" s="871"/>
      <c r="DM95" s="872"/>
      <c r="DN95" s="872"/>
      <c r="DO95" s="872"/>
      <c r="DP95" s="873"/>
      <c r="DQ95" s="871"/>
      <c r="DR95" s="872"/>
      <c r="DS95" s="872"/>
      <c r="DT95" s="872"/>
      <c r="DU95" s="873"/>
      <c r="DV95" s="868"/>
      <c r="DW95" s="869"/>
      <c r="DX95" s="869"/>
      <c r="DY95" s="869"/>
      <c r="DZ95" s="870"/>
      <c r="EA95" s="216"/>
    </row>
    <row r="96" spans="1:131" ht="26.25" hidden="1" customHeight="1">
      <c r="A96" s="231"/>
      <c r="B96" s="232"/>
      <c r="C96" s="232"/>
      <c r="D96" s="232"/>
      <c r="E96" s="232"/>
      <c r="F96" s="232"/>
      <c r="G96" s="232"/>
      <c r="H96" s="232"/>
      <c r="I96" s="232"/>
      <c r="J96" s="232"/>
      <c r="K96" s="232"/>
      <c r="L96" s="232"/>
      <c r="M96" s="232"/>
      <c r="N96" s="232"/>
      <c r="O96" s="232"/>
      <c r="P96" s="232"/>
      <c r="Q96" s="233"/>
      <c r="R96" s="233"/>
      <c r="S96" s="233"/>
      <c r="T96" s="233"/>
      <c r="U96" s="233"/>
      <c r="V96" s="233"/>
      <c r="W96" s="233"/>
      <c r="X96" s="233"/>
      <c r="Y96" s="233"/>
      <c r="Z96" s="233"/>
      <c r="AA96" s="233"/>
      <c r="AB96" s="233"/>
      <c r="AC96" s="233"/>
      <c r="AD96" s="233"/>
      <c r="AE96" s="233"/>
      <c r="AF96" s="233"/>
      <c r="AG96" s="233"/>
      <c r="AH96" s="233"/>
      <c r="AI96" s="233"/>
      <c r="AJ96" s="233"/>
      <c r="AK96" s="233"/>
      <c r="AL96" s="233"/>
      <c r="AM96" s="233"/>
      <c r="AN96" s="233"/>
      <c r="AO96" s="233"/>
      <c r="AP96" s="233"/>
      <c r="AQ96" s="233"/>
      <c r="AR96" s="233"/>
      <c r="AS96" s="233"/>
      <c r="AT96" s="233"/>
      <c r="AU96" s="233"/>
      <c r="AV96" s="233"/>
      <c r="AW96" s="233"/>
      <c r="AX96" s="233"/>
      <c r="AY96" s="233"/>
      <c r="AZ96" s="234"/>
      <c r="BA96" s="234"/>
      <c r="BB96" s="234"/>
      <c r="BC96" s="234"/>
      <c r="BD96" s="234"/>
      <c r="BE96" s="227"/>
      <c r="BF96" s="227"/>
      <c r="BG96" s="227"/>
      <c r="BH96" s="227"/>
      <c r="BI96" s="227"/>
      <c r="BJ96" s="227"/>
      <c r="BK96" s="227"/>
      <c r="BL96" s="227"/>
      <c r="BM96" s="227"/>
      <c r="BN96" s="227"/>
      <c r="BO96" s="227"/>
      <c r="BP96" s="227"/>
      <c r="BQ96" s="224">
        <v>90</v>
      </c>
      <c r="BR96" s="229"/>
      <c r="BS96" s="868"/>
      <c r="BT96" s="869"/>
      <c r="BU96" s="869"/>
      <c r="BV96" s="869"/>
      <c r="BW96" s="869"/>
      <c r="BX96" s="869"/>
      <c r="BY96" s="869"/>
      <c r="BZ96" s="869"/>
      <c r="CA96" s="869"/>
      <c r="CB96" s="869"/>
      <c r="CC96" s="869"/>
      <c r="CD96" s="869"/>
      <c r="CE96" s="869"/>
      <c r="CF96" s="869"/>
      <c r="CG96" s="874"/>
      <c r="CH96" s="871"/>
      <c r="CI96" s="872"/>
      <c r="CJ96" s="872"/>
      <c r="CK96" s="872"/>
      <c r="CL96" s="873"/>
      <c r="CM96" s="871"/>
      <c r="CN96" s="872"/>
      <c r="CO96" s="872"/>
      <c r="CP96" s="872"/>
      <c r="CQ96" s="873"/>
      <c r="CR96" s="871"/>
      <c r="CS96" s="872"/>
      <c r="CT96" s="872"/>
      <c r="CU96" s="872"/>
      <c r="CV96" s="873"/>
      <c r="CW96" s="871"/>
      <c r="CX96" s="872"/>
      <c r="CY96" s="872"/>
      <c r="CZ96" s="872"/>
      <c r="DA96" s="873"/>
      <c r="DB96" s="871"/>
      <c r="DC96" s="872"/>
      <c r="DD96" s="872"/>
      <c r="DE96" s="872"/>
      <c r="DF96" s="873"/>
      <c r="DG96" s="871"/>
      <c r="DH96" s="872"/>
      <c r="DI96" s="872"/>
      <c r="DJ96" s="872"/>
      <c r="DK96" s="873"/>
      <c r="DL96" s="871"/>
      <c r="DM96" s="872"/>
      <c r="DN96" s="872"/>
      <c r="DO96" s="872"/>
      <c r="DP96" s="873"/>
      <c r="DQ96" s="871"/>
      <c r="DR96" s="872"/>
      <c r="DS96" s="872"/>
      <c r="DT96" s="872"/>
      <c r="DU96" s="873"/>
      <c r="DV96" s="868"/>
      <c r="DW96" s="869"/>
      <c r="DX96" s="869"/>
      <c r="DY96" s="869"/>
      <c r="DZ96" s="870"/>
      <c r="EA96" s="216"/>
    </row>
    <row r="97" spans="1:131" ht="26.25" hidden="1" customHeight="1">
      <c r="A97" s="231"/>
      <c r="B97" s="232"/>
      <c r="C97" s="232"/>
      <c r="D97" s="232"/>
      <c r="E97" s="232"/>
      <c r="F97" s="232"/>
      <c r="G97" s="232"/>
      <c r="H97" s="232"/>
      <c r="I97" s="232"/>
      <c r="J97" s="232"/>
      <c r="K97" s="232"/>
      <c r="L97" s="232"/>
      <c r="M97" s="232"/>
      <c r="N97" s="232"/>
      <c r="O97" s="232"/>
      <c r="P97" s="232"/>
      <c r="Q97" s="233"/>
      <c r="R97" s="233"/>
      <c r="S97" s="233"/>
      <c r="T97" s="233"/>
      <c r="U97" s="233"/>
      <c r="V97" s="233"/>
      <c r="W97" s="233"/>
      <c r="X97" s="233"/>
      <c r="Y97" s="233"/>
      <c r="Z97" s="233"/>
      <c r="AA97" s="233"/>
      <c r="AB97" s="233"/>
      <c r="AC97" s="233"/>
      <c r="AD97" s="233"/>
      <c r="AE97" s="233"/>
      <c r="AF97" s="233"/>
      <c r="AG97" s="233"/>
      <c r="AH97" s="233"/>
      <c r="AI97" s="233"/>
      <c r="AJ97" s="233"/>
      <c r="AK97" s="233"/>
      <c r="AL97" s="233"/>
      <c r="AM97" s="233"/>
      <c r="AN97" s="233"/>
      <c r="AO97" s="233"/>
      <c r="AP97" s="233"/>
      <c r="AQ97" s="233"/>
      <c r="AR97" s="233"/>
      <c r="AS97" s="233"/>
      <c r="AT97" s="233"/>
      <c r="AU97" s="233"/>
      <c r="AV97" s="233"/>
      <c r="AW97" s="233"/>
      <c r="AX97" s="233"/>
      <c r="AY97" s="233"/>
      <c r="AZ97" s="234"/>
      <c r="BA97" s="234"/>
      <c r="BB97" s="234"/>
      <c r="BC97" s="234"/>
      <c r="BD97" s="234"/>
      <c r="BE97" s="227"/>
      <c r="BF97" s="227"/>
      <c r="BG97" s="227"/>
      <c r="BH97" s="227"/>
      <c r="BI97" s="227"/>
      <c r="BJ97" s="227"/>
      <c r="BK97" s="227"/>
      <c r="BL97" s="227"/>
      <c r="BM97" s="227"/>
      <c r="BN97" s="227"/>
      <c r="BO97" s="227"/>
      <c r="BP97" s="227"/>
      <c r="BQ97" s="224">
        <v>91</v>
      </c>
      <c r="BR97" s="229"/>
      <c r="BS97" s="868"/>
      <c r="BT97" s="869"/>
      <c r="BU97" s="869"/>
      <c r="BV97" s="869"/>
      <c r="BW97" s="869"/>
      <c r="BX97" s="869"/>
      <c r="BY97" s="869"/>
      <c r="BZ97" s="869"/>
      <c r="CA97" s="869"/>
      <c r="CB97" s="869"/>
      <c r="CC97" s="869"/>
      <c r="CD97" s="869"/>
      <c r="CE97" s="869"/>
      <c r="CF97" s="869"/>
      <c r="CG97" s="874"/>
      <c r="CH97" s="871"/>
      <c r="CI97" s="872"/>
      <c r="CJ97" s="872"/>
      <c r="CK97" s="872"/>
      <c r="CL97" s="873"/>
      <c r="CM97" s="871"/>
      <c r="CN97" s="872"/>
      <c r="CO97" s="872"/>
      <c r="CP97" s="872"/>
      <c r="CQ97" s="873"/>
      <c r="CR97" s="871"/>
      <c r="CS97" s="872"/>
      <c r="CT97" s="872"/>
      <c r="CU97" s="872"/>
      <c r="CV97" s="873"/>
      <c r="CW97" s="871"/>
      <c r="CX97" s="872"/>
      <c r="CY97" s="872"/>
      <c r="CZ97" s="872"/>
      <c r="DA97" s="873"/>
      <c r="DB97" s="871"/>
      <c r="DC97" s="872"/>
      <c r="DD97" s="872"/>
      <c r="DE97" s="872"/>
      <c r="DF97" s="873"/>
      <c r="DG97" s="871"/>
      <c r="DH97" s="872"/>
      <c r="DI97" s="872"/>
      <c r="DJ97" s="872"/>
      <c r="DK97" s="873"/>
      <c r="DL97" s="871"/>
      <c r="DM97" s="872"/>
      <c r="DN97" s="872"/>
      <c r="DO97" s="872"/>
      <c r="DP97" s="873"/>
      <c r="DQ97" s="871"/>
      <c r="DR97" s="872"/>
      <c r="DS97" s="872"/>
      <c r="DT97" s="872"/>
      <c r="DU97" s="873"/>
      <c r="DV97" s="868"/>
      <c r="DW97" s="869"/>
      <c r="DX97" s="869"/>
      <c r="DY97" s="869"/>
      <c r="DZ97" s="870"/>
      <c r="EA97" s="216"/>
    </row>
    <row r="98" spans="1:131" ht="26.25" hidden="1" customHeight="1">
      <c r="A98" s="231"/>
      <c r="B98" s="232"/>
      <c r="C98" s="232"/>
      <c r="D98" s="232"/>
      <c r="E98" s="232"/>
      <c r="F98" s="232"/>
      <c r="G98" s="232"/>
      <c r="H98" s="232"/>
      <c r="I98" s="232"/>
      <c r="J98" s="232"/>
      <c r="K98" s="232"/>
      <c r="L98" s="232"/>
      <c r="M98" s="232"/>
      <c r="N98" s="232"/>
      <c r="O98" s="232"/>
      <c r="P98" s="232"/>
      <c r="Q98" s="233"/>
      <c r="R98" s="233"/>
      <c r="S98" s="233"/>
      <c r="T98" s="233"/>
      <c r="U98" s="233"/>
      <c r="V98" s="233"/>
      <c r="W98" s="233"/>
      <c r="X98" s="233"/>
      <c r="Y98" s="233"/>
      <c r="Z98" s="233"/>
      <c r="AA98" s="233"/>
      <c r="AB98" s="233"/>
      <c r="AC98" s="233"/>
      <c r="AD98" s="233"/>
      <c r="AE98" s="233"/>
      <c r="AF98" s="233"/>
      <c r="AG98" s="233"/>
      <c r="AH98" s="233"/>
      <c r="AI98" s="233"/>
      <c r="AJ98" s="233"/>
      <c r="AK98" s="233"/>
      <c r="AL98" s="233"/>
      <c r="AM98" s="233"/>
      <c r="AN98" s="233"/>
      <c r="AO98" s="233"/>
      <c r="AP98" s="233"/>
      <c r="AQ98" s="233"/>
      <c r="AR98" s="233"/>
      <c r="AS98" s="233"/>
      <c r="AT98" s="233"/>
      <c r="AU98" s="233"/>
      <c r="AV98" s="233"/>
      <c r="AW98" s="233"/>
      <c r="AX98" s="233"/>
      <c r="AY98" s="233"/>
      <c r="AZ98" s="234"/>
      <c r="BA98" s="234"/>
      <c r="BB98" s="234"/>
      <c r="BC98" s="234"/>
      <c r="BD98" s="234"/>
      <c r="BE98" s="227"/>
      <c r="BF98" s="227"/>
      <c r="BG98" s="227"/>
      <c r="BH98" s="227"/>
      <c r="BI98" s="227"/>
      <c r="BJ98" s="227"/>
      <c r="BK98" s="227"/>
      <c r="BL98" s="227"/>
      <c r="BM98" s="227"/>
      <c r="BN98" s="227"/>
      <c r="BO98" s="227"/>
      <c r="BP98" s="227"/>
      <c r="BQ98" s="224">
        <v>92</v>
      </c>
      <c r="BR98" s="229"/>
      <c r="BS98" s="868"/>
      <c r="BT98" s="869"/>
      <c r="BU98" s="869"/>
      <c r="BV98" s="869"/>
      <c r="BW98" s="869"/>
      <c r="BX98" s="869"/>
      <c r="BY98" s="869"/>
      <c r="BZ98" s="869"/>
      <c r="CA98" s="869"/>
      <c r="CB98" s="869"/>
      <c r="CC98" s="869"/>
      <c r="CD98" s="869"/>
      <c r="CE98" s="869"/>
      <c r="CF98" s="869"/>
      <c r="CG98" s="874"/>
      <c r="CH98" s="871"/>
      <c r="CI98" s="872"/>
      <c r="CJ98" s="872"/>
      <c r="CK98" s="872"/>
      <c r="CL98" s="873"/>
      <c r="CM98" s="871"/>
      <c r="CN98" s="872"/>
      <c r="CO98" s="872"/>
      <c r="CP98" s="872"/>
      <c r="CQ98" s="873"/>
      <c r="CR98" s="871"/>
      <c r="CS98" s="872"/>
      <c r="CT98" s="872"/>
      <c r="CU98" s="872"/>
      <c r="CV98" s="873"/>
      <c r="CW98" s="871"/>
      <c r="CX98" s="872"/>
      <c r="CY98" s="872"/>
      <c r="CZ98" s="872"/>
      <c r="DA98" s="873"/>
      <c r="DB98" s="871"/>
      <c r="DC98" s="872"/>
      <c r="DD98" s="872"/>
      <c r="DE98" s="872"/>
      <c r="DF98" s="873"/>
      <c r="DG98" s="871"/>
      <c r="DH98" s="872"/>
      <c r="DI98" s="872"/>
      <c r="DJ98" s="872"/>
      <c r="DK98" s="873"/>
      <c r="DL98" s="871"/>
      <c r="DM98" s="872"/>
      <c r="DN98" s="872"/>
      <c r="DO98" s="872"/>
      <c r="DP98" s="873"/>
      <c r="DQ98" s="871"/>
      <c r="DR98" s="872"/>
      <c r="DS98" s="872"/>
      <c r="DT98" s="872"/>
      <c r="DU98" s="873"/>
      <c r="DV98" s="868"/>
      <c r="DW98" s="869"/>
      <c r="DX98" s="869"/>
      <c r="DY98" s="869"/>
      <c r="DZ98" s="870"/>
      <c r="EA98" s="216"/>
    </row>
    <row r="99" spans="1:131" ht="26.25" hidden="1" customHeight="1">
      <c r="A99" s="231"/>
      <c r="B99" s="232"/>
      <c r="C99" s="232"/>
      <c r="D99" s="232"/>
      <c r="E99" s="232"/>
      <c r="F99" s="232"/>
      <c r="G99" s="232"/>
      <c r="H99" s="232"/>
      <c r="I99" s="232"/>
      <c r="J99" s="232"/>
      <c r="K99" s="232"/>
      <c r="L99" s="232"/>
      <c r="M99" s="232"/>
      <c r="N99" s="232"/>
      <c r="O99" s="232"/>
      <c r="P99" s="232"/>
      <c r="Q99" s="233"/>
      <c r="R99" s="233"/>
      <c r="S99" s="233"/>
      <c r="T99" s="233"/>
      <c r="U99" s="233"/>
      <c r="V99" s="233"/>
      <c r="W99" s="233"/>
      <c r="X99" s="233"/>
      <c r="Y99" s="233"/>
      <c r="Z99" s="233"/>
      <c r="AA99" s="233"/>
      <c r="AB99" s="233"/>
      <c r="AC99" s="233"/>
      <c r="AD99" s="233"/>
      <c r="AE99" s="233"/>
      <c r="AF99" s="233"/>
      <c r="AG99" s="233"/>
      <c r="AH99" s="233"/>
      <c r="AI99" s="233"/>
      <c r="AJ99" s="233"/>
      <c r="AK99" s="233"/>
      <c r="AL99" s="233"/>
      <c r="AM99" s="233"/>
      <c r="AN99" s="233"/>
      <c r="AO99" s="233"/>
      <c r="AP99" s="233"/>
      <c r="AQ99" s="233"/>
      <c r="AR99" s="233"/>
      <c r="AS99" s="233"/>
      <c r="AT99" s="233"/>
      <c r="AU99" s="233"/>
      <c r="AV99" s="233"/>
      <c r="AW99" s="233"/>
      <c r="AX99" s="233"/>
      <c r="AY99" s="233"/>
      <c r="AZ99" s="234"/>
      <c r="BA99" s="234"/>
      <c r="BB99" s="234"/>
      <c r="BC99" s="234"/>
      <c r="BD99" s="234"/>
      <c r="BE99" s="227"/>
      <c r="BF99" s="227"/>
      <c r="BG99" s="227"/>
      <c r="BH99" s="227"/>
      <c r="BI99" s="227"/>
      <c r="BJ99" s="227"/>
      <c r="BK99" s="227"/>
      <c r="BL99" s="227"/>
      <c r="BM99" s="227"/>
      <c r="BN99" s="227"/>
      <c r="BO99" s="227"/>
      <c r="BP99" s="227"/>
      <c r="BQ99" s="224">
        <v>93</v>
      </c>
      <c r="BR99" s="229"/>
      <c r="BS99" s="868"/>
      <c r="BT99" s="869"/>
      <c r="BU99" s="869"/>
      <c r="BV99" s="869"/>
      <c r="BW99" s="869"/>
      <c r="BX99" s="869"/>
      <c r="BY99" s="869"/>
      <c r="BZ99" s="869"/>
      <c r="CA99" s="869"/>
      <c r="CB99" s="869"/>
      <c r="CC99" s="869"/>
      <c r="CD99" s="869"/>
      <c r="CE99" s="869"/>
      <c r="CF99" s="869"/>
      <c r="CG99" s="874"/>
      <c r="CH99" s="871"/>
      <c r="CI99" s="872"/>
      <c r="CJ99" s="872"/>
      <c r="CK99" s="872"/>
      <c r="CL99" s="873"/>
      <c r="CM99" s="871"/>
      <c r="CN99" s="872"/>
      <c r="CO99" s="872"/>
      <c r="CP99" s="872"/>
      <c r="CQ99" s="873"/>
      <c r="CR99" s="871"/>
      <c r="CS99" s="872"/>
      <c r="CT99" s="872"/>
      <c r="CU99" s="872"/>
      <c r="CV99" s="873"/>
      <c r="CW99" s="871"/>
      <c r="CX99" s="872"/>
      <c r="CY99" s="872"/>
      <c r="CZ99" s="872"/>
      <c r="DA99" s="873"/>
      <c r="DB99" s="871"/>
      <c r="DC99" s="872"/>
      <c r="DD99" s="872"/>
      <c r="DE99" s="872"/>
      <c r="DF99" s="873"/>
      <c r="DG99" s="871"/>
      <c r="DH99" s="872"/>
      <c r="DI99" s="872"/>
      <c r="DJ99" s="872"/>
      <c r="DK99" s="873"/>
      <c r="DL99" s="871"/>
      <c r="DM99" s="872"/>
      <c r="DN99" s="872"/>
      <c r="DO99" s="872"/>
      <c r="DP99" s="873"/>
      <c r="DQ99" s="871"/>
      <c r="DR99" s="872"/>
      <c r="DS99" s="872"/>
      <c r="DT99" s="872"/>
      <c r="DU99" s="873"/>
      <c r="DV99" s="868"/>
      <c r="DW99" s="869"/>
      <c r="DX99" s="869"/>
      <c r="DY99" s="869"/>
      <c r="DZ99" s="870"/>
      <c r="EA99" s="216"/>
    </row>
    <row r="100" spans="1:131" ht="26.25" hidden="1" customHeight="1">
      <c r="A100" s="231"/>
      <c r="B100" s="232"/>
      <c r="C100" s="232"/>
      <c r="D100" s="232"/>
      <c r="E100" s="232"/>
      <c r="F100" s="232"/>
      <c r="G100" s="232"/>
      <c r="H100" s="232"/>
      <c r="I100" s="232"/>
      <c r="J100" s="232"/>
      <c r="K100" s="232"/>
      <c r="L100" s="232"/>
      <c r="M100" s="232"/>
      <c r="N100" s="232"/>
      <c r="O100" s="232"/>
      <c r="P100" s="232"/>
      <c r="Q100" s="233"/>
      <c r="R100" s="233"/>
      <c r="S100" s="233"/>
      <c r="T100" s="233"/>
      <c r="U100" s="233"/>
      <c r="V100" s="233"/>
      <c r="W100" s="233"/>
      <c r="X100" s="233"/>
      <c r="Y100" s="233"/>
      <c r="Z100" s="233"/>
      <c r="AA100" s="233"/>
      <c r="AB100" s="233"/>
      <c r="AC100" s="233"/>
      <c r="AD100" s="233"/>
      <c r="AE100" s="233"/>
      <c r="AF100" s="233"/>
      <c r="AG100" s="233"/>
      <c r="AH100" s="233"/>
      <c r="AI100" s="233"/>
      <c r="AJ100" s="233"/>
      <c r="AK100" s="233"/>
      <c r="AL100" s="233"/>
      <c r="AM100" s="233"/>
      <c r="AN100" s="233"/>
      <c r="AO100" s="233"/>
      <c r="AP100" s="233"/>
      <c r="AQ100" s="233"/>
      <c r="AR100" s="233"/>
      <c r="AS100" s="233"/>
      <c r="AT100" s="233"/>
      <c r="AU100" s="233"/>
      <c r="AV100" s="233"/>
      <c r="AW100" s="233"/>
      <c r="AX100" s="233"/>
      <c r="AY100" s="233"/>
      <c r="AZ100" s="234"/>
      <c r="BA100" s="234"/>
      <c r="BB100" s="234"/>
      <c r="BC100" s="234"/>
      <c r="BD100" s="234"/>
      <c r="BE100" s="227"/>
      <c r="BF100" s="227"/>
      <c r="BG100" s="227"/>
      <c r="BH100" s="227"/>
      <c r="BI100" s="227"/>
      <c r="BJ100" s="227"/>
      <c r="BK100" s="227"/>
      <c r="BL100" s="227"/>
      <c r="BM100" s="227"/>
      <c r="BN100" s="227"/>
      <c r="BO100" s="227"/>
      <c r="BP100" s="227"/>
      <c r="BQ100" s="224">
        <v>94</v>
      </c>
      <c r="BR100" s="229"/>
      <c r="BS100" s="868"/>
      <c r="BT100" s="869"/>
      <c r="BU100" s="869"/>
      <c r="BV100" s="869"/>
      <c r="BW100" s="869"/>
      <c r="BX100" s="869"/>
      <c r="BY100" s="869"/>
      <c r="BZ100" s="869"/>
      <c r="CA100" s="869"/>
      <c r="CB100" s="869"/>
      <c r="CC100" s="869"/>
      <c r="CD100" s="869"/>
      <c r="CE100" s="869"/>
      <c r="CF100" s="869"/>
      <c r="CG100" s="874"/>
      <c r="CH100" s="871"/>
      <c r="CI100" s="872"/>
      <c r="CJ100" s="872"/>
      <c r="CK100" s="872"/>
      <c r="CL100" s="873"/>
      <c r="CM100" s="871"/>
      <c r="CN100" s="872"/>
      <c r="CO100" s="872"/>
      <c r="CP100" s="872"/>
      <c r="CQ100" s="873"/>
      <c r="CR100" s="871"/>
      <c r="CS100" s="872"/>
      <c r="CT100" s="872"/>
      <c r="CU100" s="872"/>
      <c r="CV100" s="873"/>
      <c r="CW100" s="871"/>
      <c r="CX100" s="872"/>
      <c r="CY100" s="872"/>
      <c r="CZ100" s="872"/>
      <c r="DA100" s="873"/>
      <c r="DB100" s="871"/>
      <c r="DC100" s="872"/>
      <c r="DD100" s="872"/>
      <c r="DE100" s="872"/>
      <c r="DF100" s="873"/>
      <c r="DG100" s="871"/>
      <c r="DH100" s="872"/>
      <c r="DI100" s="872"/>
      <c r="DJ100" s="872"/>
      <c r="DK100" s="873"/>
      <c r="DL100" s="871"/>
      <c r="DM100" s="872"/>
      <c r="DN100" s="872"/>
      <c r="DO100" s="872"/>
      <c r="DP100" s="873"/>
      <c r="DQ100" s="871"/>
      <c r="DR100" s="872"/>
      <c r="DS100" s="872"/>
      <c r="DT100" s="872"/>
      <c r="DU100" s="873"/>
      <c r="DV100" s="868"/>
      <c r="DW100" s="869"/>
      <c r="DX100" s="869"/>
      <c r="DY100" s="869"/>
      <c r="DZ100" s="870"/>
      <c r="EA100" s="216"/>
    </row>
    <row r="101" spans="1:131" ht="26.25" hidden="1" customHeight="1">
      <c r="A101" s="231"/>
      <c r="B101" s="232"/>
      <c r="C101" s="232"/>
      <c r="D101" s="232"/>
      <c r="E101" s="232"/>
      <c r="F101" s="232"/>
      <c r="G101" s="232"/>
      <c r="H101" s="232"/>
      <c r="I101" s="232"/>
      <c r="J101" s="232"/>
      <c r="K101" s="232"/>
      <c r="L101" s="232"/>
      <c r="M101" s="232"/>
      <c r="N101" s="232"/>
      <c r="O101" s="232"/>
      <c r="P101" s="232"/>
      <c r="Q101" s="233"/>
      <c r="R101" s="233"/>
      <c r="S101" s="233"/>
      <c r="T101" s="233"/>
      <c r="U101" s="233"/>
      <c r="V101" s="233"/>
      <c r="W101" s="233"/>
      <c r="X101" s="233"/>
      <c r="Y101" s="233"/>
      <c r="Z101" s="233"/>
      <c r="AA101" s="233"/>
      <c r="AB101" s="233"/>
      <c r="AC101" s="233"/>
      <c r="AD101" s="233"/>
      <c r="AE101" s="233"/>
      <c r="AF101" s="233"/>
      <c r="AG101" s="233"/>
      <c r="AH101" s="233"/>
      <c r="AI101" s="233"/>
      <c r="AJ101" s="233"/>
      <c r="AK101" s="233"/>
      <c r="AL101" s="233"/>
      <c r="AM101" s="233"/>
      <c r="AN101" s="233"/>
      <c r="AO101" s="233"/>
      <c r="AP101" s="233"/>
      <c r="AQ101" s="233"/>
      <c r="AR101" s="233"/>
      <c r="AS101" s="233"/>
      <c r="AT101" s="233"/>
      <c r="AU101" s="233"/>
      <c r="AV101" s="233"/>
      <c r="AW101" s="233"/>
      <c r="AX101" s="233"/>
      <c r="AY101" s="233"/>
      <c r="AZ101" s="234"/>
      <c r="BA101" s="234"/>
      <c r="BB101" s="234"/>
      <c r="BC101" s="234"/>
      <c r="BD101" s="234"/>
      <c r="BE101" s="227"/>
      <c r="BF101" s="227"/>
      <c r="BG101" s="227"/>
      <c r="BH101" s="227"/>
      <c r="BI101" s="227"/>
      <c r="BJ101" s="227"/>
      <c r="BK101" s="227"/>
      <c r="BL101" s="227"/>
      <c r="BM101" s="227"/>
      <c r="BN101" s="227"/>
      <c r="BO101" s="227"/>
      <c r="BP101" s="227"/>
      <c r="BQ101" s="224">
        <v>95</v>
      </c>
      <c r="BR101" s="229"/>
      <c r="BS101" s="868"/>
      <c r="BT101" s="869"/>
      <c r="BU101" s="869"/>
      <c r="BV101" s="869"/>
      <c r="BW101" s="869"/>
      <c r="BX101" s="869"/>
      <c r="BY101" s="869"/>
      <c r="BZ101" s="869"/>
      <c r="CA101" s="869"/>
      <c r="CB101" s="869"/>
      <c r="CC101" s="869"/>
      <c r="CD101" s="869"/>
      <c r="CE101" s="869"/>
      <c r="CF101" s="869"/>
      <c r="CG101" s="874"/>
      <c r="CH101" s="871"/>
      <c r="CI101" s="872"/>
      <c r="CJ101" s="872"/>
      <c r="CK101" s="872"/>
      <c r="CL101" s="873"/>
      <c r="CM101" s="871"/>
      <c r="CN101" s="872"/>
      <c r="CO101" s="872"/>
      <c r="CP101" s="872"/>
      <c r="CQ101" s="873"/>
      <c r="CR101" s="871"/>
      <c r="CS101" s="872"/>
      <c r="CT101" s="872"/>
      <c r="CU101" s="872"/>
      <c r="CV101" s="873"/>
      <c r="CW101" s="871"/>
      <c r="CX101" s="872"/>
      <c r="CY101" s="872"/>
      <c r="CZ101" s="872"/>
      <c r="DA101" s="873"/>
      <c r="DB101" s="871"/>
      <c r="DC101" s="872"/>
      <c r="DD101" s="872"/>
      <c r="DE101" s="872"/>
      <c r="DF101" s="873"/>
      <c r="DG101" s="871"/>
      <c r="DH101" s="872"/>
      <c r="DI101" s="872"/>
      <c r="DJ101" s="872"/>
      <c r="DK101" s="873"/>
      <c r="DL101" s="871"/>
      <c r="DM101" s="872"/>
      <c r="DN101" s="872"/>
      <c r="DO101" s="872"/>
      <c r="DP101" s="873"/>
      <c r="DQ101" s="871"/>
      <c r="DR101" s="872"/>
      <c r="DS101" s="872"/>
      <c r="DT101" s="872"/>
      <c r="DU101" s="873"/>
      <c r="DV101" s="868"/>
      <c r="DW101" s="869"/>
      <c r="DX101" s="869"/>
      <c r="DY101" s="869"/>
      <c r="DZ101" s="870"/>
      <c r="EA101" s="216"/>
    </row>
    <row r="102" spans="1:131" ht="26.25" customHeight="1" thickBot="1">
      <c r="A102" s="231"/>
      <c r="B102" s="232"/>
      <c r="C102" s="232"/>
      <c r="D102" s="232"/>
      <c r="E102" s="232"/>
      <c r="F102" s="232"/>
      <c r="G102" s="232"/>
      <c r="H102" s="232"/>
      <c r="I102" s="232"/>
      <c r="J102" s="232"/>
      <c r="K102" s="232"/>
      <c r="L102" s="232"/>
      <c r="M102" s="232"/>
      <c r="N102" s="232"/>
      <c r="O102" s="232"/>
      <c r="P102" s="232"/>
      <c r="Q102" s="233"/>
      <c r="R102" s="233"/>
      <c r="S102" s="233"/>
      <c r="T102" s="233"/>
      <c r="U102" s="233"/>
      <c r="V102" s="233"/>
      <c r="W102" s="233"/>
      <c r="X102" s="233"/>
      <c r="Y102" s="233"/>
      <c r="Z102" s="233"/>
      <c r="AA102" s="233"/>
      <c r="AB102" s="233"/>
      <c r="AC102" s="233"/>
      <c r="AD102" s="233"/>
      <c r="AE102" s="233"/>
      <c r="AF102" s="233"/>
      <c r="AG102" s="233"/>
      <c r="AH102" s="233"/>
      <c r="AI102" s="233"/>
      <c r="AJ102" s="233"/>
      <c r="AK102" s="233"/>
      <c r="AL102" s="233"/>
      <c r="AM102" s="233"/>
      <c r="AN102" s="233"/>
      <c r="AO102" s="233"/>
      <c r="AP102" s="233"/>
      <c r="AQ102" s="233"/>
      <c r="AR102" s="233"/>
      <c r="AS102" s="233"/>
      <c r="AT102" s="233"/>
      <c r="AU102" s="233"/>
      <c r="AV102" s="233"/>
      <c r="AW102" s="233"/>
      <c r="AX102" s="233"/>
      <c r="AY102" s="233"/>
      <c r="AZ102" s="234"/>
      <c r="BA102" s="234"/>
      <c r="BB102" s="234"/>
      <c r="BC102" s="234"/>
      <c r="BD102" s="234"/>
      <c r="BE102" s="227"/>
      <c r="BF102" s="227"/>
      <c r="BG102" s="227"/>
      <c r="BH102" s="227"/>
      <c r="BI102" s="227"/>
      <c r="BJ102" s="227"/>
      <c r="BK102" s="227"/>
      <c r="BL102" s="227"/>
      <c r="BM102" s="227"/>
      <c r="BN102" s="227"/>
      <c r="BO102" s="227"/>
      <c r="BP102" s="227"/>
      <c r="BQ102" s="226" t="s">
        <v>371</v>
      </c>
      <c r="BR102" s="798" t="s">
        <v>403</v>
      </c>
      <c r="BS102" s="799"/>
      <c r="BT102" s="799"/>
      <c r="BU102" s="799"/>
      <c r="BV102" s="799"/>
      <c r="BW102" s="799"/>
      <c r="BX102" s="799"/>
      <c r="BY102" s="799"/>
      <c r="BZ102" s="799"/>
      <c r="CA102" s="799"/>
      <c r="CB102" s="799"/>
      <c r="CC102" s="799"/>
      <c r="CD102" s="799"/>
      <c r="CE102" s="799"/>
      <c r="CF102" s="799"/>
      <c r="CG102" s="800"/>
      <c r="CH102" s="896"/>
      <c r="CI102" s="897"/>
      <c r="CJ102" s="897"/>
      <c r="CK102" s="897"/>
      <c r="CL102" s="898"/>
      <c r="CM102" s="896"/>
      <c r="CN102" s="897"/>
      <c r="CO102" s="897"/>
      <c r="CP102" s="897"/>
      <c r="CQ102" s="898"/>
      <c r="CR102" s="899">
        <v>5</v>
      </c>
      <c r="CS102" s="861"/>
      <c r="CT102" s="861"/>
      <c r="CU102" s="861"/>
      <c r="CV102" s="900"/>
      <c r="CW102" s="899" t="s">
        <v>617</v>
      </c>
      <c r="CX102" s="861"/>
      <c r="CY102" s="861"/>
      <c r="CZ102" s="861"/>
      <c r="DA102" s="900"/>
      <c r="DB102" s="899" t="s">
        <v>617</v>
      </c>
      <c r="DC102" s="861"/>
      <c r="DD102" s="861"/>
      <c r="DE102" s="861"/>
      <c r="DF102" s="900"/>
      <c r="DG102" s="899">
        <v>124</v>
      </c>
      <c r="DH102" s="861"/>
      <c r="DI102" s="861"/>
      <c r="DJ102" s="861"/>
      <c r="DK102" s="900"/>
      <c r="DL102" s="899" t="s">
        <v>617</v>
      </c>
      <c r="DM102" s="861"/>
      <c r="DN102" s="861"/>
      <c r="DO102" s="861"/>
      <c r="DP102" s="900"/>
      <c r="DQ102" s="899" t="s">
        <v>617</v>
      </c>
      <c r="DR102" s="861"/>
      <c r="DS102" s="861"/>
      <c r="DT102" s="861"/>
      <c r="DU102" s="900"/>
      <c r="DV102" s="798"/>
      <c r="DW102" s="799"/>
      <c r="DX102" s="799"/>
      <c r="DY102" s="799"/>
      <c r="DZ102" s="923"/>
      <c r="EA102" s="216"/>
    </row>
    <row r="103" spans="1:131" ht="26.25" customHeight="1">
      <c r="A103" s="231"/>
      <c r="B103" s="232"/>
      <c r="C103" s="232"/>
      <c r="D103" s="232"/>
      <c r="E103" s="232"/>
      <c r="F103" s="232"/>
      <c r="G103" s="232"/>
      <c r="H103" s="232"/>
      <c r="I103" s="232"/>
      <c r="J103" s="232"/>
      <c r="K103" s="232"/>
      <c r="L103" s="232"/>
      <c r="M103" s="232"/>
      <c r="N103" s="232"/>
      <c r="O103" s="232"/>
      <c r="P103" s="232"/>
      <c r="Q103" s="233"/>
      <c r="R103" s="233"/>
      <c r="S103" s="233"/>
      <c r="T103" s="233"/>
      <c r="U103" s="233"/>
      <c r="V103" s="233"/>
      <c r="W103" s="233"/>
      <c r="X103" s="233"/>
      <c r="Y103" s="233"/>
      <c r="Z103" s="233"/>
      <c r="AA103" s="233"/>
      <c r="AB103" s="233"/>
      <c r="AC103" s="233"/>
      <c r="AD103" s="233"/>
      <c r="AE103" s="233"/>
      <c r="AF103" s="233"/>
      <c r="AG103" s="233"/>
      <c r="AH103" s="233"/>
      <c r="AI103" s="233"/>
      <c r="AJ103" s="233"/>
      <c r="AK103" s="233"/>
      <c r="AL103" s="233"/>
      <c r="AM103" s="233"/>
      <c r="AN103" s="233"/>
      <c r="AO103" s="233"/>
      <c r="AP103" s="233"/>
      <c r="AQ103" s="233"/>
      <c r="AR103" s="233"/>
      <c r="AS103" s="233"/>
      <c r="AT103" s="233"/>
      <c r="AU103" s="233"/>
      <c r="AV103" s="233"/>
      <c r="AW103" s="233"/>
      <c r="AX103" s="233"/>
      <c r="AY103" s="233"/>
      <c r="AZ103" s="234"/>
      <c r="BA103" s="234"/>
      <c r="BB103" s="234"/>
      <c r="BC103" s="234"/>
      <c r="BD103" s="234"/>
      <c r="BE103" s="227"/>
      <c r="BF103" s="227"/>
      <c r="BG103" s="227"/>
      <c r="BH103" s="227"/>
      <c r="BI103" s="227"/>
      <c r="BJ103" s="227"/>
      <c r="BK103" s="227"/>
      <c r="BL103" s="227"/>
      <c r="BM103" s="227"/>
      <c r="BN103" s="227"/>
      <c r="BO103" s="227"/>
      <c r="BP103" s="227"/>
      <c r="BQ103" s="924" t="s">
        <v>404</v>
      </c>
      <c r="BR103" s="924"/>
      <c r="BS103" s="924"/>
      <c r="BT103" s="924"/>
      <c r="BU103" s="924"/>
      <c r="BV103" s="924"/>
      <c r="BW103" s="924"/>
      <c r="BX103" s="924"/>
      <c r="BY103" s="924"/>
      <c r="BZ103" s="924"/>
      <c r="CA103" s="924"/>
      <c r="CB103" s="924"/>
      <c r="CC103" s="924"/>
      <c r="CD103" s="924"/>
      <c r="CE103" s="924"/>
      <c r="CF103" s="924"/>
      <c r="CG103" s="924"/>
      <c r="CH103" s="924"/>
      <c r="CI103" s="924"/>
      <c r="CJ103" s="924"/>
      <c r="CK103" s="924"/>
      <c r="CL103" s="924"/>
      <c r="CM103" s="924"/>
      <c r="CN103" s="924"/>
      <c r="CO103" s="924"/>
      <c r="CP103" s="924"/>
      <c r="CQ103" s="924"/>
      <c r="CR103" s="924"/>
      <c r="CS103" s="924"/>
      <c r="CT103" s="924"/>
      <c r="CU103" s="924"/>
      <c r="CV103" s="924"/>
      <c r="CW103" s="924"/>
      <c r="CX103" s="924"/>
      <c r="CY103" s="924"/>
      <c r="CZ103" s="924"/>
      <c r="DA103" s="924"/>
      <c r="DB103" s="924"/>
      <c r="DC103" s="924"/>
      <c r="DD103" s="924"/>
      <c r="DE103" s="924"/>
      <c r="DF103" s="924"/>
      <c r="DG103" s="924"/>
      <c r="DH103" s="924"/>
      <c r="DI103" s="924"/>
      <c r="DJ103" s="924"/>
      <c r="DK103" s="924"/>
      <c r="DL103" s="924"/>
      <c r="DM103" s="924"/>
      <c r="DN103" s="924"/>
      <c r="DO103" s="924"/>
      <c r="DP103" s="924"/>
      <c r="DQ103" s="924"/>
      <c r="DR103" s="924"/>
      <c r="DS103" s="924"/>
      <c r="DT103" s="924"/>
      <c r="DU103" s="924"/>
      <c r="DV103" s="924"/>
      <c r="DW103" s="924"/>
      <c r="DX103" s="924"/>
      <c r="DY103" s="924"/>
      <c r="DZ103" s="924"/>
      <c r="EA103" s="216"/>
    </row>
    <row r="104" spans="1:131" ht="26.25" customHeight="1">
      <c r="A104" s="231"/>
      <c r="B104" s="232"/>
      <c r="C104" s="232"/>
      <c r="D104" s="232"/>
      <c r="E104" s="232"/>
      <c r="F104" s="232"/>
      <c r="G104" s="232"/>
      <c r="H104" s="232"/>
      <c r="I104" s="232"/>
      <c r="J104" s="232"/>
      <c r="K104" s="232"/>
      <c r="L104" s="232"/>
      <c r="M104" s="232"/>
      <c r="N104" s="232"/>
      <c r="O104" s="232"/>
      <c r="P104" s="232"/>
      <c r="Q104" s="233"/>
      <c r="R104" s="233"/>
      <c r="S104" s="233"/>
      <c r="T104" s="233"/>
      <c r="U104" s="233"/>
      <c r="V104" s="233"/>
      <c r="W104" s="233"/>
      <c r="X104" s="233"/>
      <c r="Y104" s="233"/>
      <c r="Z104" s="233"/>
      <c r="AA104" s="233"/>
      <c r="AB104" s="233"/>
      <c r="AC104" s="233"/>
      <c r="AD104" s="233"/>
      <c r="AE104" s="233"/>
      <c r="AF104" s="233"/>
      <c r="AG104" s="233"/>
      <c r="AH104" s="233"/>
      <c r="AI104" s="233"/>
      <c r="AJ104" s="233"/>
      <c r="AK104" s="233"/>
      <c r="AL104" s="233"/>
      <c r="AM104" s="233"/>
      <c r="AN104" s="233"/>
      <c r="AO104" s="233"/>
      <c r="AP104" s="233"/>
      <c r="AQ104" s="233"/>
      <c r="AR104" s="233"/>
      <c r="AS104" s="233"/>
      <c r="AT104" s="233"/>
      <c r="AU104" s="233"/>
      <c r="AV104" s="233"/>
      <c r="AW104" s="233"/>
      <c r="AX104" s="233"/>
      <c r="AY104" s="233"/>
      <c r="AZ104" s="234"/>
      <c r="BA104" s="234"/>
      <c r="BB104" s="234"/>
      <c r="BC104" s="234"/>
      <c r="BD104" s="234"/>
      <c r="BE104" s="227"/>
      <c r="BF104" s="227"/>
      <c r="BG104" s="227"/>
      <c r="BH104" s="227"/>
      <c r="BI104" s="227"/>
      <c r="BJ104" s="227"/>
      <c r="BK104" s="227"/>
      <c r="BL104" s="227"/>
      <c r="BM104" s="227"/>
      <c r="BN104" s="227"/>
      <c r="BO104" s="227"/>
      <c r="BP104" s="227"/>
      <c r="BQ104" s="925" t="s">
        <v>405</v>
      </c>
      <c r="BR104" s="925"/>
      <c r="BS104" s="925"/>
      <c r="BT104" s="925"/>
      <c r="BU104" s="925"/>
      <c r="BV104" s="925"/>
      <c r="BW104" s="925"/>
      <c r="BX104" s="925"/>
      <c r="BY104" s="925"/>
      <c r="BZ104" s="925"/>
      <c r="CA104" s="925"/>
      <c r="CB104" s="925"/>
      <c r="CC104" s="925"/>
      <c r="CD104" s="925"/>
      <c r="CE104" s="925"/>
      <c r="CF104" s="925"/>
      <c r="CG104" s="925"/>
      <c r="CH104" s="925"/>
      <c r="CI104" s="925"/>
      <c r="CJ104" s="925"/>
      <c r="CK104" s="925"/>
      <c r="CL104" s="925"/>
      <c r="CM104" s="925"/>
      <c r="CN104" s="925"/>
      <c r="CO104" s="925"/>
      <c r="CP104" s="925"/>
      <c r="CQ104" s="925"/>
      <c r="CR104" s="925"/>
      <c r="CS104" s="925"/>
      <c r="CT104" s="925"/>
      <c r="CU104" s="925"/>
      <c r="CV104" s="925"/>
      <c r="CW104" s="925"/>
      <c r="CX104" s="925"/>
      <c r="CY104" s="925"/>
      <c r="CZ104" s="925"/>
      <c r="DA104" s="925"/>
      <c r="DB104" s="925"/>
      <c r="DC104" s="925"/>
      <c r="DD104" s="925"/>
      <c r="DE104" s="925"/>
      <c r="DF104" s="925"/>
      <c r="DG104" s="925"/>
      <c r="DH104" s="925"/>
      <c r="DI104" s="925"/>
      <c r="DJ104" s="925"/>
      <c r="DK104" s="925"/>
      <c r="DL104" s="925"/>
      <c r="DM104" s="925"/>
      <c r="DN104" s="925"/>
      <c r="DO104" s="925"/>
      <c r="DP104" s="925"/>
      <c r="DQ104" s="925"/>
      <c r="DR104" s="925"/>
      <c r="DS104" s="925"/>
      <c r="DT104" s="925"/>
      <c r="DU104" s="925"/>
      <c r="DV104" s="925"/>
      <c r="DW104" s="925"/>
      <c r="DX104" s="925"/>
      <c r="DY104" s="925"/>
      <c r="DZ104" s="925"/>
      <c r="EA104" s="216"/>
    </row>
    <row r="105" spans="1:131" ht="11.25" customHeight="1">
      <c r="A105" s="227"/>
      <c r="B105" s="227"/>
      <c r="C105" s="227"/>
      <c r="D105" s="227"/>
      <c r="E105" s="227"/>
      <c r="F105" s="227"/>
      <c r="G105" s="227"/>
      <c r="H105" s="227"/>
      <c r="I105" s="227"/>
      <c r="J105" s="227"/>
      <c r="K105" s="227"/>
      <c r="L105" s="227"/>
      <c r="M105" s="227"/>
      <c r="N105" s="227"/>
      <c r="O105" s="227"/>
      <c r="P105" s="227"/>
      <c r="Q105" s="227"/>
      <c r="R105" s="227"/>
      <c r="S105" s="227"/>
      <c r="T105" s="227"/>
      <c r="U105" s="227"/>
      <c r="V105" s="227"/>
      <c r="W105" s="227"/>
      <c r="X105" s="227"/>
      <c r="Y105" s="227"/>
      <c r="Z105" s="227"/>
      <c r="AA105" s="227"/>
      <c r="AB105" s="227"/>
      <c r="AC105" s="227"/>
      <c r="AD105" s="227"/>
      <c r="AE105" s="227"/>
      <c r="AF105" s="227"/>
      <c r="AG105" s="227"/>
      <c r="AH105" s="227"/>
      <c r="AI105" s="227"/>
      <c r="AJ105" s="227"/>
      <c r="AK105" s="227"/>
      <c r="AL105" s="227"/>
      <c r="AM105" s="227"/>
      <c r="AN105" s="227"/>
      <c r="AO105" s="227"/>
      <c r="AP105" s="227"/>
      <c r="AQ105" s="227"/>
      <c r="AR105" s="227"/>
      <c r="AS105" s="227"/>
      <c r="AT105" s="227"/>
      <c r="AU105" s="227"/>
      <c r="AV105" s="227"/>
      <c r="AW105" s="227"/>
      <c r="AX105" s="227"/>
      <c r="AY105" s="227"/>
      <c r="AZ105" s="227"/>
      <c r="BA105" s="227"/>
      <c r="BB105" s="227"/>
      <c r="BC105" s="227"/>
      <c r="BD105" s="227"/>
      <c r="BE105" s="227"/>
      <c r="BF105" s="227"/>
      <c r="BG105" s="227"/>
      <c r="BH105" s="227"/>
      <c r="BI105" s="227"/>
      <c r="BJ105" s="227"/>
      <c r="BK105" s="227"/>
      <c r="BL105" s="227"/>
      <c r="BM105" s="227"/>
      <c r="BN105" s="227"/>
      <c r="BO105" s="227"/>
      <c r="BP105" s="227"/>
      <c r="BQ105" s="216"/>
      <c r="BR105" s="216"/>
      <c r="BS105" s="216"/>
      <c r="BT105" s="216"/>
      <c r="BU105" s="216"/>
      <c r="BV105" s="216"/>
      <c r="BW105" s="216"/>
      <c r="BX105" s="216"/>
      <c r="BY105" s="216"/>
      <c r="BZ105" s="216"/>
      <c r="CA105" s="216"/>
      <c r="CB105" s="216"/>
      <c r="CC105" s="216"/>
      <c r="CD105" s="216"/>
      <c r="CE105" s="216"/>
      <c r="CF105" s="216"/>
      <c r="CG105" s="216"/>
      <c r="CH105" s="216"/>
      <c r="CI105" s="216"/>
      <c r="CJ105" s="216"/>
      <c r="CK105" s="216"/>
      <c r="CL105" s="216"/>
      <c r="CM105" s="216"/>
      <c r="CN105" s="216"/>
      <c r="CO105" s="216"/>
      <c r="CP105" s="216"/>
      <c r="CQ105" s="216"/>
      <c r="CR105" s="216"/>
      <c r="CS105" s="216"/>
      <c r="CT105" s="216"/>
      <c r="CU105" s="216"/>
      <c r="CV105" s="216"/>
      <c r="CW105" s="216"/>
      <c r="CX105" s="216"/>
      <c r="CY105" s="216"/>
      <c r="CZ105" s="216"/>
      <c r="DA105" s="216"/>
      <c r="DB105" s="216"/>
      <c r="DC105" s="216"/>
      <c r="DD105" s="216"/>
      <c r="DE105" s="216"/>
      <c r="DF105" s="216"/>
      <c r="DG105" s="216"/>
      <c r="DH105" s="216"/>
      <c r="DI105" s="216"/>
      <c r="DJ105" s="216"/>
      <c r="DK105" s="216"/>
      <c r="DL105" s="216"/>
      <c r="DM105" s="216"/>
      <c r="DN105" s="216"/>
      <c r="DO105" s="216"/>
      <c r="DP105" s="216"/>
      <c r="DQ105" s="216"/>
      <c r="DR105" s="216"/>
      <c r="DS105" s="216"/>
      <c r="DT105" s="216"/>
      <c r="DU105" s="216"/>
      <c r="DV105" s="216"/>
      <c r="DW105" s="216"/>
      <c r="DX105" s="216"/>
      <c r="DY105" s="216"/>
      <c r="DZ105" s="216"/>
      <c r="EA105" s="216"/>
    </row>
    <row r="106" spans="1:131" ht="11.25" customHeight="1">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16"/>
      <c r="BR106" s="216"/>
      <c r="BS106" s="216"/>
      <c r="BT106" s="216"/>
      <c r="BU106" s="216"/>
      <c r="BV106" s="216"/>
      <c r="BW106" s="216"/>
      <c r="BX106" s="216"/>
      <c r="BY106" s="216"/>
      <c r="BZ106" s="216"/>
      <c r="CA106" s="216"/>
      <c r="CB106" s="216"/>
      <c r="CC106" s="216"/>
      <c r="CD106" s="216"/>
      <c r="CE106" s="216"/>
      <c r="CF106" s="216"/>
      <c r="CG106" s="216"/>
      <c r="CH106" s="216"/>
      <c r="CI106" s="216"/>
      <c r="CJ106" s="216"/>
      <c r="CK106" s="216"/>
      <c r="CL106" s="216"/>
      <c r="CM106" s="216"/>
      <c r="CN106" s="216"/>
      <c r="CO106" s="216"/>
      <c r="CP106" s="216"/>
      <c r="CQ106" s="216"/>
      <c r="CR106" s="216"/>
      <c r="CS106" s="216"/>
      <c r="CT106" s="216"/>
      <c r="CU106" s="216"/>
      <c r="CV106" s="216"/>
      <c r="CW106" s="216"/>
      <c r="CX106" s="216"/>
      <c r="CY106" s="216"/>
      <c r="CZ106" s="216"/>
      <c r="DA106" s="216"/>
      <c r="DB106" s="216"/>
      <c r="DC106" s="216"/>
      <c r="DD106" s="216"/>
      <c r="DE106" s="216"/>
      <c r="DF106" s="216"/>
      <c r="DG106" s="216"/>
      <c r="DH106" s="216"/>
      <c r="DI106" s="216"/>
      <c r="DJ106" s="216"/>
      <c r="DK106" s="216"/>
      <c r="DL106" s="216"/>
      <c r="DM106" s="216"/>
      <c r="DN106" s="216"/>
      <c r="DO106" s="216"/>
      <c r="DP106" s="216"/>
      <c r="DQ106" s="216"/>
      <c r="DR106" s="216"/>
      <c r="DS106" s="216"/>
      <c r="DT106" s="216"/>
      <c r="DU106" s="216"/>
      <c r="DV106" s="216"/>
      <c r="DW106" s="216"/>
      <c r="DX106" s="216"/>
      <c r="DY106" s="216"/>
      <c r="DZ106" s="216"/>
      <c r="EA106" s="216"/>
    </row>
    <row r="107" spans="1:131" s="216" customFormat="1" ht="26.25" customHeight="1" thickBot="1">
      <c r="A107" s="235" t="s">
        <v>406</v>
      </c>
      <c r="B107" s="236"/>
      <c r="C107" s="236"/>
      <c r="D107" s="236"/>
      <c r="E107" s="236"/>
      <c r="F107" s="236"/>
      <c r="G107" s="236"/>
      <c r="H107" s="236"/>
      <c r="I107" s="236"/>
      <c r="J107" s="236"/>
      <c r="K107" s="236"/>
      <c r="L107" s="236"/>
      <c r="M107" s="236"/>
      <c r="N107" s="236"/>
      <c r="O107" s="236"/>
      <c r="P107" s="236"/>
      <c r="Q107" s="236"/>
      <c r="R107" s="236"/>
      <c r="S107" s="236"/>
      <c r="T107" s="236"/>
      <c r="U107" s="236"/>
      <c r="V107" s="236"/>
      <c r="W107" s="236"/>
      <c r="X107" s="236"/>
      <c r="Y107" s="236"/>
      <c r="Z107" s="236"/>
      <c r="AA107" s="236"/>
      <c r="AB107" s="236"/>
      <c r="AC107" s="236"/>
      <c r="AD107" s="236"/>
      <c r="AE107" s="236"/>
      <c r="AF107" s="236"/>
      <c r="AG107" s="236"/>
      <c r="AH107" s="236"/>
      <c r="AI107" s="236"/>
      <c r="AJ107" s="236"/>
      <c r="AK107" s="236"/>
      <c r="AL107" s="236"/>
      <c r="AM107" s="236"/>
      <c r="AN107" s="236"/>
      <c r="AO107" s="236"/>
      <c r="AP107" s="236"/>
      <c r="AQ107" s="236"/>
      <c r="AR107" s="236"/>
      <c r="AS107" s="236"/>
      <c r="AT107" s="236"/>
      <c r="AU107" s="235" t="s">
        <v>407</v>
      </c>
      <c r="AV107" s="236"/>
      <c r="AW107" s="236"/>
      <c r="AX107" s="236"/>
      <c r="AY107" s="236"/>
      <c r="AZ107" s="236"/>
      <c r="BA107" s="236"/>
      <c r="BB107" s="236"/>
      <c r="BC107" s="236"/>
      <c r="BD107" s="236"/>
      <c r="BE107" s="236"/>
      <c r="BF107" s="236"/>
      <c r="BG107" s="236"/>
      <c r="BH107" s="236"/>
      <c r="BI107" s="236"/>
      <c r="BJ107" s="236"/>
      <c r="BK107" s="236"/>
      <c r="BL107" s="236"/>
      <c r="BM107" s="236"/>
      <c r="BN107" s="236"/>
      <c r="BO107" s="236"/>
      <c r="BP107" s="236"/>
      <c r="BQ107" s="236"/>
      <c r="BR107" s="236"/>
      <c r="BS107" s="236"/>
      <c r="BT107" s="236"/>
      <c r="BU107" s="236"/>
      <c r="BV107" s="236"/>
      <c r="BW107" s="236"/>
      <c r="BX107" s="236"/>
      <c r="BY107" s="236"/>
      <c r="BZ107" s="236"/>
      <c r="CA107" s="236"/>
      <c r="CB107" s="236"/>
      <c r="CC107" s="236"/>
      <c r="CD107" s="236"/>
      <c r="CE107" s="236"/>
      <c r="CF107" s="236"/>
      <c r="CG107" s="236"/>
      <c r="CH107" s="236"/>
      <c r="CI107" s="236"/>
      <c r="CJ107" s="236"/>
      <c r="CK107" s="236"/>
      <c r="CL107" s="236"/>
      <c r="CM107" s="236"/>
      <c r="CN107" s="236"/>
      <c r="CO107" s="236"/>
      <c r="CP107" s="236"/>
      <c r="CQ107" s="236"/>
      <c r="CR107" s="236"/>
      <c r="CS107" s="236"/>
      <c r="CT107" s="236"/>
      <c r="CU107" s="236"/>
      <c r="CV107" s="236"/>
      <c r="CW107" s="236"/>
      <c r="CX107" s="236"/>
      <c r="CY107" s="236"/>
      <c r="CZ107" s="236"/>
      <c r="DA107" s="236"/>
      <c r="DB107" s="236"/>
      <c r="DC107" s="236"/>
      <c r="DD107" s="236"/>
      <c r="DE107" s="236"/>
      <c r="DF107" s="236"/>
      <c r="DG107" s="236"/>
      <c r="DH107" s="236"/>
      <c r="DI107" s="236"/>
      <c r="DJ107" s="236"/>
      <c r="DK107" s="236"/>
      <c r="DL107" s="236"/>
      <c r="DM107" s="236"/>
      <c r="DN107" s="236"/>
      <c r="DO107" s="236"/>
      <c r="DP107" s="236"/>
      <c r="DQ107" s="236"/>
      <c r="DR107" s="236"/>
      <c r="DS107" s="236"/>
      <c r="DT107" s="236"/>
      <c r="DU107" s="236"/>
      <c r="DV107" s="236"/>
      <c r="DW107" s="236"/>
      <c r="DX107" s="236"/>
      <c r="DY107" s="236"/>
      <c r="DZ107" s="236"/>
    </row>
    <row r="108" spans="1:131" s="216" customFormat="1" ht="26.25" customHeight="1">
      <c r="A108" s="926" t="s">
        <v>408</v>
      </c>
      <c r="B108" s="927"/>
      <c r="C108" s="927"/>
      <c r="D108" s="927"/>
      <c r="E108" s="927"/>
      <c r="F108" s="927"/>
      <c r="G108" s="927"/>
      <c r="H108" s="927"/>
      <c r="I108" s="927"/>
      <c r="J108" s="927"/>
      <c r="K108" s="927"/>
      <c r="L108" s="927"/>
      <c r="M108" s="927"/>
      <c r="N108" s="927"/>
      <c r="O108" s="927"/>
      <c r="P108" s="927"/>
      <c r="Q108" s="927"/>
      <c r="R108" s="927"/>
      <c r="S108" s="927"/>
      <c r="T108" s="927"/>
      <c r="U108" s="927"/>
      <c r="V108" s="927"/>
      <c r="W108" s="927"/>
      <c r="X108" s="927"/>
      <c r="Y108" s="927"/>
      <c r="Z108" s="927"/>
      <c r="AA108" s="927"/>
      <c r="AB108" s="927"/>
      <c r="AC108" s="927"/>
      <c r="AD108" s="927"/>
      <c r="AE108" s="927"/>
      <c r="AF108" s="927"/>
      <c r="AG108" s="927"/>
      <c r="AH108" s="927"/>
      <c r="AI108" s="927"/>
      <c r="AJ108" s="927"/>
      <c r="AK108" s="927"/>
      <c r="AL108" s="927"/>
      <c r="AM108" s="927"/>
      <c r="AN108" s="927"/>
      <c r="AO108" s="927"/>
      <c r="AP108" s="927"/>
      <c r="AQ108" s="927"/>
      <c r="AR108" s="927"/>
      <c r="AS108" s="927"/>
      <c r="AT108" s="928"/>
      <c r="AU108" s="926" t="s">
        <v>409</v>
      </c>
      <c r="AV108" s="927"/>
      <c r="AW108" s="927"/>
      <c r="AX108" s="927"/>
      <c r="AY108" s="927"/>
      <c r="AZ108" s="927"/>
      <c r="BA108" s="927"/>
      <c r="BB108" s="927"/>
      <c r="BC108" s="927"/>
      <c r="BD108" s="927"/>
      <c r="BE108" s="927"/>
      <c r="BF108" s="927"/>
      <c r="BG108" s="927"/>
      <c r="BH108" s="927"/>
      <c r="BI108" s="927"/>
      <c r="BJ108" s="927"/>
      <c r="BK108" s="927"/>
      <c r="BL108" s="927"/>
      <c r="BM108" s="927"/>
      <c r="BN108" s="927"/>
      <c r="BO108" s="927"/>
      <c r="BP108" s="927"/>
      <c r="BQ108" s="927"/>
      <c r="BR108" s="927"/>
      <c r="BS108" s="927"/>
      <c r="BT108" s="927"/>
      <c r="BU108" s="927"/>
      <c r="BV108" s="927"/>
      <c r="BW108" s="927"/>
      <c r="BX108" s="927"/>
      <c r="BY108" s="927"/>
      <c r="BZ108" s="927"/>
      <c r="CA108" s="927"/>
      <c r="CB108" s="927"/>
      <c r="CC108" s="927"/>
      <c r="CD108" s="927"/>
      <c r="CE108" s="927"/>
      <c r="CF108" s="927"/>
      <c r="CG108" s="927"/>
      <c r="CH108" s="927"/>
      <c r="CI108" s="927"/>
      <c r="CJ108" s="927"/>
      <c r="CK108" s="927"/>
      <c r="CL108" s="927"/>
      <c r="CM108" s="927"/>
      <c r="CN108" s="927"/>
      <c r="CO108" s="927"/>
      <c r="CP108" s="927"/>
      <c r="CQ108" s="927"/>
      <c r="CR108" s="927"/>
      <c r="CS108" s="927"/>
      <c r="CT108" s="927"/>
      <c r="CU108" s="927"/>
      <c r="CV108" s="927"/>
      <c r="CW108" s="927"/>
      <c r="CX108" s="927"/>
      <c r="CY108" s="927"/>
      <c r="CZ108" s="927"/>
      <c r="DA108" s="927"/>
      <c r="DB108" s="927"/>
      <c r="DC108" s="927"/>
      <c r="DD108" s="927"/>
      <c r="DE108" s="927"/>
      <c r="DF108" s="927"/>
      <c r="DG108" s="927"/>
      <c r="DH108" s="927"/>
      <c r="DI108" s="927"/>
      <c r="DJ108" s="927"/>
      <c r="DK108" s="927"/>
      <c r="DL108" s="927"/>
      <c r="DM108" s="927"/>
      <c r="DN108" s="927"/>
      <c r="DO108" s="927"/>
      <c r="DP108" s="927"/>
      <c r="DQ108" s="927"/>
      <c r="DR108" s="927"/>
      <c r="DS108" s="927"/>
      <c r="DT108" s="927"/>
      <c r="DU108" s="927"/>
      <c r="DV108" s="927"/>
      <c r="DW108" s="927"/>
      <c r="DX108" s="927"/>
      <c r="DY108" s="927"/>
      <c r="DZ108" s="928"/>
    </row>
    <row r="109" spans="1:131" s="216" customFormat="1" ht="26.25" customHeight="1">
      <c r="A109" s="921" t="s">
        <v>410</v>
      </c>
      <c r="B109" s="902"/>
      <c r="C109" s="902"/>
      <c r="D109" s="902"/>
      <c r="E109" s="902"/>
      <c r="F109" s="902"/>
      <c r="G109" s="902"/>
      <c r="H109" s="902"/>
      <c r="I109" s="902"/>
      <c r="J109" s="902"/>
      <c r="K109" s="902"/>
      <c r="L109" s="902"/>
      <c r="M109" s="902"/>
      <c r="N109" s="902"/>
      <c r="O109" s="902"/>
      <c r="P109" s="902"/>
      <c r="Q109" s="902"/>
      <c r="R109" s="902"/>
      <c r="S109" s="902"/>
      <c r="T109" s="902"/>
      <c r="U109" s="902"/>
      <c r="V109" s="902"/>
      <c r="W109" s="902"/>
      <c r="X109" s="902"/>
      <c r="Y109" s="902"/>
      <c r="Z109" s="903"/>
      <c r="AA109" s="901" t="s">
        <v>411</v>
      </c>
      <c r="AB109" s="902"/>
      <c r="AC109" s="902"/>
      <c r="AD109" s="902"/>
      <c r="AE109" s="903"/>
      <c r="AF109" s="901" t="s">
        <v>412</v>
      </c>
      <c r="AG109" s="902"/>
      <c r="AH109" s="902"/>
      <c r="AI109" s="902"/>
      <c r="AJ109" s="903"/>
      <c r="AK109" s="901" t="s">
        <v>292</v>
      </c>
      <c r="AL109" s="902"/>
      <c r="AM109" s="902"/>
      <c r="AN109" s="902"/>
      <c r="AO109" s="903"/>
      <c r="AP109" s="901" t="s">
        <v>413</v>
      </c>
      <c r="AQ109" s="902"/>
      <c r="AR109" s="902"/>
      <c r="AS109" s="902"/>
      <c r="AT109" s="904"/>
      <c r="AU109" s="921" t="s">
        <v>410</v>
      </c>
      <c r="AV109" s="902"/>
      <c r="AW109" s="902"/>
      <c r="AX109" s="902"/>
      <c r="AY109" s="902"/>
      <c r="AZ109" s="902"/>
      <c r="BA109" s="902"/>
      <c r="BB109" s="902"/>
      <c r="BC109" s="902"/>
      <c r="BD109" s="902"/>
      <c r="BE109" s="902"/>
      <c r="BF109" s="902"/>
      <c r="BG109" s="902"/>
      <c r="BH109" s="902"/>
      <c r="BI109" s="902"/>
      <c r="BJ109" s="902"/>
      <c r="BK109" s="902"/>
      <c r="BL109" s="902"/>
      <c r="BM109" s="902"/>
      <c r="BN109" s="902"/>
      <c r="BO109" s="902"/>
      <c r="BP109" s="903"/>
      <c r="BQ109" s="901" t="s">
        <v>411</v>
      </c>
      <c r="BR109" s="902"/>
      <c r="BS109" s="902"/>
      <c r="BT109" s="902"/>
      <c r="BU109" s="903"/>
      <c r="BV109" s="901" t="s">
        <v>412</v>
      </c>
      <c r="BW109" s="902"/>
      <c r="BX109" s="902"/>
      <c r="BY109" s="902"/>
      <c r="BZ109" s="903"/>
      <c r="CA109" s="901" t="s">
        <v>292</v>
      </c>
      <c r="CB109" s="902"/>
      <c r="CC109" s="902"/>
      <c r="CD109" s="902"/>
      <c r="CE109" s="903"/>
      <c r="CF109" s="922" t="s">
        <v>413</v>
      </c>
      <c r="CG109" s="922"/>
      <c r="CH109" s="922"/>
      <c r="CI109" s="922"/>
      <c r="CJ109" s="922"/>
      <c r="CK109" s="901" t="s">
        <v>414</v>
      </c>
      <c r="CL109" s="902"/>
      <c r="CM109" s="902"/>
      <c r="CN109" s="902"/>
      <c r="CO109" s="902"/>
      <c r="CP109" s="902"/>
      <c r="CQ109" s="902"/>
      <c r="CR109" s="902"/>
      <c r="CS109" s="902"/>
      <c r="CT109" s="902"/>
      <c r="CU109" s="902"/>
      <c r="CV109" s="902"/>
      <c r="CW109" s="902"/>
      <c r="CX109" s="902"/>
      <c r="CY109" s="902"/>
      <c r="CZ109" s="902"/>
      <c r="DA109" s="902"/>
      <c r="DB109" s="902"/>
      <c r="DC109" s="902"/>
      <c r="DD109" s="902"/>
      <c r="DE109" s="902"/>
      <c r="DF109" s="903"/>
      <c r="DG109" s="901" t="s">
        <v>411</v>
      </c>
      <c r="DH109" s="902"/>
      <c r="DI109" s="902"/>
      <c r="DJ109" s="902"/>
      <c r="DK109" s="903"/>
      <c r="DL109" s="901" t="s">
        <v>412</v>
      </c>
      <c r="DM109" s="902"/>
      <c r="DN109" s="902"/>
      <c r="DO109" s="902"/>
      <c r="DP109" s="903"/>
      <c r="DQ109" s="901" t="s">
        <v>292</v>
      </c>
      <c r="DR109" s="902"/>
      <c r="DS109" s="902"/>
      <c r="DT109" s="902"/>
      <c r="DU109" s="903"/>
      <c r="DV109" s="901" t="s">
        <v>413</v>
      </c>
      <c r="DW109" s="902"/>
      <c r="DX109" s="902"/>
      <c r="DY109" s="902"/>
      <c r="DZ109" s="904"/>
    </row>
    <row r="110" spans="1:131" s="216" customFormat="1" ht="26.25" customHeight="1">
      <c r="A110" s="905" t="s">
        <v>415</v>
      </c>
      <c r="B110" s="906"/>
      <c r="C110" s="906"/>
      <c r="D110" s="906"/>
      <c r="E110" s="906"/>
      <c r="F110" s="906"/>
      <c r="G110" s="906"/>
      <c r="H110" s="906"/>
      <c r="I110" s="906"/>
      <c r="J110" s="906"/>
      <c r="K110" s="906"/>
      <c r="L110" s="906"/>
      <c r="M110" s="906"/>
      <c r="N110" s="906"/>
      <c r="O110" s="906"/>
      <c r="P110" s="906"/>
      <c r="Q110" s="906"/>
      <c r="R110" s="906"/>
      <c r="S110" s="906"/>
      <c r="T110" s="906"/>
      <c r="U110" s="906"/>
      <c r="V110" s="906"/>
      <c r="W110" s="906"/>
      <c r="X110" s="906"/>
      <c r="Y110" s="906"/>
      <c r="Z110" s="907"/>
      <c r="AA110" s="908">
        <v>504363</v>
      </c>
      <c r="AB110" s="909"/>
      <c r="AC110" s="909"/>
      <c r="AD110" s="909"/>
      <c r="AE110" s="910"/>
      <c r="AF110" s="911">
        <v>493648</v>
      </c>
      <c r="AG110" s="909"/>
      <c r="AH110" s="909"/>
      <c r="AI110" s="909"/>
      <c r="AJ110" s="910"/>
      <c r="AK110" s="911">
        <v>506206</v>
      </c>
      <c r="AL110" s="909"/>
      <c r="AM110" s="909"/>
      <c r="AN110" s="909"/>
      <c r="AO110" s="910"/>
      <c r="AP110" s="912">
        <v>19.899999999999999</v>
      </c>
      <c r="AQ110" s="913"/>
      <c r="AR110" s="913"/>
      <c r="AS110" s="913"/>
      <c r="AT110" s="914"/>
      <c r="AU110" s="915" t="s">
        <v>73</v>
      </c>
      <c r="AV110" s="916"/>
      <c r="AW110" s="916"/>
      <c r="AX110" s="916"/>
      <c r="AY110" s="916"/>
      <c r="AZ110" s="938" t="s">
        <v>416</v>
      </c>
      <c r="BA110" s="906"/>
      <c r="BB110" s="906"/>
      <c r="BC110" s="906"/>
      <c r="BD110" s="906"/>
      <c r="BE110" s="906"/>
      <c r="BF110" s="906"/>
      <c r="BG110" s="906"/>
      <c r="BH110" s="906"/>
      <c r="BI110" s="906"/>
      <c r="BJ110" s="906"/>
      <c r="BK110" s="906"/>
      <c r="BL110" s="906"/>
      <c r="BM110" s="906"/>
      <c r="BN110" s="906"/>
      <c r="BO110" s="906"/>
      <c r="BP110" s="907"/>
      <c r="BQ110" s="939">
        <v>5947769</v>
      </c>
      <c r="BR110" s="940"/>
      <c r="BS110" s="940"/>
      <c r="BT110" s="940"/>
      <c r="BU110" s="940"/>
      <c r="BV110" s="940">
        <v>5948585</v>
      </c>
      <c r="BW110" s="940"/>
      <c r="BX110" s="940"/>
      <c r="BY110" s="940"/>
      <c r="BZ110" s="940"/>
      <c r="CA110" s="940">
        <v>5830764</v>
      </c>
      <c r="CB110" s="940"/>
      <c r="CC110" s="940"/>
      <c r="CD110" s="940"/>
      <c r="CE110" s="940"/>
      <c r="CF110" s="953">
        <v>229.1</v>
      </c>
      <c r="CG110" s="954"/>
      <c r="CH110" s="954"/>
      <c r="CI110" s="954"/>
      <c r="CJ110" s="954"/>
      <c r="CK110" s="955" t="s">
        <v>417</v>
      </c>
      <c r="CL110" s="956"/>
      <c r="CM110" s="938" t="s">
        <v>418</v>
      </c>
      <c r="CN110" s="906"/>
      <c r="CO110" s="906"/>
      <c r="CP110" s="906"/>
      <c r="CQ110" s="906"/>
      <c r="CR110" s="906"/>
      <c r="CS110" s="906"/>
      <c r="CT110" s="906"/>
      <c r="CU110" s="906"/>
      <c r="CV110" s="906"/>
      <c r="CW110" s="906"/>
      <c r="CX110" s="906"/>
      <c r="CY110" s="906"/>
      <c r="CZ110" s="906"/>
      <c r="DA110" s="906"/>
      <c r="DB110" s="906"/>
      <c r="DC110" s="906"/>
      <c r="DD110" s="906"/>
      <c r="DE110" s="906"/>
      <c r="DF110" s="907"/>
      <c r="DG110" s="939" t="s">
        <v>419</v>
      </c>
      <c r="DH110" s="940"/>
      <c r="DI110" s="940"/>
      <c r="DJ110" s="940"/>
      <c r="DK110" s="940"/>
      <c r="DL110" s="940" t="s">
        <v>420</v>
      </c>
      <c r="DM110" s="940"/>
      <c r="DN110" s="940"/>
      <c r="DO110" s="940"/>
      <c r="DP110" s="940"/>
      <c r="DQ110" s="940" t="s">
        <v>419</v>
      </c>
      <c r="DR110" s="940"/>
      <c r="DS110" s="940"/>
      <c r="DT110" s="940"/>
      <c r="DU110" s="940"/>
      <c r="DV110" s="941" t="s">
        <v>419</v>
      </c>
      <c r="DW110" s="941"/>
      <c r="DX110" s="941"/>
      <c r="DY110" s="941"/>
      <c r="DZ110" s="942"/>
    </row>
    <row r="111" spans="1:131" s="216" customFormat="1" ht="26.25" customHeight="1">
      <c r="A111" s="943" t="s">
        <v>421</v>
      </c>
      <c r="B111" s="944"/>
      <c r="C111" s="944"/>
      <c r="D111" s="944"/>
      <c r="E111" s="944"/>
      <c r="F111" s="944"/>
      <c r="G111" s="944"/>
      <c r="H111" s="944"/>
      <c r="I111" s="944"/>
      <c r="J111" s="944"/>
      <c r="K111" s="944"/>
      <c r="L111" s="944"/>
      <c r="M111" s="944"/>
      <c r="N111" s="944"/>
      <c r="O111" s="944"/>
      <c r="P111" s="944"/>
      <c r="Q111" s="944"/>
      <c r="R111" s="944"/>
      <c r="S111" s="944"/>
      <c r="T111" s="944"/>
      <c r="U111" s="944"/>
      <c r="V111" s="944"/>
      <c r="W111" s="944"/>
      <c r="X111" s="944"/>
      <c r="Y111" s="944"/>
      <c r="Z111" s="945"/>
      <c r="AA111" s="946" t="s">
        <v>176</v>
      </c>
      <c r="AB111" s="947"/>
      <c r="AC111" s="947"/>
      <c r="AD111" s="947"/>
      <c r="AE111" s="948"/>
      <c r="AF111" s="949" t="s">
        <v>176</v>
      </c>
      <c r="AG111" s="947"/>
      <c r="AH111" s="947"/>
      <c r="AI111" s="947"/>
      <c r="AJ111" s="948"/>
      <c r="AK111" s="949" t="s">
        <v>176</v>
      </c>
      <c r="AL111" s="947"/>
      <c r="AM111" s="947"/>
      <c r="AN111" s="947"/>
      <c r="AO111" s="948"/>
      <c r="AP111" s="950" t="s">
        <v>419</v>
      </c>
      <c r="AQ111" s="951"/>
      <c r="AR111" s="951"/>
      <c r="AS111" s="951"/>
      <c r="AT111" s="952"/>
      <c r="AU111" s="917"/>
      <c r="AV111" s="918"/>
      <c r="AW111" s="918"/>
      <c r="AX111" s="918"/>
      <c r="AY111" s="918"/>
      <c r="AZ111" s="931" t="s">
        <v>422</v>
      </c>
      <c r="BA111" s="932"/>
      <c r="BB111" s="932"/>
      <c r="BC111" s="932"/>
      <c r="BD111" s="932"/>
      <c r="BE111" s="932"/>
      <c r="BF111" s="932"/>
      <c r="BG111" s="932"/>
      <c r="BH111" s="932"/>
      <c r="BI111" s="932"/>
      <c r="BJ111" s="932"/>
      <c r="BK111" s="932"/>
      <c r="BL111" s="932"/>
      <c r="BM111" s="932"/>
      <c r="BN111" s="932"/>
      <c r="BO111" s="932"/>
      <c r="BP111" s="933"/>
      <c r="BQ111" s="934">
        <v>187058</v>
      </c>
      <c r="BR111" s="935"/>
      <c r="BS111" s="935"/>
      <c r="BT111" s="935"/>
      <c r="BU111" s="935"/>
      <c r="BV111" s="935">
        <v>128199</v>
      </c>
      <c r="BW111" s="935"/>
      <c r="BX111" s="935"/>
      <c r="BY111" s="935"/>
      <c r="BZ111" s="935"/>
      <c r="CA111" s="935">
        <v>128199</v>
      </c>
      <c r="CB111" s="935"/>
      <c r="CC111" s="935"/>
      <c r="CD111" s="935"/>
      <c r="CE111" s="935"/>
      <c r="CF111" s="929">
        <v>5</v>
      </c>
      <c r="CG111" s="930"/>
      <c r="CH111" s="930"/>
      <c r="CI111" s="930"/>
      <c r="CJ111" s="930"/>
      <c r="CK111" s="957"/>
      <c r="CL111" s="958"/>
      <c r="CM111" s="931" t="s">
        <v>423</v>
      </c>
      <c r="CN111" s="932"/>
      <c r="CO111" s="932"/>
      <c r="CP111" s="932"/>
      <c r="CQ111" s="932"/>
      <c r="CR111" s="932"/>
      <c r="CS111" s="932"/>
      <c r="CT111" s="932"/>
      <c r="CU111" s="932"/>
      <c r="CV111" s="932"/>
      <c r="CW111" s="932"/>
      <c r="CX111" s="932"/>
      <c r="CY111" s="932"/>
      <c r="CZ111" s="932"/>
      <c r="DA111" s="932"/>
      <c r="DB111" s="932"/>
      <c r="DC111" s="932"/>
      <c r="DD111" s="932"/>
      <c r="DE111" s="932"/>
      <c r="DF111" s="933"/>
      <c r="DG111" s="934" t="s">
        <v>424</v>
      </c>
      <c r="DH111" s="935"/>
      <c r="DI111" s="935"/>
      <c r="DJ111" s="935"/>
      <c r="DK111" s="935"/>
      <c r="DL111" s="935" t="s">
        <v>176</v>
      </c>
      <c r="DM111" s="935"/>
      <c r="DN111" s="935"/>
      <c r="DO111" s="935"/>
      <c r="DP111" s="935"/>
      <c r="DQ111" s="935" t="s">
        <v>419</v>
      </c>
      <c r="DR111" s="935"/>
      <c r="DS111" s="935"/>
      <c r="DT111" s="935"/>
      <c r="DU111" s="935"/>
      <c r="DV111" s="936" t="s">
        <v>420</v>
      </c>
      <c r="DW111" s="936"/>
      <c r="DX111" s="936"/>
      <c r="DY111" s="936"/>
      <c r="DZ111" s="937"/>
    </row>
    <row r="112" spans="1:131" s="216" customFormat="1" ht="26.25" customHeight="1">
      <c r="A112" s="961" t="s">
        <v>425</v>
      </c>
      <c r="B112" s="962"/>
      <c r="C112" s="932" t="s">
        <v>426</v>
      </c>
      <c r="D112" s="932"/>
      <c r="E112" s="932"/>
      <c r="F112" s="932"/>
      <c r="G112" s="932"/>
      <c r="H112" s="932"/>
      <c r="I112" s="932"/>
      <c r="J112" s="932"/>
      <c r="K112" s="932"/>
      <c r="L112" s="932"/>
      <c r="M112" s="932"/>
      <c r="N112" s="932"/>
      <c r="O112" s="932"/>
      <c r="P112" s="932"/>
      <c r="Q112" s="932"/>
      <c r="R112" s="932"/>
      <c r="S112" s="932"/>
      <c r="T112" s="932"/>
      <c r="U112" s="932"/>
      <c r="V112" s="932"/>
      <c r="W112" s="932"/>
      <c r="X112" s="932"/>
      <c r="Y112" s="932"/>
      <c r="Z112" s="933"/>
      <c r="AA112" s="967" t="s">
        <v>419</v>
      </c>
      <c r="AB112" s="968"/>
      <c r="AC112" s="968"/>
      <c r="AD112" s="968"/>
      <c r="AE112" s="969"/>
      <c r="AF112" s="970" t="s">
        <v>176</v>
      </c>
      <c r="AG112" s="968"/>
      <c r="AH112" s="968"/>
      <c r="AI112" s="968"/>
      <c r="AJ112" s="969"/>
      <c r="AK112" s="970" t="s">
        <v>419</v>
      </c>
      <c r="AL112" s="968"/>
      <c r="AM112" s="968"/>
      <c r="AN112" s="968"/>
      <c r="AO112" s="969"/>
      <c r="AP112" s="971" t="s">
        <v>419</v>
      </c>
      <c r="AQ112" s="972"/>
      <c r="AR112" s="972"/>
      <c r="AS112" s="972"/>
      <c r="AT112" s="973"/>
      <c r="AU112" s="917"/>
      <c r="AV112" s="918"/>
      <c r="AW112" s="918"/>
      <c r="AX112" s="918"/>
      <c r="AY112" s="918"/>
      <c r="AZ112" s="931" t="s">
        <v>427</v>
      </c>
      <c r="BA112" s="932"/>
      <c r="BB112" s="932"/>
      <c r="BC112" s="932"/>
      <c r="BD112" s="932"/>
      <c r="BE112" s="932"/>
      <c r="BF112" s="932"/>
      <c r="BG112" s="932"/>
      <c r="BH112" s="932"/>
      <c r="BI112" s="932"/>
      <c r="BJ112" s="932"/>
      <c r="BK112" s="932"/>
      <c r="BL112" s="932"/>
      <c r="BM112" s="932"/>
      <c r="BN112" s="932"/>
      <c r="BO112" s="932"/>
      <c r="BP112" s="933"/>
      <c r="BQ112" s="934">
        <v>1658676</v>
      </c>
      <c r="BR112" s="935"/>
      <c r="BS112" s="935"/>
      <c r="BT112" s="935"/>
      <c r="BU112" s="935"/>
      <c r="BV112" s="935">
        <v>1835599</v>
      </c>
      <c r="BW112" s="935"/>
      <c r="BX112" s="935"/>
      <c r="BY112" s="935"/>
      <c r="BZ112" s="935"/>
      <c r="CA112" s="935">
        <v>2041190</v>
      </c>
      <c r="CB112" s="935"/>
      <c r="CC112" s="935"/>
      <c r="CD112" s="935"/>
      <c r="CE112" s="935"/>
      <c r="CF112" s="929">
        <v>80.2</v>
      </c>
      <c r="CG112" s="930"/>
      <c r="CH112" s="930"/>
      <c r="CI112" s="930"/>
      <c r="CJ112" s="930"/>
      <c r="CK112" s="957"/>
      <c r="CL112" s="958"/>
      <c r="CM112" s="931" t="s">
        <v>428</v>
      </c>
      <c r="CN112" s="932"/>
      <c r="CO112" s="932"/>
      <c r="CP112" s="932"/>
      <c r="CQ112" s="932"/>
      <c r="CR112" s="932"/>
      <c r="CS112" s="932"/>
      <c r="CT112" s="932"/>
      <c r="CU112" s="932"/>
      <c r="CV112" s="932"/>
      <c r="CW112" s="932"/>
      <c r="CX112" s="932"/>
      <c r="CY112" s="932"/>
      <c r="CZ112" s="932"/>
      <c r="DA112" s="932"/>
      <c r="DB112" s="932"/>
      <c r="DC112" s="932"/>
      <c r="DD112" s="932"/>
      <c r="DE112" s="932"/>
      <c r="DF112" s="933"/>
      <c r="DG112" s="934" t="s">
        <v>176</v>
      </c>
      <c r="DH112" s="935"/>
      <c r="DI112" s="935"/>
      <c r="DJ112" s="935"/>
      <c r="DK112" s="935"/>
      <c r="DL112" s="935" t="s">
        <v>176</v>
      </c>
      <c r="DM112" s="935"/>
      <c r="DN112" s="935"/>
      <c r="DO112" s="935"/>
      <c r="DP112" s="935"/>
      <c r="DQ112" s="935" t="s">
        <v>419</v>
      </c>
      <c r="DR112" s="935"/>
      <c r="DS112" s="935"/>
      <c r="DT112" s="935"/>
      <c r="DU112" s="935"/>
      <c r="DV112" s="936" t="s">
        <v>419</v>
      </c>
      <c r="DW112" s="936"/>
      <c r="DX112" s="936"/>
      <c r="DY112" s="936"/>
      <c r="DZ112" s="937"/>
    </row>
    <row r="113" spans="1:130" s="216" customFormat="1" ht="26.25" customHeight="1">
      <c r="A113" s="963"/>
      <c r="B113" s="964"/>
      <c r="C113" s="932" t="s">
        <v>429</v>
      </c>
      <c r="D113" s="932"/>
      <c r="E113" s="932"/>
      <c r="F113" s="932"/>
      <c r="G113" s="932"/>
      <c r="H113" s="932"/>
      <c r="I113" s="932"/>
      <c r="J113" s="932"/>
      <c r="K113" s="932"/>
      <c r="L113" s="932"/>
      <c r="M113" s="932"/>
      <c r="N113" s="932"/>
      <c r="O113" s="932"/>
      <c r="P113" s="932"/>
      <c r="Q113" s="932"/>
      <c r="R113" s="932"/>
      <c r="S113" s="932"/>
      <c r="T113" s="932"/>
      <c r="U113" s="932"/>
      <c r="V113" s="932"/>
      <c r="W113" s="932"/>
      <c r="X113" s="932"/>
      <c r="Y113" s="932"/>
      <c r="Z113" s="933"/>
      <c r="AA113" s="946">
        <v>76866</v>
      </c>
      <c r="AB113" s="947"/>
      <c r="AC113" s="947"/>
      <c r="AD113" s="947"/>
      <c r="AE113" s="948"/>
      <c r="AF113" s="949">
        <v>77531</v>
      </c>
      <c r="AG113" s="947"/>
      <c r="AH113" s="947"/>
      <c r="AI113" s="947"/>
      <c r="AJ113" s="948"/>
      <c r="AK113" s="949">
        <v>88521</v>
      </c>
      <c r="AL113" s="947"/>
      <c r="AM113" s="947"/>
      <c r="AN113" s="947"/>
      <c r="AO113" s="948"/>
      <c r="AP113" s="950">
        <v>3.5</v>
      </c>
      <c r="AQ113" s="951"/>
      <c r="AR113" s="951"/>
      <c r="AS113" s="951"/>
      <c r="AT113" s="952"/>
      <c r="AU113" s="917"/>
      <c r="AV113" s="918"/>
      <c r="AW113" s="918"/>
      <c r="AX113" s="918"/>
      <c r="AY113" s="918"/>
      <c r="AZ113" s="931" t="s">
        <v>430</v>
      </c>
      <c r="BA113" s="932"/>
      <c r="BB113" s="932"/>
      <c r="BC113" s="932"/>
      <c r="BD113" s="932"/>
      <c r="BE113" s="932"/>
      <c r="BF113" s="932"/>
      <c r="BG113" s="932"/>
      <c r="BH113" s="932"/>
      <c r="BI113" s="932"/>
      <c r="BJ113" s="932"/>
      <c r="BK113" s="932"/>
      <c r="BL113" s="932"/>
      <c r="BM113" s="932"/>
      <c r="BN113" s="932"/>
      <c r="BO113" s="932"/>
      <c r="BP113" s="933"/>
      <c r="BQ113" s="934">
        <v>27739</v>
      </c>
      <c r="BR113" s="935"/>
      <c r="BS113" s="935"/>
      <c r="BT113" s="935"/>
      <c r="BU113" s="935"/>
      <c r="BV113" s="935">
        <v>7678</v>
      </c>
      <c r="BW113" s="935"/>
      <c r="BX113" s="935"/>
      <c r="BY113" s="935"/>
      <c r="BZ113" s="935"/>
      <c r="CA113" s="935">
        <v>4475</v>
      </c>
      <c r="CB113" s="935"/>
      <c r="CC113" s="935"/>
      <c r="CD113" s="935"/>
      <c r="CE113" s="935"/>
      <c r="CF113" s="929">
        <v>0.2</v>
      </c>
      <c r="CG113" s="930"/>
      <c r="CH113" s="930"/>
      <c r="CI113" s="930"/>
      <c r="CJ113" s="930"/>
      <c r="CK113" s="957"/>
      <c r="CL113" s="958"/>
      <c r="CM113" s="931" t="s">
        <v>431</v>
      </c>
      <c r="CN113" s="932"/>
      <c r="CO113" s="932"/>
      <c r="CP113" s="932"/>
      <c r="CQ113" s="932"/>
      <c r="CR113" s="932"/>
      <c r="CS113" s="932"/>
      <c r="CT113" s="932"/>
      <c r="CU113" s="932"/>
      <c r="CV113" s="932"/>
      <c r="CW113" s="932"/>
      <c r="CX113" s="932"/>
      <c r="CY113" s="932"/>
      <c r="CZ113" s="932"/>
      <c r="DA113" s="932"/>
      <c r="DB113" s="932"/>
      <c r="DC113" s="932"/>
      <c r="DD113" s="932"/>
      <c r="DE113" s="932"/>
      <c r="DF113" s="933"/>
      <c r="DG113" s="967" t="s">
        <v>419</v>
      </c>
      <c r="DH113" s="968"/>
      <c r="DI113" s="968"/>
      <c r="DJ113" s="968"/>
      <c r="DK113" s="969"/>
      <c r="DL113" s="970" t="s">
        <v>419</v>
      </c>
      <c r="DM113" s="968"/>
      <c r="DN113" s="968"/>
      <c r="DO113" s="968"/>
      <c r="DP113" s="969"/>
      <c r="DQ113" s="970" t="s">
        <v>176</v>
      </c>
      <c r="DR113" s="968"/>
      <c r="DS113" s="968"/>
      <c r="DT113" s="968"/>
      <c r="DU113" s="969"/>
      <c r="DV113" s="971" t="s">
        <v>176</v>
      </c>
      <c r="DW113" s="972"/>
      <c r="DX113" s="972"/>
      <c r="DY113" s="972"/>
      <c r="DZ113" s="973"/>
    </row>
    <row r="114" spans="1:130" s="216" customFormat="1" ht="26.25" customHeight="1">
      <c r="A114" s="963"/>
      <c r="B114" s="964"/>
      <c r="C114" s="932" t="s">
        <v>432</v>
      </c>
      <c r="D114" s="932"/>
      <c r="E114" s="932"/>
      <c r="F114" s="932"/>
      <c r="G114" s="932"/>
      <c r="H114" s="932"/>
      <c r="I114" s="932"/>
      <c r="J114" s="932"/>
      <c r="K114" s="932"/>
      <c r="L114" s="932"/>
      <c r="M114" s="932"/>
      <c r="N114" s="932"/>
      <c r="O114" s="932"/>
      <c r="P114" s="932"/>
      <c r="Q114" s="932"/>
      <c r="R114" s="932"/>
      <c r="S114" s="932"/>
      <c r="T114" s="932"/>
      <c r="U114" s="932"/>
      <c r="V114" s="932"/>
      <c r="W114" s="932"/>
      <c r="X114" s="932"/>
      <c r="Y114" s="932"/>
      <c r="Z114" s="933"/>
      <c r="AA114" s="967">
        <v>33245</v>
      </c>
      <c r="AB114" s="968"/>
      <c r="AC114" s="968"/>
      <c r="AD114" s="968"/>
      <c r="AE114" s="969"/>
      <c r="AF114" s="970">
        <v>20362</v>
      </c>
      <c r="AG114" s="968"/>
      <c r="AH114" s="968"/>
      <c r="AI114" s="968"/>
      <c r="AJ114" s="969"/>
      <c r="AK114" s="970">
        <v>3084</v>
      </c>
      <c r="AL114" s="968"/>
      <c r="AM114" s="968"/>
      <c r="AN114" s="968"/>
      <c r="AO114" s="969"/>
      <c r="AP114" s="971">
        <v>0.1</v>
      </c>
      <c r="AQ114" s="972"/>
      <c r="AR114" s="972"/>
      <c r="AS114" s="972"/>
      <c r="AT114" s="973"/>
      <c r="AU114" s="917"/>
      <c r="AV114" s="918"/>
      <c r="AW114" s="918"/>
      <c r="AX114" s="918"/>
      <c r="AY114" s="918"/>
      <c r="AZ114" s="931" t="s">
        <v>433</v>
      </c>
      <c r="BA114" s="932"/>
      <c r="BB114" s="932"/>
      <c r="BC114" s="932"/>
      <c r="BD114" s="932"/>
      <c r="BE114" s="932"/>
      <c r="BF114" s="932"/>
      <c r="BG114" s="932"/>
      <c r="BH114" s="932"/>
      <c r="BI114" s="932"/>
      <c r="BJ114" s="932"/>
      <c r="BK114" s="932"/>
      <c r="BL114" s="932"/>
      <c r="BM114" s="932"/>
      <c r="BN114" s="932"/>
      <c r="BO114" s="932"/>
      <c r="BP114" s="933"/>
      <c r="BQ114" s="934">
        <v>574774</v>
      </c>
      <c r="BR114" s="935"/>
      <c r="BS114" s="935"/>
      <c r="BT114" s="935"/>
      <c r="BU114" s="935"/>
      <c r="BV114" s="935">
        <v>559652</v>
      </c>
      <c r="BW114" s="935"/>
      <c r="BX114" s="935"/>
      <c r="BY114" s="935"/>
      <c r="BZ114" s="935"/>
      <c r="CA114" s="935">
        <v>553650</v>
      </c>
      <c r="CB114" s="935"/>
      <c r="CC114" s="935"/>
      <c r="CD114" s="935"/>
      <c r="CE114" s="935"/>
      <c r="CF114" s="929">
        <v>21.8</v>
      </c>
      <c r="CG114" s="930"/>
      <c r="CH114" s="930"/>
      <c r="CI114" s="930"/>
      <c r="CJ114" s="930"/>
      <c r="CK114" s="957"/>
      <c r="CL114" s="958"/>
      <c r="CM114" s="931" t="s">
        <v>434</v>
      </c>
      <c r="CN114" s="932"/>
      <c r="CO114" s="932"/>
      <c r="CP114" s="932"/>
      <c r="CQ114" s="932"/>
      <c r="CR114" s="932"/>
      <c r="CS114" s="932"/>
      <c r="CT114" s="932"/>
      <c r="CU114" s="932"/>
      <c r="CV114" s="932"/>
      <c r="CW114" s="932"/>
      <c r="CX114" s="932"/>
      <c r="CY114" s="932"/>
      <c r="CZ114" s="932"/>
      <c r="DA114" s="932"/>
      <c r="DB114" s="932"/>
      <c r="DC114" s="932"/>
      <c r="DD114" s="932"/>
      <c r="DE114" s="932"/>
      <c r="DF114" s="933"/>
      <c r="DG114" s="967" t="s">
        <v>419</v>
      </c>
      <c r="DH114" s="968"/>
      <c r="DI114" s="968"/>
      <c r="DJ114" s="968"/>
      <c r="DK114" s="969"/>
      <c r="DL114" s="970" t="s">
        <v>420</v>
      </c>
      <c r="DM114" s="968"/>
      <c r="DN114" s="968"/>
      <c r="DO114" s="968"/>
      <c r="DP114" s="969"/>
      <c r="DQ114" s="970" t="s">
        <v>176</v>
      </c>
      <c r="DR114" s="968"/>
      <c r="DS114" s="968"/>
      <c r="DT114" s="968"/>
      <c r="DU114" s="969"/>
      <c r="DV114" s="971" t="s">
        <v>419</v>
      </c>
      <c r="DW114" s="972"/>
      <c r="DX114" s="972"/>
      <c r="DY114" s="972"/>
      <c r="DZ114" s="973"/>
    </row>
    <row r="115" spans="1:130" s="216" customFormat="1" ht="26.25" customHeight="1">
      <c r="A115" s="963"/>
      <c r="B115" s="964"/>
      <c r="C115" s="932" t="s">
        <v>435</v>
      </c>
      <c r="D115" s="932"/>
      <c r="E115" s="932"/>
      <c r="F115" s="932"/>
      <c r="G115" s="932"/>
      <c r="H115" s="932"/>
      <c r="I115" s="932"/>
      <c r="J115" s="932"/>
      <c r="K115" s="932"/>
      <c r="L115" s="932"/>
      <c r="M115" s="932"/>
      <c r="N115" s="932"/>
      <c r="O115" s="932"/>
      <c r="P115" s="932"/>
      <c r="Q115" s="932"/>
      <c r="R115" s="932"/>
      <c r="S115" s="932"/>
      <c r="T115" s="932"/>
      <c r="U115" s="932"/>
      <c r="V115" s="932"/>
      <c r="W115" s="932"/>
      <c r="X115" s="932"/>
      <c r="Y115" s="932"/>
      <c r="Z115" s="933"/>
      <c r="AA115" s="946" t="s">
        <v>176</v>
      </c>
      <c r="AB115" s="947"/>
      <c r="AC115" s="947"/>
      <c r="AD115" s="947"/>
      <c r="AE115" s="948"/>
      <c r="AF115" s="949" t="s">
        <v>419</v>
      </c>
      <c r="AG115" s="947"/>
      <c r="AH115" s="947"/>
      <c r="AI115" s="947"/>
      <c r="AJ115" s="948"/>
      <c r="AK115" s="949" t="s">
        <v>176</v>
      </c>
      <c r="AL115" s="947"/>
      <c r="AM115" s="947"/>
      <c r="AN115" s="947"/>
      <c r="AO115" s="948"/>
      <c r="AP115" s="950" t="s">
        <v>420</v>
      </c>
      <c r="AQ115" s="951"/>
      <c r="AR115" s="951"/>
      <c r="AS115" s="951"/>
      <c r="AT115" s="952"/>
      <c r="AU115" s="917"/>
      <c r="AV115" s="918"/>
      <c r="AW115" s="918"/>
      <c r="AX115" s="918"/>
      <c r="AY115" s="918"/>
      <c r="AZ115" s="931" t="s">
        <v>436</v>
      </c>
      <c r="BA115" s="932"/>
      <c r="BB115" s="932"/>
      <c r="BC115" s="932"/>
      <c r="BD115" s="932"/>
      <c r="BE115" s="932"/>
      <c r="BF115" s="932"/>
      <c r="BG115" s="932"/>
      <c r="BH115" s="932"/>
      <c r="BI115" s="932"/>
      <c r="BJ115" s="932"/>
      <c r="BK115" s="932"/>
      <c r="BL115" s="932"/>
      <c r="BM115" s="932"/>
      <c r="BN115" s="932"/>
      <c r="BO115" s="932"/>
      <c r="BP115" s="933"/>
      <c r="BQ115" s="934" t="s">
        <v>176</v>
      </c>
      <c r="BR115" s="935"/>
      <c r="BS115" s="935"/>
      <c r="BT115" s="935"/>
      <c r="BU115" s="935"/>
      <c r="BV115" s="935" t="s">
        <v>424</v>
      </c>
      <c r="BW115" s="935"/>
      <c r="BX115" s="935"/>
      <c r="BY115" s="935"/>
      <c r="BZ115" s="935"/>
      <c r="CA115" s="935" t="s">
        <v>419</v>
      </c>
      <c r="CB115" s="935"/>
      <c r="CC115" s="935"/>
      <c r="CD115" s="935"/>
      <c r="CE115" s="935"/>
      <c r="CF115" s="929" t="s">
        <v>176</v>
      </c>
      <c r="CG115" s="930"/>
      <c r="CH115" s="930"/>
      <c r="CI115" s="930"/>
      <c r="CJ115" s="930"/>
      <c r="CK115" s="957"/>
      <c r="CL115" s="958"/>
      <c r="CM115" s="931" t="s">
        <v>437</v>
      </c>
      <c r="CN115" s="932"/>
      <c r="CO115" s="932"/>
      <c r="CP115" s="932"/>
      <c r="CQ115" s="932"/>
      <c r="CR115" s="932"/>
      <c r="CS115" s="932"/>
      <c r="CT115" s="932"/>
      <c r="CU115" s="932"/>
      <c r="CV115" s="932"/>
      <c r="CW115" s="932"/>
      <c r="CX115" s="932"/>
      <c r="CY115" s="932"/>
      <c r="CZ115" s="932"/>
      <c r="DA115" s="932"/>
      <c r="DB115" s="932"/>
      <c r="DC115" s="932"/>
      <c r="DD115" s="932"/>
      <c r="DE115" s="932"/>
      <c r="DF115" s="933"/>
      <c r="DG115" s="967">
        <v>187058</v>
      </c>
      <c r="DH115" s="968"/>
      <c r="DI115" s="968"/>
      <c r="DJ115" s="968"/>
      <c r="DK115" s="969"/>
      <c r="DL115" s="970">
        <v>128199</v>
      </c>
      <c r="DM115" s="968"/>
      <c r="DN115" s="968"/>
      <c r="DO115" s="968"/>
      <c r="DP115" s="969"/>
      <c r="DQ115" s="970">
        <v>128199</v>
      </c>
      <c r="DR115" s="968"/>
      <c r="DS115" s="968"/>
      <c r="DT115" s="968"/>
      <c r="DU115" s="969"/>
      <c r="DV115" s="971">
        <v>5</v>
      </c>
      <c r="DW115" s="972"/>
      <c r="DX115" s="972"/>
      <c r="DY115" s="972"/>
      <c r="DZ115" s="973"/>
    </row>
    <row r="116" spans="1:130" s="216" customFormat="1" ht="26.25" customHeight="1">
      <c r="A116" s="965"/>
      <c r="B116" s="966"/>
      <c r="C116" s="974" t="s">
        <v>438</v>
      </c>
      <c r="D116" s="974"/>
      <c r="E116" s="974"/>
      <c r="F116" s="974"/>
      <c r="G116" s="974"/>
      <c r="H116" s="974"/>
      <c r="I116" s="974"/>
      <c r="J116" s="974"/>
      <c r="K116" s="974"/>
      <c r="L116" s="974"/>
      <c r="M116" s="974"/>
      <c r="N116" s="974"/>
      <c r="O116" s="974"/>
      <c r="P116" s="974"/>
      <c r="Q116" s="974"/>
      <c r="R116" s="974"/>
      <c r="S116" s="974"/>
      <c r="T116" s="974"/>
      <c r="U116" s="974"/>
      <c r="V116" s="974"/>
      <c r="W116" s="974"/>
      <c r="X116" s="974"/>
      <c r="Y116" s="974"/>
      <c r="Z116" s="975"/>
      <c r="AA116" s="967">
        <v>71</v>
      </c>
      <c r="AB116" s="968"/>
      <c r="AC116" s="968"/>
      <c r="AD116" s="968"/>
      <c r="AE116" s="969"/>
      <c r="AF116" s="970" t="s">
        <v>419</v>
      </c>
      <c r="AG116" s="968"/>
      <c r="AH116" s="968"/>
      <c r="AI116" s="968"/>
      <c r="AJ116" s="969"/>
      <c r="AK116" s="970" t="s">
        <v>419</v>
      </c>
      <c r="AL116" s="968"/>
      <c r="AM116" s="968"/>
      <c r="AN116" s="968"/>
      <c r="AO116" s="969"/>
      <c r="AP116" s="971" t="s">
        <v>176</v>
      </c>
      <c r="AQ116" s="972"/>
      <c r="AR116" s="972"/>
      <c r="AS116" s="972"/>
      <c r="AT116" s="973"/>
      <c r="AU116" s="917"/>
      <c r="AV116" s="918"/>
      <c r="AW116" s="918"/>
      <c r="AX116" s="918"/>
      <c r="AY116" s="918"/>
      <c r="AZ116" s="976" t="s">
        <v>439</v>
      </c>
      <c r="BA116" s="977"/>
      <c r="BB116" s="977"/>
      <c r="BC116" s="977"/>
      <c r="BD116" s="977"/>
      <c r="BE116" s="977"/>
      <c r="BF116" s="977"/>
      <c r="BG116" s="977"/>
      <c r="BH116" s="977"/>
      <c r="BI116" s="977"/>
      <c r="BJ116" s="977"/>
      <c r="BK116" s="977"/>
      <c r="BL116" s="977"/>
      <c r="BM116" s="977"/>
      <c r="BN116" s="977"/>
      <c r="BO116" s="977"/>
      <c r="BP116" s="978"/>
      <c r="BQ116" s="934" t="s">
        <v>419</v>
      </c>
      <c r="BR116" s="935"/>
      <c r="BS116" s="935"/>
      <c r="BT116" s="935"/>
      <c r="BU116" s="935"/>
      <c r="BV116" s="935" t="s">
        <v>176</v>
      </c>
      <c r="BW116" s="935"/>
      <c r="BX116" s="935"/>
      <c r="BY116" s="935"/>
      <c r="BZ116" s="935"/>
      <c r="CA116" s="935" t="s">
        <v>176</v>
      </c>
      <c r="CB116" s="935"/>
      <c r="CC116" s="935"/>
      <c r="CD116" s="935"/>
      <c r="CE116" s="935"/>
      <c r="CF116" s="929" t="s">
        <v>395</v>
      </c>
      <c r="CG116" s="930"/>
      <c r="CH116" s="930"/>
      <c r="CI116" s="930"/>
      <c r="CJ116" s="930"/>
      <c r="CK116" s="957"/>
      <c r="CL116" s="958"/>
      <c r="CM116" s="931" t="s">
        <v>440</v>
      </c>
      <c r="CN116" s="932"/>
      <c r="CO116" s="932"/>
      <c r="CP116" s="932"/>
      <c r="CQ116" s="932"/>
      <c r="CR116" s="932"/>
      <c r="CS116" s="932"/>
      <c r="CT116" s="932"/>
      <c r="CU116" s="932"/>
      <c r="CV116" s="932"/>
      <c r="CW116" s="932"/>
      <c r="CX116" s="932"/>
      <c r="CY116" s="932"/>
      <c r="CZ116" s="932"/>
      <c r="DA116" s="932"/>
      <c r="DB116" s="932"/>
      <c r="DC116" s="932"/>
      <c r="DD116" s="932"/>
      <c r="DE116" s="932"/>
      <c r="DF116" s="933"/>
      <c r="DG116" s="967" t="s">
        <v>441</v>
      </c>
      <c r="DH116" s="968"/>
      <c r="DI116" s="968"/>
      <c r="DJ116" s="968"/>
      <c r="DK116" s="969"/>
      <c r="DL116" s="970" t="s">
        <v>419</v>
      </c>
      <c r="DM116" s="968"/>
      <c r="DN116" s="968"/>
      <c r="DO116" s="968"/>
      <c r="DP116" s="969"/>
      <c r="DQ116" s="970" t="s">
        <v>419</v>
      </c>
      <c r="DR116" s="968"/>
      <c r="DS116" s="968"/>
      <c r="DT116" s="968"/>
      <c r="DU116" s="969"/>
      <c r="DV116" s="971" t="s">
        <v>420</v>
      </c>
      <c r="DW116" s="972"/>
      <c r="DX116" s="972"/>
      <c r="DY116" s="972"/>
      <c r="DZ116" s="973"/>
    </row>
    <row r="117" spans="1:130" s="216" customFormat="1" ht="26.25" customHeight="1">
      <c r="A117" s="921" t="s">
        <v>189</v>
      </c>
      <c r="B117" s="902"/>
      <c r="C117" s="902"/>
      <c r="D117" s="902"/>
      <c r="E117" s="902"/>
      <c r="F117" s="902"/>
      <c r="G117" s="902"/>
      <c r="H117" s="902"/>
      <c r="I117" s="902"/>
      <c r="J117" s="902"/>
      <c r="K117" s="902"/>
      <c r="L117" s="902"/>
      <c r="M117" s="902"/>
      <c r="N117" s="902"/>
      <c r="O117" s="902"/>
      <c r="P117" s="902"/>
      <c r="Q117" s="902"/>
      <c r="R117" s="902"/>
      <c r="S117" s="902"/>
      <c r="T117" s="902"/>
      <c r="U117" s="902"/>
      <c r="V117" s="902"/>
      <c r="W117" s="902"/>
      <c r="X117" s="902"/>
      <c r="Y117" s="986" t="s">
        <v>442</v>
      </c>
      <c r="Z117" s="903"/>
      <c r="AA117" s="987">
        <v>614545</v>
      </c>
      <c r="AB117" s="988"/>
      <c r="AC117" s="988"/>
      <c r="AD117" s="988"/>
      <c r="AE117" s="989"/>
      <c r="AF117" s="990">
        <v>591541</v>
      </c>
      <c r="AG117" s="988"/>
      <c r="AH117" s="988"/>
      <c r="AI117" s="988"/>
      <c r="AJ117" s="989"/>
      <c r="AK117" s="990">
        <v>597811</v>
      </c>
      <c r="AL117" s="988"/>
      <c r="AM117" s="988"/>
      <c r="AN117" s="988"/>
      <c r="AO117" s="989"/>
      <c r="AP117" s="991"/>
      <c r="AQ117" s="992"/>
      <c r="AR117" s="992"/>
      <c r="AS117" s="992"/>
      <c r="AT117" s="993"/>
      <c r="AU117" s="917"/>
      <c r="AV117" s="918"/>
      <c r="AW117" s="918"/>
      <c r="AX117" s="918"/>
      <c r="AY117" s="918"/>
      <c r="AZ117" s="983" t="s">
        <v>443</v>
      </c>
      <c r="BA117" s="984"/>
      <c r="BB117" s="984"/>
      <c r="BC117" s="984"/>
      <c r="BD117" s="984"/>
      <c r="BE117" s="984"/>
      <c r="BF117" s="984"/>
      <c r="BG117" s="984"/>
      <c r="BH117" s="984"/>
      <c r="BI117" s="984"/>
      <c r="BJ117" s="984"/>
      <c r="BK117" s="984"/>
      <c r="BL117" s="984"/>
      <c r="BM117" s="984"/>
      <c r="BN117" s="984"/>
      <c r="BO117" s="984"/>
      <c r="BP117" s="985"/>
      <c r="BQ117" s="934" t="s">
        <v>419</v>
      </c>
      <c r="BR117" s="935"/>
      <c r="BS117" s="935"/>
      <c r="BT117" s="935"/>
      <c r="BU117" s="935"/>
      <c r="BV117" s="935" t="s">
        <v>176</v>
      </c>
      <c r="BW117" s="935"/>
      <c r="BX117" s="935"/>
      <c r="BY117" s="935"/>
      <c r="BZ117" s="935"/>
      <c r="CA117" s="935" t="s">
        <v>419</v>
      </c>
      <c r="CB117" s="935"/>
      <c r="CC117" s="935"/>
      <c r="CD117" s="935"/>
      <c r="CE117" s="935"/>
      <c r="CF117" s="929" t="s">
        <v>419</v>
      </c>
      <c r="CG117" s="930"/>
      <c r="CH117" s="930"/>
      <c r="CI117" s="930"/>
      <c r="CJ117" s="930"/>
      <c r="CK117" s="957"/>
      <c r="CL117" s="958"/>
      <c r="CM117" s="931" t="s">
        <v>444</v>
      </c>
      <c r="CN117" s="932"/>
      <c r="CO117" s="932"/>
      <c r="CP117" s="932"/>
      <c r="CQ117" s="932"/>
      <c r="CR117" s="932"/>
      <c r="CS117" s="932"/>
      <c r="CT117" s="932"/>
      <c r="CU117" s="932"/>
      <c r="CV117" s="932"/>
      <c r="CW117" s="932"/>
      <c r="CX117" s="932"/>
      <c r="CY117" s="932"/>
      <c r="CZ117" s="932"/>
      <c r="DA117" s="932"/>
      <c r="DB117" s="932"/>
      <c r="DC117" s="932"/>
      <c r="DD117" s="932"/>
      <c r="DE117" s="932"/>
      <c r="DF117" s="933"/>
      <c r="DG117" s="967" t="s">
        <v>176</v>
      </c>
      <c r="DH117" s="968"/>
      <c r="DI117" s="968"/>
      <c r="DJ117" s="968"/>
      <c r="DK117" s="969"/>
      <c r="DL117" s="970" t="s">
        <v>445</v>
      </c>
      <c r="DM117" s="968"/>
      <c r="DN117" s="968"/>
      <c r="DO117" s="968"/>
      <c r="DP117" s="969"/>
      <c r="DQ117" s="970" t="s">
        <v>395</v>
      </c>
      <c r="DR117" s="968"/>
      <c r="DS117" s="968"/>
      <c r="DT117" s="968"/>
      <c r="DU117" s="969"/>
      <c r="DV117" s="971" t="s">
        <v>420</v>
      </c>
      <c r="DW117" s="972"/>
      <c r="DX117" s="972"/>
      <c r="DY117" s="972"/>
      <c r="DZ117" s="973"/>
    </row>
    <row r="118" spans="1:130" s="216" customFormat="1" ht="26.25" customHeight="1">
      <c r="A118" s="921" t="s">
        <v>414</v>
      </c>
      <c r="B118" s="902"/>
      <c r="C118" s="902"/>
      <c r="D118" s="902"/>
      <c r="E118" s="902"/>
      <c r="F118" s="902"/>
      <c r="G118" s="902"/>
      <c r="H118" s="902"/>
      <c r="I118" s="902"/>
      <c r="J118" s="902"/>
      <c r="K118" s="902"/>
      <c r="L118" s="902"/>
      <c r="M118" s="902"/>
      <c r="N118" s="902"/>
      <c r="O118" s="902"/>
      <c r="P118" s="902"/>
      <c r="Q118" s="902"/>
      <c r="R118" s="902"/>
      <c r="S118" s="902"/>
      <c r="T118" s="902"/>
      <c r="U118" s="902"/>
      <c r="V118" s="902"/>
      <c r="W118" s="902"/>
      <c r="X118" s="902"/>
      <c r="Y118" s="902"/>
      <c r="Z118" s="903"/>
      <c r="AA118" s="901" t="s">
        <v>411</v>
      </c>
      <c r="AB118" s="902"/>
      <c r="AC118" s="902"/>
      <c r="AD118" s="902"/>
      <c r="AE118" s="903"/>
      <c r="AF118" s="901" t="s">
        <v>412</v>
      </c>
      <c r="AG118" s="902"/>
      <c r="AH118" s="902"/>
      <c r="AI118" s="902"/>
      <c r="AJ118" s="903"/>
      <c r="AK118" s="901" t="s">
        <v>292</v>
      </c>
      <c r="AL118" s="902"/>
      <c r="AM118" s="902"/>
      <c r="AN118" s="902"/>
      <c r="AO118" s="903"/>
      <c r="AP118" s="979" t="s">
        <v>413</v>
      </c>
      <c r="AQ118" s="980"/>
      <c r="AR118" s="980"/>
      <c r="AS118" s="980"/>
      <c r="AT118" s="981"/>
      <c r="AU118" s="917"/>
      <c r="AV118" s="918"/>
      <c r="AW118" s="918"/>
      <c r="AX118" s="918"/>
      <c r="AY118" s="918"/>
      <c r="AZ118" s="982" t="s">
        <v>446</v>
      </c>
      <c r="BA118" s="974"/>
      <c r="BB118" s="974"/>
      <c r="BC118" s="974"/>
      <c r="BD118" s="974"/>
      <c r="BE118" s="974"/>
      <c r="BF118" s="974"/>
      <c r="BG118" s="974"/>
      <c r="BH118" s="974"/>
      <c r="BI118" s="974"/>
      <c r="BJ118" s="974"/>
      <c r="BK118" s="974"/>
      <c r="BL118" s="974"/>
      <c r="BM118" s="974"/>
      <c r="BN118" s="974"/>
      <c r="BO118" s="974"/>
      <c r="BP118" s="975"/>
      <c r="BQ118" s="1008" t="s">
        <v>176</v>
      </c>
      <c r="BR118" s="1009"/>
      <c r="BS118" s="1009"/>
      <c r="BT118" s="1009"/>
      <c r="BU118" s="1009"/>
      <c r="BV118" s="1009" t="s">
        <v>176</v>
      </c>
      <c r="BW118" s="1009"/>
      <c r="BX118" s="1009"/>
      <c r="BY118" s="1009"/>
      <c r="BZ118" s="1009"/>
      <c r="CA118" s="1009" t="s">
        <v>441</v>
      </c>
      <c r="CB118" s="1009"/>
      <c r="CC118" s="1009"/>
      <c r="CD118" s="1009"/>
      <c r="CE118" s="1009"/>
      <c r="CF118" s="929" t="s">
        <v>176</v>
      </c>
      <c r="CG118" s="930"/>
      <c r="CH118" s="930"/>
      <c r="CI118" s="930"/>
      <c r="CJ118" s="930"/>
      <c r="CK118" s="957"/>
      <c r="CL118" s="958"/>
      <c r="CM118" s="931" t="s">
        <v>447</v>
      </c>
      <c r="CN118" s="932"/>
      <c r="CO118" s="932"/>
      <c r="CP118" s="932"/>
      <c r="CQ118" s="932"/>
      <c r="CR118" s="932"/>
      <c r="CS118" s="932"/>
      <c r="CT118" s="932"/>
      <c r="CU118" s="932"/>
      <c r="CV118" s="932"/>
      <c r="CW118" s="932"/>
      <c r="CX118" s="932"/>
      <c r="CY118" s="932"/>
      <c r="CZ118" s="932"/>
      <c r="DA118" s="932"/>
      <c r="DB118" s="932"/>
      <c r="DC118" s="932"/>
      <c r="DD118" s="932"/>
      <c r="DE118" s="932"/>
      <c r="DF118" s="933"/>
      <c r="DG118" s="967" t="s">
        <v>176</v>
      </c>
      <c r="DH118" s="968"/>
      <c r="DI118" s="968"/>
      <c r="DJ118" s="968"/>
      <c r="DK118" s="969"/>
      <c r="DL118" s="970" t="s">
        <v>419</v>
      </c>
      <c r="DM118" s="968"/>
      <c r="DN118" s="968"/>
      <c r="DO118" s="968"/>
      <c r="DP118" s="969"/>
      <c r="DQ118" s="970" t="s">
        <v>176</v>
      </c>
      <c r="DR118" s="968"/>
      <c r="DS118" s="968"/>
      <c r="DT118" s="968"/>
      <c r="DU118" s="969"/>
      <c r="DV118" s="971" t="s">
        <v>176</v>
      </c>
      <c r="DW118" s="972"/>
      <c r="DX118" s="972"/>
      <c r="DY118" s="972"/>
      <c r="DZ118" s="973"/>
    </row>
    <row r="119" spans="1:130" s="216" customFormat="1" ht="26.25" customHeight="1">
      <c r="A119" s="1065" t="s">
        <v>417</v>
      </c>
      <c r="B119" s="956"/>
      <c r="C119" s="938" t="s">
        <v>418</v>
      </c>
      <c r="D119" s="906"/>
      <c r="E119" s="906"/>
      <c r="F119" s="906"/>
      <c r="G119" s="906"/>
      <c r="H119" s="906"/>
      <c r="I119" s="906"/>
      <c r="J119" s="906"/>
      <c r="K119" s="906"/>
      <c r="L119" s="906"/>
      <c r="M119" s="906"/>
      <c r="N119" s="906"/>
      <c r="O119" s="906"/>
      <c r="P119" s="906"/>
      <c r="Q119" s="906"/>
      <c r="R119" s="906"/>
      <c r="S119" s="906"/>
      <c r="T119" s="906"/>
      <c r="U119" s="906"/>
      <c r="V119" s="906"/>
      <c r="W119" s="906"/>
      <c r="X119" s="906"/>
      <c r="Y119" s="906"/>
      <c r="Z119" s="907"/>
      <c r="AA119" s="908" t="s">
        <v>419</v>
      </c>
      <c r="AB119" s="909"/>
      <c r="AC119" s="909"/>
      <c r="AD119" s="909"/>
      <c r="AE119" s="910"/>
      <c r="AF119" s="911" t="s">
        <v>176</v>
      </c>
      <c r="AG119" s="909"/>
      <c r="AH119" s="909"/>
      <c r="AI119" s="909"/>
      <c r="AJ119" s="910"/>
      <c r="AK119" s="911" t="s">
        <v>420</v>
      </c>
      <c r="AL119" s="909"/>
      <c r="AM119" s="909"/>
      <c r="AN119" s="909"/>
      <c r="AO119" s="910"/>
      <c r="AP119" s="912" t="s">
        <v>395</v>
      </c>
      <c r="AQ119" s="913"/>
      <c r="AR119" s="913"/>
      <c r="AS119" s="913"/>
      <c r="AT119" s="914"/>
      <c r="AU119" s="919"/>
      <c r="AV119" s="920"/>
      <c r="AW119" s="920"/>
      <c r="AX119" s="920"/>
      <c r="AY119" s="920"/>
      <c r="AZ119" s="237" t="s">
        <v>189</v>
      </c>
      <c r="BA119" s="237"/>
      <c r="BB119" s="237"/>
      <c r="BC119" s="237"/>
      <c r="BD119" s="237"/>
      <c r="BE119" s="237"/>
      <c r="BF119" s="237"/>
      <c r="BG119" s="237"/>
      <c r="BH119" s="237"/>
      <c r="BI119" s="237"/>
      <c r="BJ119" s="237"/>
      <c r="BK119" s="237"/>
      <c r="BL119" s="237"/>
      <c r="BM119" s="237"/>
      <c r="BN119" s="237"/>
      <c r="BO119" s="986" t="s">
        <v>448</v>
      </c>
      <c r="BP119" s="1014"/>
      <c r="BQ119" s="1008">
        <v>8396016</v>
      </c>
      <c r="BR119" s="1009"/>
      <c r="BS119" s="1009"/>
      <c r="BT119" s="1009"/>
      <c r="BU119" s="1009"/>
      <c r="BV119" s="1009">
        <v>8479713</v>
      </c>
      <c r="BW119" s="1009"/>
      <c r="BX119" s="1009"/>
      <c r="BY119" s="1009"/>
      <c r="BZ119" s="1009"/>
      <c r="CA119" s="1009">
        <v>8558278</v>
      </c>
      <c r="CB119" s="1009"/>
      <c r="CC119" s="1009"/>
      <c r="CD119" s="1009"/>
      <c r="CE119" s="1009"/>
      <c r="CF119" s="1010"/>
      <c r="CG119" s="1011"/>
      <c r="CH119" s="1011"/>
      <c r="CI119" s="1011"/>
      <c r="CJ119" s="1012"/>
      <c r="CK119" s="959"/>
      <c r="CL119" s="960"/>
      <c r="CM119" s="982" t="s">
        <v>449</v>
      </c>
      <c r="CN119" s="974"/>
      <c r="CO119" s="974"/>
      <c r="CP119" s="974"/>
      <c r="CQ119" s="974"/>
      <c r="CR119" s="974"/>
      <c r="CS119" s="974"/>
      <c r="CT119" s="974"/>
      <c r="CU119" s="974"/>
      <c r="CV119" s="974"/>
      <c r="CW119" s="974"/>
      <c r="CX119" s="974"/>
      <c r="CY119" s="974"/>
      <c r="CZ119" s="974"/>
      <c r="DA119" s="974"/>
      <c r="DB119" s="974"/>
      <c r="DC119" s="974"/>
      <c r="DD119" s="974"/>
      <c r="DE119" s="974"/>
      <c r="DF119" s="975"/>
      <c r="DG119" s="1013" t="s">
        <v>441</v>
      </c>
      <c r="DH119" s="995"/>
      <c r="DI119" s="995"/>
      <c r="DJ119" s="995"/>
      <c r="DK119" s="996"/>
      <c r="DL119" s="994" t="s">
        <v>441</v>
      </c>
      <c r="DM119" s="995"/>
      <c r="DN119" s="995"/>
      <c r="DO119" s="995"/>
      <c r="DP119" s="996"/>
      <c r="DQ119" s="994" t="s">
        <v>395</v>
      </c>
      <c r="DR119" s="995"/>
      <c r="DS119" s="995"/>
      <c r="DT119" s="995"/>
      <c r="DU119" s="996"/>
      <c r="DV119" s="997" t="s">
        <v>176</v>
      </c>
      <c r="DW119" s="998"/>
      <c r="DX119" s="998"/>
      <c r="DY119" s="998"/>
      <c r="DZ119" s="999"/>
    </row>
    <row r="120" spans="1:130" s="216" customFormat="1" ht="26.25" customHeight="1">
      <c r="A120" s="1066"/>
      <c r="B120" s="958"/>
      <c r="C120" s="931" t="s">
        <v>423</v>
      </c>
      <c r="D120" s="932"/>
      <c r="E120" s="932"/>
      <c r="F120" s="932"/>
      <c r="G120" s="932"/>
      <c r="H120" s="932"/>
      <c r="I120" s="932"/>
      <c r="J120" s="932"/>
      <c r="K120" s="932"/>
      <c r="L120" s="932"/>
      <c r="M120" s="932"/>
      <c r="N120" s="932"/>
      <c r="O120" s="932"/>
      <c r="P120" s="932"/>
      <c r="Q120" s="932"/>
      <c r="R120" s="932"/>
      <c r="S120" s="932"/>
      <c r="T120" s="932"/>
      <c r="U120" s="932"/>
      <c r="V120" s="932"/>
      <c r="W120" s="932"/>
      <c r="X120" s="932"/>
      <c r="Y120" s="932"/>
      <c r="Z120" s="933"/>
      <c r="AA120" s="967" t="s">
        <v>176</v>
      </c>
      <c r="AB120" s="968"/>
      <c r="AC120" s="968"/>
      <c r="AD120" s="968"/>
      <c r="AE120" s="969"/>
      <c r="AF120" s="970" t="s">
        <v>441</v>
      </c>
      <c r="AG120" s="968"/>
      <c r="AH120" s="968"/>
      <c r="AI120" s="968"/>
      <c r="AJ120" s="969"/>
      <c r="AK120" s="970" t="s">
        <v>420</v>
      </c>
      <c r="AL120" s="968"/>
      <c r="AM120" s="968"/>
      <c r="AN120" s="968"/>
      <c r="AO120" s="969"/>
      <c r="AP120" s="971" t="s">
        <v>395</v>
      </c>
      <c r="AQ120" s="972"/>
      <c r="AR120" s="972"/>
      <c r="AS120" s="972"/>
      <c r="AT120" s="973"/>
      <c r="AU120" s="1000" t="s">
        <v>450</v>
      </c>
      <c r="AV120" s="1001"/>
      <c r="AW120" s="1001"/>
      <c r="AX120" s="1001"/>
      <c r="AY120" s="1002"/>
      <c r="AZ120" s="938" t="s">
        <v>451</v>
      </c>
      <c r="BA120" s="906"/>
      <c r="BB120" s="906"/>
      <c r="BC120" s="906"/>
      <c r="BD120" s="906"/>
      <c r="BE120" s="906"/>
      <c r="BF120" s="906"/>
      <c r="BG120" s="906"/>
      <c r="BH120" s="906"/>
      <c r="BI120" s="906"/>
      <c r="BJ120" s="906"/>
      <c r="BK120" s="906"/>
      <c r="BL120" s="906"/>
      <c r="BM120" s="906"/>
      <c r="BN120" s="906"/>
      <c r="BO120" s="906"/>
      <c r="BP120" s="907"/>
      <c r="BQ120" s="939">
        <v>1431553</v>
      </c>
      <c r="BR120" s="940"/>
      <c r="BS120" s="940"/>
      <c r="BT120" s="940"/>
      <c r="BU120" s="940"/>
      <c r="BV120" s="940">
        <v>1454246</v>
      </c>
      <c r="BW120" s="940"/>
      <c r="BX120" s="940"/>
      <c r="BY120" s="940"/>
      <c r="BZ120" s="940"/>
      <c r="CA120" s="940">
        <v>1923581</v>
      </c>
      <c r="CB120" s="940"/>
      <c r="CC120" s="940"/>
      <c r="CD120" s="940"/>
      <c r="CE120" s="940"/>
      <c r="CF120" s="953">
        <v>75.599999999999994</v>
      </c>
      <c r="CG120" s="954"/>
      <c r="CH120" s="954"/>
      <c r="CI120" s="954"/>
      <c r="CJ120" s="954"/>
      <c r="CK120" s="1015" t="s">
        <v>452</v>
      </c>
      <c r="CL120" s="1016"/>
      <c r="CM120" s="1016"/>
      <c r="CN120" s="1016"/>
      <c r="CO120" s="1017"/>
      <c r="CP120" s="1023" t="s">
        <v>453</v>
      </c>
      <c r="CQ120" s="1024"/>
      <c r="CR120" s="1024"/>
      <c r="CS120" s="1024"/>
      <c r="CT120" s="1024"/>
      <c r="CU120" s="1024"/>
      <c r="CV120" s="1024"/>
      <c r="CW120" s="1024"/>
      <c r="CX120" s="1024"/>
      <c r="CY120" s="1024"/>
      <c r="CZ120" s="1024"/>
      <c r="DA120" s="1024"/>
      <c r="DB120" s="1024"/>
      <c r="DC120" s="1024"/>
      <c r="DD120" s="1024"/>
      <c r="DE120" s="1024"/>
      <c r="DF120" s="1025"/>
      <c r="DG120" s="939">
        <v>1561651</v>
      </c>
      <c r="DH120" s="940"/>
      <c r="DI120" s="940"/>
      <c r="DJ120" s="940"/>
      <c r="DK120" s="940"/>
      <c r="DL120" s="940">
        <v>1645618</v>
      </c>
      <c r="DM120" s="940"/>
      <c r="DN120" s="940"/>
      <c r="DO120" s="940"/>
      <c r="DP120" s="940"/>
      <c r="DQ120" s="940">
        <v>1756764</v>
      </c>
      <c r="DR120" s="940"/>
      <c r="DS120" s="940"/>
      <c r="DT120" s="940"/>
      <c r="DU120" s="940"/>
      <c r="DV120" s="941">
        <v>69</v>
      </c>
      <c r="DW120" s="941"/>
      <c r="DX120" s="941"/>
      <c r="DY120" s="941"/>
      <c r="DZ120" s="942"/>
    </row>
    <row r="121" spans="1:130" s="216" customFormat="1" ht="26.25" customHeight="1">
      <c r="A121" s="1066"/>
      <c r="B121" s="958"/>
      <c r="C121" s="983" t="s">
        <v>454</v>
      </c>
      <c r="D121" s="984"/>
      <c r="E121" s="984"/>
      <c r="F121" s="984"/>
      <c r="G121" s="984"/>
      <c r="H121" s="984"/>
      <c r="I121" s="984"/>
      <c r="J121" s="984"/>
      <c r="K121" s="984"/>
      <c r="L121" s="984"/>
      <c r="M121" s="984"/>
      <c r="N121" s="984"/>
      <c r="O121" s="984"/>
      <c r="P121" s="984"/>
      <c r="Q121" s="984"/>
      <c r="R121" s="984"/>
      <c r="S121" s="984"/>
      <c r="T121" s="984"/>
      <c r="U121" s="984"/>
      <c r="V121" s="984"/>
      <c r="W121" s="984"/>
      <c r="X121" s="984"/>
      <c r="Y121" s="984"/>
      <c r="Z121" s="985"/>
      <c r="AA121" s="967" t="s">
        <v>420</v>
      </c>
      <c r="AB121" s="968"/>
      <c r="AC121" s="968"/>
      <c r="AD121" s="968"/>
      <c r="AE121" s="969"/>
      <c r="AF121" s="970" t="s">
        <v>395</v>
      </c>
      <c r="AG121" s="968"/>
      <c r="AH121" s="968"/>
      <c r="AI121" s="968"/>
      <c r="AJ121" s="969"/>
      <c r="AK121" s="970" t="s">
        <v>420</v>
      </c>
      <c r="AL121" s="968"/>
      <c r="AM121" s="968"/>
      <c r="AN121" s="968"/>
      <c r="AO121" s="969"/>
      <c r="AP121" s="971" t="s">
        <v>395</v>
      </c>
      <c r="AQ121" s="972"/>
      <c r="AR121" s="972"/>
      <c r="AS121" s="972"/>
      <c r="AT121" s="973"/>
      <c r="AU121" s="1003"/>
      <c r="AV121" s="1004"/>
      <c r="AW121" s="1004"/>
      <c r="AX121" s="1004"/>
      <c r="AY121" s="1005"/>
      <c r="AZ121" s="931" t="s">
        <v>455</v>
      </c>
      <c r="BA121" s="932"/>
      <c r="BB121" s="932"/>
      <c r="BC121" s="932"/>
      <c r="BD121" s="932"/>
      <c r="BE121" s="932"/>
      <c r="BF121" s="932"/>
      <c r="BG121" s="932"/>
      <c r="BH121" s="932"/>
      <c r="BI121" s="932"/>
      <c r="BJ121" s="932"/>
      <c r="BK121" s="932"/>
      <c r="BL121" s="932"/>
      <c r="BM121" s="932"/>
      <c r="BN121" s="932"/>
      <c r="BO121" s="932"/>
      <c r="BP121" s="933"/>
      <c r="BQ121" s="934">
        <v>8155</v>
      </c>
      <c r="BR121" s="935"/>
      <c r="BS121" s="935"/>
      <c r="BT121" s="935"/>
      <c r="BU121" s="935"/>
      <c r="BV121" s="935">
        <v>8775</v>
      </c>
      <c r="BW121" s="935"/>
      <c r="BX121" s="935"/>
      <c r="BY121" s="935"/>
      <c r="BZ121" s="935"/>
      <c r="CA121" s="935">
        <v>6984</v>
      </c>
      <c r="CB121" s="935"/>
      <c r="CC121" s="935"/>
      <c r="CD121" s="935"/>
      <c r="CE121" s="935"/>
      <c r="CF121" s="929">
        <v>0.3</v>
      </c>
      <c r="CG121" s="930"/>
      <c r="CH121" s="930"/>
      <c r="CI121" s="930"/>
      <c r="CJ121" s="930"/>
      <c r="CK121" s="1018"/>
      <c r="CL121" s="1019"/>
      <c r="CM121" s="1019"/>
      <c r="CN121" s="1019"/>
      <c r="CO121" s="1020"/>
      <c r="CP121" s="1028" t="s">
        <v>456</v>
      </c>
      <c r="CQ121" s="1029"/>
      <c r="CR121" s="1029"/>
      <c r="CS121" s="1029"/>
      <c r="CT121" s="1029"/>
      <c r="CU121" s="1029"/>
      <c r="CV121" s="1029"/>
      <c r="CW121" s="1029"/>
      <c r="CX121" s="1029"/>
      <c r="CY121" s="1029"/>
      <c r="CZ121" s="1029"/>
      <c r="DA121" s="1029"/>
      <c r="DB121" s="1029"/>
      <c r="DC121" s="1029"/>
      <c r="DD121" s="1029"/>
      <c r="DE121" s="1029"/>
      <c r="DF121" s="1030"/>
      <c r="DG121" s="934">
        <v>2929</v>
      </c>
      <c r="DH121" s="935"/>
      <c r="DI121" s="935"/>
      <c r="DJ121" s="935"/>
      <c r="DK121" s="935"/>
      <c r="DL121" s="935">
        <v>99829</v>
      </c>
      <c r="DM121" s="935"/>
      <c r="DN121" s="935"/>
      <c r="DO121" s="935"/>
      <c r="DP121" s="935"/>
      <c r="DQ121" s="935">
        <v>193740</v>
      </c>
      <c r="DR121" s="935"/>
      <c r="DS121" s="935"/>
      <c r="DT121" s="935"/>
      <c r="DU121" s="935"/>
      <c r="DV121" s="936">
        <v>7.6</v>
      </c>
      <c r="DW121" s="936"/>
      <c r="DX121" s="936"/>
      <c r="DY121" s="936"/>
      <c r="DZ121" s="937"/>
    </row>
    <row r="122" spans="1:130" s="216" customFormat="1" ht="26.25" customHeight="1">
      <c r="A122" s="1066"/>
      <c r="B122" s="958"/>
      <c r="C122" s="931" t="s">
        <v>434</v>
      </c>
      <c r="D122" s="932"/>
      <c r="E122" s="932"/>
      <c r="F122" s="932"/>
      <c r="G122" s="932"/>
      <c r="H122" s="932"/>
      <c r="I122" s="932"/>
      <c r="J122" s="932"/>
      <c r="K122" s="932"/>
      <c r="L122" s="932"/>
      <c r="M122" s="932"/>
      <c r="N122" s="932"/>
      <c r="O122" s="932"/>
      <c r="P122" s="932"/>
      <c r="Q122" s="932"/>
      <c r="R122" s="932"/>
      <c r="S122" s="932"/>
      <c r="T122" s="932"/>
      <c r="U122" s="932"/>
      <c r="V122" s="932"/>
      <c r="W122" s="932"/>
      <c r="X122" s="932"/>
      <c r="Y122" s="932"/>
      <c r="Z122" s="933"/>
      <c r="AA122" s="967" t="s">
        <v>176</v>
      </c>
      <c r="AB122" s="968"/>
      <c r="AC122" s="968"/>
      <c r="AD122" s="968"/>
      <c r="AE122" s="969"/>
      <c r="AF122" s="970" t="s">
        <v>176</v>
      </c>
      <c r="AG122" s="968"/>
      <c r="AH122" s="968"/>
      <c r="AI122" s="968"/>
      <c r="AJ122" s="969"/>
      <c r="AK122" s="970" t="s">
        <v>420</v>
      </c>
      <c r="AL122" s="968"/>
      <c r="AM122" s="968"/>
      <c r="AN122" s="968"/>
      <c r="AO122" s="969"/>
      <c r="AP122" s="971" t="s">
        <v>420</v>
      </c>
      <c r="AQ122" s="972"/>
      <c r="AR122" s="972"/>
      <c r="AS122" s="972"/>
      <c r="AT122" s="973"/>
      <c r="AU122" s="1003"/>
      <c r="AV122" s="1004"/>
      <c r="AW122" s="1004"/>
      <c r="AX122" s="1004"/>
      <c r="AY122" s="1005"/>
      <c r="AZ122" s="982" t="s">
        <v>457</v>
      </c>
      <c r="BA122" s="974"/>
      <c r="BB122" s="974"/>
      <c r="BC122" s="974"/>
      <c r="BD122" s="974"/>
      <c r="BE122" s="974"/>
      <c r="BF122" s="974"/>
      <c r="BG122" s="974"/>
      <c r="BH122" s="974"/>
      <c r="BI122" s="974"/>
      <c r="BJ122" s="974"/>
      <c r="BK122" s="974"/>
      <c r="BL122" s="974"/>
      <c r="BM122" s="974"/>
      <c r="BN122" s="974"/>
      <c r="BO122" s="974"/>
      <c r="BP122" s="975"/>
      <c r="BQ122" s="1008">
        <v>4573722</v>
      </c>
      <c r="BR122" s="1009"/>
      <c r="BS122" s="1009"/>
      <c r="BT122" s="1009"/>
      <c r="BU122" s="1009"/>
      <c r="BV122" s="1009">
        <v>4616612</v>
      </c>
      <c r="BW122" s="1009"/>
      <c r="BX122" s="1009"/>
      <c r="BY122" s="1009"/>
      <c r="BZ122" s="1009"/>
      <c r="CA122" s="1009">
        <v>4460841</v>
      </c>
      <c r="CB122" s="1009"/>
      <c r="CC122" s="1009"/>
      <c r="CD122" s="1009"/>
      <c r="CE122" s="1009"/>
      <c r="CF122" s="1026">
        <v>175.3</v>
      </c>
      <c r="CG122" s="1027"/>
      <c r="CH122" s="1027"/>
      <c r="CI122" s="1027"/>
      <c r="CJ122" s="1027"/>
      <c r="CK122" s="1018"/>
      <c r="CL122" s="1019"/>
      <c r="CM122" s="1019"/>
      <c r="CN122" s="1019"/>
      <c r="CO122" s="1020"/>
      <c r="CP122" s="1028" t="s">
        <v>458</v>
      </c>
      <c r="CQ122" s="1029"/>
      <c r="CR122" s="1029"/>
      <c r="CS122" s="1029"/>
      <c r="CT122" s="1029"/>
      <c r="CU122" s="1029"/>
      <c r="CV122" s="1029"/>
      <c r="CW122" s="1029"/>
      <c r="CX122" s="1029"/>
      <c r="CY122" s="1029"/>
      <c r="CZ122" s="1029"/>
      <c r="DA122" s="1029"/>
      <c r="DB122" s="1029"/>
      <c r="DC122" s="1029"/>
      <c r="DD122" s="1029"/>
      <c r="DE122" s="1029"/>
      <c r="DF122" s="1030"/>
      <c r="DG122" s="934">
        <v>93446</v>
      </c>
      <c r="DH122" s="935"/>
      <c r="DI122" s="935"/>
      <c r="DJ122" s="935"/>
      <c r="DK122" s="935"/>
      <c r="DL122" s="935">
        <v>89533</v>
      </c>
      <c r="DM122" s="935"/>
      <c r="DN122" s="935"/>
      <c r="DO122" s="935"/>
      <c r="DP122" s="935"/>
      <c r="DQ122" s="935">
        <v>90101</v>
      </c>
      <c r="DR122" s="935"/>
      <c r="DS122" s="935"/>
      <c r="DT122" s="935"/>
      <c r="DU122" s="935"/>
      <c r="DV122" s="936">
        <v>3.5</v>
      </c>
      <c r="DW122" s="936"/>
      <c r="DX122" s="936"/>
      <c r="DY122" s="936"/>
      <c r="DZ122" s="937"/>
    </row>
    <row r="123" spans="1:130" s="216" customFormat="1" ht="26.25" customHeight="1">
      <c r="A123" s="1066"/>
      <c r="B123" s="958"/>
      <c r="C123" s="931" t="s">
        <v>440</v>
      </c>
      <c r="D123" s="932"/>
      <c r="E123" s="932"/>
      <c r="F123" s="932"/>
      <c r="G123" s="932"/>
      <c r="H123" s="932"/>
      <c r="I123" s="932"/>
      <c r="J123" s="932"/>
      <c r="K123" s="932"/>
      <c r="L123" s="932"/>
      <c r="M123" s="932"/>
      <c r="N123" s="932"/>
      <c r="O123" s="932"/>
      <c r="P123" s="932"/>
      <c r="Q123" s="932"/>
      <c r="R123" s="932"/>
      <c r="S123" s="932"/>
      <c r="T123" s="932"/>
      <c r="U123" s="932"/>
      <c r="V123" s="932"/>
      <c r="W123" s="932"/>
      <c r="X123" s="932"/>
      <c r="Y123" s="932"/>
      <c r="Z123" s="933"/>
      <c r="AA123" s="967" t="s">
        <v>420</v>
      </c>
      <c r="AB123" s="968"/>
      <c r="AC123" s="968"/>
      <c r="AD123" s="968"/>
      <c r="AE123" s="969"/>
      <c r="AF123" s="970" t="s">
        <v>395</v>
      </c>
      <c r="AG123" s="968"/>
      <c r="AH123" s="968"/>
      <c r="AI123" s="968"/>
      <c r="AJ123" s="969"/>
      <c r="AK123" s="970" t="s">
        <v>395</v>
      </c>
      <c r="AL123" s="968"/>
      <c r="AM123" s="968"/>
      <c r="AN123" s="968"/>
      <c r="AO123" s="969"/>
      <c r="AP123" s="971" t="s">
        <v>441</v>
      </c>
      <c r="AQ123" s="972"/>
      <c r="AR123" s="972"/>
      <c r="AS123" s="972"/>
      <c r="AT123" s="973"/>
      <c r="AU123" s="1006"/>
      <c r="AV123" s="1007"/>
      <c r="AW123" s="1007"/>
      <c r="AX123" s="1007"/>
      <c r="AY123" s="1007"/>
      <c r="AZ123" s="237" t="s">
        <v>189</v>
      </c>
      <c r="BA123" s="237"/>
      <c r="BB123" s="237"/>
      <c r="BC123" s="237"/>
      <c r="BD123" s="237"/>
      <c r="BE123" s="237"/>
      <c r="BF123" s="237"/>
      <c r="BG123" s="237"/>
      <c r="BH123" s="237"/>
      <c r="BI123" s="237"/>
      <c r="BJ123" s="237"/>
      <c r="BK123" s="237"/>
      <c r="BL123" s="237"/>
      <c r="BM123" s="237"/>
      <c r="BN123" s="237"/>
      <c r="BO123" s="986" t="s">
        <v>459</v>
      </c>
      <c r="BP123" s="1014"/>
      <c r="BQ123" s="1072">
        <v>6013430</v>
      </c>
      <c r="BR123" s="1073"/>
      <c r="BS123" s="1073"/>
      <c r="BT123" s="1073"/>
      <c r="BU123" s="1073"/>
      <c r="BV123" s="1073">
        <v>6079633</v>
      </c>
      <c r="BW123" s="1073"/>
      <c r="BX123" s="1073"/>
      <c r="BY123" s="1073"/>
      <c r="BZ123" s="1073"/>
      <c r="CA123" s="1073">
        <v>6391406</v>
      </c>
      <c r="CB123" s="1073"/>
      <c r="CC123" s="1073"/>
      <c r="CD123" s="1073"/>
      <c r="CE123" s="1073"/>
      <c r="CF123" s="1010"/>
      <c r="CG123" s="1011"/>
      <c r="CH123" s="1011"/>
      <c r="CI123" s="1011"/>
      <c r="CJ123" s="1012"/>
      <c r="CK123" s="1018"/>
      <c r="CL123" s="1019"/>
      <c r="CM123" s="1019"/>
      <c r="CN123" s="1019"/>
      <c r="CO123" s="1020"/>
      <c r="CP123" s="1028" t="s">
        <v>460</v>
      </c>
      <c r="CQ123" s="1029"/>
      <c r="CR123" s="1029"/>
      <c r="CS123" s="1029"/>
      <c r="CT123" s="1029"/>
      <c r="CU123" s="1029"/>
      <c r="CV123" s="1029"/>
      <c r="CW123" s="1029"/>
      <c r="CX123" s="1029"/>
      <c r="CY123" s="1029"/>
      <c r="CZ123" s="1029"/>
      <c r="DA123" s="1029"/>
      <c r="DB123" s="1029"/>
      <c r="DC123" s="1029"/>
      <c r="DD123" s="1029"/>
      <c r="DE123" s="1029"/>
      <c r="DF123" s="1030"/>
      <c r="DG123" s="967">
        <v>650</v>
      </c>
      <c r="DH123" s="968"/>
      <c r="DI123" s="968"/>
      <c r="DJ123" s="968"/>
      <c r="DK123" s="969"/>
      <c r="DL123" s="970">
        <v>619</v>
      </c>
      <c r="DM123" s="968"/>
      <c r="DN123" s="968"/>
      <c r="DO123" s="968"/>
      <c r="DP123" s="969"/>
      <c r="DQ123" s="970">
        <v>585</v>
      </c>
      <c r="DR123" s="968"/>
      <c r="DS123" s="968"/>
      <c r="DT123" s="968"/>
      <c r="DU123" s="969"/>
      <c r="DV123" s="971">
        <v>0</v>
      </c>
      <c r="DW123" s="972"/>
      <c r="DX123" s="972"/>
      <c r="DY123" s="972"/>
      <c r="DZ123" s="973"/>
    </row>
    <row r="124" spans="1:130" s="216" customFormat="1" ht="26.25" customHeight="1" thickBot="1">
      <c r="A124" s="1066"/>
      <c r="B124" s="958"/>
      <c r="C124" s="931" t="s">
        <v>444</v>
      </c>
      <c r="D124" s="932"/>
      <c r="E124" s="932"/>
      <c r="F124" s="932"/>
      <c r="G124" s="932"/>
      <c r="H124" s="932"/>
      <c r="I124" s="932"/>
      <c r="J124" s="932"/>
      <c r="K124" s="932"/>
      <c r="L124" s="932"/>
      <c r="M124" s="932"/>
      <c r="N124" s="932"/>
      <c r="O124" s="932"/>
      <c r="P124" s="932"/>
      <c r="Q124" s="932"/>
      <c r="R124" s="932"/>
      <c r="S124" s="932"/>
      <c r="T124" s="932"/>
      <c r="U124" s="932"/>
      <c r="V124" s="932"/>
      <c r="W124" s="932"/>
      <c r="X124" s="932"/>
      <c r="Y124" s="932"/>
      <c r="Z124" s="933"/>
      <c r="AA124" s="967" t="s">
        <v>176</v>
      </c>
      <c r="AB124" s="968"/>
      <c r="AC124" s="968"/>
      <c r="AD124" s="968"/>
      <c r="AE124" s="969"/>
      <c r="AF124" s="970" t="s">
        <v>395</v>
      </c>
      <c r="AG124" s="968"/>
      <c r="AH124" s="968"/>
      <c r="AI124" s="968"/>
      <c r="AJ124" s="969"/>
      <c r="AK124" s="970" t="s">
        <v>395</v>
      </c>
      <c r="AL124" s="968"/>
      <c r="AM124" s="968"/>
      <c r="AN124" s="968"/>
      <c r="AO124" s="969"/>
      <c r="AP124" s="971" t="s">
        <v>395</v>
      </c>
      <c r="AQ124" s="972"/>
      <c r="AR124" s="972"/>
      <c r="AS124" s="972"/>
      <c r="AT124" s="973"/>
      <c r="AU124" s="1068" t="s">
        <v>461</v>
      </c>
      <c r="AV124" s="1069"/>
      <c r="AW124" s="1069"/>
      <c r="AX124" s="1069"/>
      <c r="AY124" s="1069"/>
      <c r="AZ124" s="1069"/>
      <c r="BA124" s="1069"/>
      <c r="BB124" s="1069"/>
      <c r="BC124" s="1069"/>
      <c r="BD124" s="1069"/>
      <c r="BE124" s="1069"/>
      <c r="BF124" s="1069"/>
      <c r="BG124" s="1069"/>
      <c r="BH124" s="1069"/>
      <c r="BI124" s="1069"/>
      <c r="BJ124" s="1069"/>
      <c r="BK124" s="1069"/>
      <c r="BL124" s="1069"/>
      <c r="BM124" s="1069"/>
      <c r="BN124" s="1069"/>
      <c r="BO124" s="1069"/>
      <c r="BP124" s="1070"/>
      <c r="BQ124" s="1071">
        <v>105.6</v>
      </c>
      <c r="BR124" s="1036"/>
      <c r="BS124" s="1036"/>
      <c r="BT124" s="1036"/>
      <c r="BU124" s="1036"/>
      <c r="BV124" s="1036">
        <v>100.7</v>
      </c>
      <c r="BW124" s="1036"/>
      <c r="BX124" s="1036"/>
      <c r="BY124" s="1036"/>
      <c r="BZ124" s="1036"/>
      <c r="CA124" s="1036">
        <v>85.1</v>
      </c>
      <c r="CB124" s="1036"/>
      <c r="CC124" s="1036"/>
      <c r="CD124" s="1036"/>
      <c r="CE124" s="1036"/>
      <c r="CF124" s="1037"/>
      <c r="CG124" s="1038"/>
      <c r="CH124" s="1038"/>
      <c r="CI124" s="1038"/>
      <c r="CJ124" s="1039"/>
      <c r="CK124" s="1021"/>
      <c r="CL124" s="1021"/>
      <c r="CM124" s="1021"/>
      <c r="CN124" s="1021"/>
      <c r="CO124" s="1022"/>
      <c r="CP124" s="1028" t="s">
        <v>462</v>
      </c>
      <c r="CQ124" s="1029"/>
      <c r="CR124" s="1029"/>
      <c r="CS124" s="1029"/>
      <c r="CT124" s="1029"/>
      <c r="CU124" s="1029"/>
      <c r="CV124" s="1029"/>
      <c r="CW124" s="1029"/>
      <c r="CX124" s="1029"/>
      <c r="CY124" s="1029"/>
      <c r="CZ124" s="1029"/>
      <c r="DA124" s="1029"/>
      <c r="DB124" s="1029"/>
      <c r="DC124" s="1029"/>
      <c r="DD124" s="1029"/>
      <c r="DE124" s="1029"/>
      <c r="DF124" s="1030"/>
      <c r="DG124" s="1013" t="s">
        <v>445</v>
      </c>
      <c r="DH124" s="995"/>
      <c r="DI124" s="995"/>
      <c r="DJ124" s="995"/>
      <c r="DK124" s="996"/>
      <c r="DL124" s="994" t="s">
        <v>445</v>
      </c>
      <c r="DM124" s="995"/>
      <c r="DN124" s="995"/>
      <c r="DO124" s="995"/>
      <c r="DP124" s="996"/>
      <c r="DQ124" s="994" t="s">
        <v>445</v>
      </c>
      <c r="DR124" s="995"/>
      <c r="DS124" s="995"/>
      <c r="DT124" s="995"/>
      <c r="DU124" s="996"/>
      <c r="DV124" s="997" t="s">
        <v>445</v>
      </c>
      <c r="DW124" s="998"/>
      <c r="DX124" s="998"/>
      <c r="DY124" s="998"/>
      <c r="DZ124" s="999"/>
    </row>
    <row r="125" spans="1:130" s="216" customFormat="1" ht="26.25" customHeight="1">
      <c r="A125" s="1066"/>
      <c r="B125" s="958"/>
      <c r="C125" s="931" t="s">
        <v>447</v>
      </c>
      <c r="D125" s="932"/>
      <c r="E125" s="932"/>
      <c r="F125" s="932"/>
      <c r="G125" s="932"/>
      <c r="H125" s="932"/>
      <c r="I125" s="932"/>
      <c r="J125" s="932"/>
      <c r="K125" s="932"/>
      <c r="L125" s="932"/>
      <c r="M125" s="932"/>
      <c r="N125" s="932"/>
      <c r="O125" s="932"/>
      <c r="P125" s="932"/>
      <c r="Q125" s="932"/>
      <c r="R125" s="932"/>
      <c r="S125" s="932"/>
      <c r="T125" s="932"/>
      <c r="U125" s="932"/>
      <c r="V125" s="932"/>
      <c r="W125" s="932"/>
      <c r="X125" s="932"/>
      <c r="Y125" s="932"/>
      <c r="Z125" s="933"/>
      <c r="AA125" s="967" t="s">
        <v>445</v>
      </c>
      <c r="AB125" s="968"/>
      <c r="AC125" s="968"/>
      <c r="AD125" s="968"/>
      <c r="AE125" s="969"/>
      <c r="AF125" s="970" t="s">
        <v>445</v>
      </c>
      <c r="AG125" s="968"/>
      <c r="AH125" s="968"/>
      <c r="AI125" s="968"/>
      <c r="AJ125" s="969"/>
      <c r="AK125" s="970" t="s">
        <v>445</v>
      </c>
      <c r="AL125" s="968"/>
      <c r="AM125" s="968"/>
      <c r="AN125" s="968"/>
      <c r="AO125" s="969"/>
      <c r="AP125" s="971" t="s">
        <v>445</v>
      </c>
      <c r="AQ125" s="972"/>
      <c r="AR125" s="972"/>
      <c r="AS125" s="972"/>
      <c r="AT125" s="973"/>
      <c r="AU125" s="238"/>
      <c r="AV125" s="239"/>
      <c r="AW125" s="239"/>
      <c r="AX125" s="239"/>
      <c r="AY125" s="239"/>
      <c r="AZ125" s="239"/>
      <c r="BA125" s="239"/>
      <c r="BB125" s="239"/>
      <c r="BC125" s="239"/>
      <c r="BD125" s="239"/>
      <c r="BE125" s="239"/>
      <c r="BF125" s="239"/>
      <c r="BG125" s="239"/>
      <c r="BH125" s="239"/>
      <c r="BI125" s="239"/>
      <c r="BJ125" s="239"/>
      <c r="BK125" s="239"/>
      <c r="BL125" s="239"/>
      <c r="BM125" s="239"/>
      <c r="BN125" s="239"/>
      <c r="BO125" s="239"/>
      <c r="BP125" s="239"/>
      <c r="BQ125" s="218"/>
      <c r="BR125" s="218"/>
      <c r="BS125" s="218"/>
      <c r="BT125" s="218"/>
      <c r="BU125" s="218"/>
      <c r="BV125" s="218"/>
      <c r="BW125" s="218"/>
      <c r="BX125" s="218"/>
      <c r="BY125" s="218"/>
      <c r="BZ125" s="218"/>
      <c r="CA125" s="218"/>
      <c r="CB125" s="218"/>
      <c r="CC125" s="218"/>
      <c r="CD125" s="218"/>
      <c r="CE125" s="218"/>
      <c r="CF125" s="218"/>
      <c r="CG125" s="218"/>
      <c r="CH125" s="218"/>
      <c r="CI125" s="218"/>
      <c r="CJ125" s="240"/>
      <c r="CK125" s="1031" t="s">
        <v>463</v>
      </c>
      <c r="CL125" s="1016"/>
      <c r="CM125" s="1016"/>
      <c r="CN125" s="1016"/>
      <c r="CO125" s="1017"/>
      <c r="CP125" s="938" t="s">
        <v>464</v>
      </c>
      <c r="CQ125" s="906"/>
      <c r="CR125" s="906"/>
      <c r="CS125" s="906"/>
      <c r="CT125" s="906"/>
      <c r="CU125" s="906"/>
      <c r="CV125" s="906"/>
      <c r="CW125" s="906"/>
      <c r="CX125" s="906"/>
      <c r="CY125" s="906"/>
      <c r="CZ125" s="906"/>
      <c r="DA125" s="906"/>
      <c r="DB125" s="906"/>
      <c r="DC125" s="906"/>
      <c r="DD125" s="906"/>
      <c r="DE125" s="906"/>
      <c r="DF125" s="907"/>
      <c r="DG125" s="939" t="s">
        <v>445</v>
      </c>
      <c r="DH125" s="940"/>
      <c r="DI125" s="940"/>
      <c r="DJ125" s="940"/>
      <c r="DK125" s="940"/>
      <c r="DL125" s="940" t="s">
        <v>445</v>
      </c>
      <c r="DM125" s="940"/>
      <c r="DN125" s="940"/>
      <c r="DO125" s="940"/>
      <c r="DP125" s="940"/>
      <c r="DQ125" s="940" t="s">
        <v>395</v>
      </c>
      <c r="DR125" s="940"/>
      <c r="DS125" s="940"/>
      <c r="DT125" s="940"/>
      <c r="DU125" s="940"/>
      <c r="DV125" s="941" t="s">
        <v>445</v>
      </c>
      <c r="DW125" s="941"/>
      <c r="DX125" s="941"/>
      <c r="DY125" s="941"/>
      <c r="DZ125" s="942"/>
    </row>
    <row r="126" spans="1:130" s="216" customFormat="1" ht="26.25" customHeight="1" thickBot="1">
      <c r="A126" s="1066"/>
      <c r="B126" s="958"/>
      <c r="C126" s="931" t="s">
        <v>449</v>
      </c>
      <c r="D126" s="932"/>
      <c r="E126" s="932"/>
      <c r="F126" s="932"/>
      <c r="G126" s="932"/>
      <c r="H126" s="932"/>
      <c r="I126" s="932"/>
      <c r="J126" s="932"/>
      <c r="K126" s="932"/>
      <c r="L126" s="932"/>
      <c r="M126" s="932"/>
      <c r="N126" s="932"/>
      <c r="O126" s="932"/>
      <c r="P126" s="932"/>
      <c r="Q126" s="932"/>
      <c r="R126" s="932"/>
      <c r="S126" s="932"/>
      <c r="T126" s="932"/>
      <c r="U126" s="932"/>
      <c r="V126" s="932"/>
      <c r="W126" s="932"/>
      <c r="X126" s="932"/>
      <c r="Y126" s="932"/>
      <c r="Z126" s="933"/>
      <c r="AA126" s="967" t="s">
        <v>445</v>
      </c>
      <c r="AB126" s="968"/>
      <c r="AC126" s="968"/>
      <c r="AD126" s="968"/>
      <c r="AE126" s="969"/>
      <c r="AF126" s="970" t="s">
        <v>445</v>
      </c>
      <c r="AG126" s="968"/>
      <c r="AH126" s="968"/>
      <c r="AI126" s="968"/>
      <c r="AJ126" s="969"/>
      <c r="AK126" s="970" t="s">
        <v>445</v>
      </c>
      <c r="AL126" s="968"/>
      <c r="AM126" s="968"/>
      <c r="AN126" s="968"/>
      <c r="AO126" s="969"/>
      <c r="AP126" s="971" t="s">
        <v>445</v>
      </c>
      <c r="AQ126" s="972"/>
      <c r="AR126" s="972"/>
      <c r="AS126" s="972"/>
      <c r="AT126" s="973"/>
      <c r="AU126" s="218"/>
      <c r="AV126" s="218"/>
      <c r="AW126" s="218"/>
      <c r="AX126" s="218"/>
      <c r="AY126" s="218"/>
      <c r="AZ126" s="218"/>
      <c r="BA126" s="218"/>
      <c r="BB126" s="218"/>
      <c r="BC126" s="218"/>
      <c r="BD126" s="218"/>
      <c r="BE126" s="218"/>
      <c r="BF126" s="218"/>
      <c r="BG126" s="218"/>
      <c r="BH126" s="218"/>
      <c r="BI126" s="218"/>
      <c r="BJ126" s="218"/>
      <c r="BK126" s="218"/>
      <c r="BL126" s="218"/>
      <c r="BM126" s="218"/>
      <c r="BN126" s="218"/>
      <c r="BO126" s="218"/>
      <c r="BP126" s="218"/>
      <c r="BQ126" s="218"/>
      <c r="BR126" s="218"/>
      <c r="BS126" s="218"/>
      <c r="BT126" s="218"/>
      <c r="BU126" s="218"/>
      <c r="BV126" s="218"/>
      <c r="BW126" s="218"/>
      <c r="BX126" s="218"/>
      <c r="BY126" s="218"/>
      <c r="BZ126" s="218"/>
      <c r="CA126" s="218"/>
      <c r="CB126" s="218"/>
      <c r="CC126" s="218"/>
      <c r="CD126" s="241"/>
      <c r="CE126" s="241"/>
      <c r="CF126" s="241"/>
      <c r="CG126" s="218"/>
      <c r="CH126" s="218"/>
      <c r="CI126" s="218"/>
      <c r="CJ126" s="240"/>
      <c r="CK126" s="1032"/>
      <c r="CL126" s="1019"/>
      <c r="CM126" s="1019"/>
      <c r="CN126" s="1019"/>
      <c r="CO126" s="1020"/>
      <c r="CP126" s="931" t="s">
        <v>465</v>
      </c>
      <c r="CQ126" s="932"/>
      <c r="CR126" s="932"/>
      <c r="CS126" s="932"/>
      <c r="CT126" s="932"/>
      <c r="CU126" s="932"/>
      <c r="CV126" s="932"/>
      <c r="CW126" s="932"/>
      <c r="CX126" s="932"/>
      <c r="CY126" s="932"/>
      <c r="CZ126" s="932"/>
      <c r="DA126" s="932"/>
      <c r="DB126" s="932"/>
      <c r="DC126" s="932"/>
      <c r="DD126" s="932"/>
      <c r="DE126" s="932"/>
      <c r="DF126" s="933"/>
      <c r="DG126" s="934" t="s">
        <v>445</v>
      </c>
      <c r="DH126" s="935"/>
      <c r="DI126" s="935"/>
      <c r="DJ126" s="935"/>
      <c r="DK126" s="935"/>
      <c r="DL126" s="935" t="s">
        <v>445</v>
      </c>
      <c r="DM126" s="935"/>
      <c r="DN126" s="935"/>
      <c r="DO126" s="935"/>
      <c r="DP126" s="935"/>
      <c r="DQ126" s="935" t="s">
        <v>445</v>
      </c>
      <c r="DR126" s="935"/>
      <c r="DS126" s="935"/>
      <c r="DT126" s="935"/>
      <c r="DU126" s="935"/>
      <c r="DV126" s="936" t="s">
        <v>445</v>
      </c>
      <c r="DW126" s="936"/>
      <c r="DX126" s="936"/>
      <c r="DY126" s="936"/>
      <c r="DZ126" s="937"/>
    </row>
    <row r="127" spans="1:130" s="216" customFormat="1" ht="26.25" customHeight="1">
      <c r="A127" s="1067"/>
      <c r="B127" s="960"/>
      <c r="C127" s="982" t="s">
        <v>466</v>
      </c>
      <c r="D127" s="974"/>
      <c r="E127" s="974"/>
      <c r="F127" s="974"/>
      <c r="G127" s="974"/>
      <c r="H127" s="974"/>
      <c r="I127" s="974"/>
      <c r="J127" s="974"/>
      <c r="K127" s="974"/>
      <c r="L127" s="974"/>
      <c r="M127" s="974"/>
      <c r="N127" s="974"/>
      <c r="O127" s="974"/>
      <c r="P127" s="974"/>
      <c r="Q127" s="974"/>
      <c r="R127" s="974"/>
      <c r="S127" s="974"/>
      <c r="T127" s="974"/>
      <c r="U127" s="974"/>
      <c r="V127" s="974"/>
      <c r="W127" s="974"/>
      <c r="X127" s="974"/>
      <c r="Y127" s="974"/>
      <c r="Z127" s="975"/>
      <c r="AA127" s="967" t="s">
        <v>445</v>
      </c>
      <c r="AB127" s="968"/>
      <c r="AC127" s="968"/>
      <c r="AD127" s="968"/>
      <c r="AE127" s="969"/>
      <c r="AF127" s="970" t="s">
        <v>445</v>
      </c>
      <c r="AG127" s="968"/>
      <c r="AH127" s="968"/>
      <c r="AI127" s="968"/>
      <c r="AJ127" s="969"/>
      <c r="AK127" s="970" t="s">
        <v>445</v>
      </c>
      <c r="AL127" s="968"/>
      <c r="AM127" s="968"/>
      <c r="AN127" s="968"/>
      <c r="AO127" s="969"/>
      <c r="AP127" s="971" t="s">
        <v>445</v>
      </c>
      <c r="AQ127" s="972"/>
      <c r="AR127" s="972"/>
      <c r="AS127" s="972"/>
      <c r="AT127" s="973"/>
      <c r="AU127" s="218"/>
      <c r="AV127" s="218"/>
      <c r="AW127" s="218"/>
      <c r="AX127" s="1040" t="s">
        <v>467</v>
      </c>
      <c r="AY127" s="1041"/>
      <c r="AZ127" s="1041"/>
      <c r="BA127" s="1041"/>
      <c r="BB127" s="1041"/>
      <c r="BC127" s="1041"/>
      <c r="BD127" s="1041"/>
      <c r="BE127" s="1042"/>
      <c r="BF127" s="1043" t="s">
        <v>468</v>
      </c>
      <c r="BG127" s="1041"/>
      <c r="BH127" s="1041"/>
      <c r="BI127" s="1041"/>
      <c r="BJ127" s="1041"/>
      <c r="BK127" s="1041"/>
      <c r="BL127" s="1042"/>
      <c r="BM127" s="1043" t="s">
        <v>469</v>
      </c>
      <c r="BN127" s="1041"/>
      <c r="BO127" s="1041"/>
      <c r="BP127" s="1041"/>
      <c r="BQ127" s="1041"/>
      <c r="BR127" s="1041"/>
      <c r="BS127" s="1042"/>
      <c r="BT127" s="1043" t="s">
        <v>470</v>
      </c>
      <c r="BU127" s="1041"/>
      <c r="BV127" s="1041"/>
      <c r="BW127" s="1041"/>
      <c r="BX127" s="1041"/>
      <c r="BY127" s="1041"/>
      <c r="BZ127" s="1064"/>
      <c r="CA127" s="218"/>
      <c r="CB127" s="218"/>
      <c r="CC127" s="218"/>
      <c r="CD127" s="241"/>
      <c r="CE127" s="241"/>
      <c r="CF127" s="241"/>
      <c r="CG127" s="218"/>
      <c r="CH127" s="218"/>
      <c r="CI127" s="218"/>
      <c r="CJ127" s="240"/>
      <c r="CK127" s="1032"/>
      <c r="CL127" s="1019"/>
      <c r="CM127" s="1019"/>
      <c r="CN127" s="1019"/>
      <c r="CO127" s="1020"/>
      <c r="CP127" s="931" t="s">
        <v>471</v>
      </c>
      <c r="CQ127" s="932"/>
      <c r="CR127" s="932"/>
      <c r="CS127" s="932"/>
      <c r="CT127" s="932"/>
      <c r="CU127" s="932"/>
      <c r="CV127" s="932"/>
      <c r="CW127" s="932"/>
      <c r="CX127" s="932"/>
      <c r="CY127" s="932"/>
      <c r="CZ127" s="932"/>
      <c r="DA127" s="932"/>
      <c r="DB127" s="932"/>
      <c r="DC127" s="932"/>
      <c r="DD127" s="932"/>
      <c r="DE127" s="932"/>
      <c r="DF127" s="933"/>
      <c r="DG127" s="934" t="s">
        <v>445</v>
      </c>
      <c r="DH127" s="935"/>
      <c r="DI127" s="935"/>
      <c r="DJ127" s="935"/>
      <c r="DK127" s="935"/>
      <c r="DL127" s="935" t="s">
        <v>445</v>
      </c>
      <c r="DM127" s="935"/>
      <c r="DN127" s="935"/>
      <c r="DO127" s="935"/>
      <c r="DP127" s="935"/>
      <c r="DQ127" s="935" t="s">
        <v>445</v>
      </c>
      <c r="DR127" s="935"/>
      <c r="DS127" s="935"/>
      <c r="DT127" s="935"/>
      <c r="DU127" s="935"/>
      <c r="DV127" s="936" t="s">
        <v>445</v>
      </c>
      <c r="DW127" s="936"/>
      <c r="DX127" s="936"/>
      <c r="DY127" s="936"/>
      <c r="DZ127" s="937"/>
    </row>
    <row r="128" spans="1:130" s="216" customFormat="1" ht="26.25" customHeight="1" thickBot="1">
      <c r="A128" s="1050" t="s">
        <v>472</v>
      </c>
      <c r="B128" s="1051"/>
      <c r="C128" s="1051"/>
      <c r="D128" s="1051"/>
      <c r="E128" s="1051"/>
      <c r="F128" s="1051"/>
      <c r="G128" s="1051"/>
      <c r="H128" s="1051"/>
      <c r="I128" s="1051"/>
      <c r="J128" s="1051"/>
      <c r="K128" s="1051"/>
      <c r="L128" s="1051"/>
      <c r="M128" s="1051"/>
      <c r="N128" s="1051"/>
      <c r="O128" s="1051"/>
      <c r="P128" s="1051"/>
      <c r="Q128" s="1051"/>
      <c r="R128" s="1051"/>
      <c r="S128" s="1051"/>
      <c r="T128" s="1051"/>
      <c r="U128" s="1051"/>
      <c r="V128" s="1051"/>
      <c r="W128" s="1052" t="s">
        <v>473</v>
      </c>
      <c r="X128" s="1052"/>
      <c r="Y128" s="1052"/>
      <c r="Z128" s="1053"/>
      <c r="AA128" s="1054">
        <v>1780</v>
      </c>
      <c r="AB128" s="1055"/>
      <c r="AC128" s="1055"/>
      <c r="AD128" s="1055"/>
      <c r="AE128" s="1056"/>
      <c r="AF128" s="1057">
        <v>1813</v>
      </c>
      <c r="AG128" s="1055"/>
      <c r="AH128" s="1055"/>
      <c r="AI128" s="1055"/>
      <c r="AJ128" s="1056"/>
      <c r="AK128" s="1057">
        <v>1814</v>
      </c>
      <c r="AL128" s="1055"/>
      <c r="AM128" s="1055"/>
      <c r="AN128" s="1055"/>
      <c r="AO128" s="1056"/>
      <c r="AP128" s="1058"/>
      <c r="AQ128" s="1059"/>
      <c r="AR128" s="1059"/>
      <c r="AS128" s="1059"/>
      <c r="AT128" s="1060"/>
      <c r="AU128" s="218"/>
      <c r="AV128" s="218"/>
      <c r="AW128" s="218"/>
      <c r="AX128" s="905" t="s">
        <v>474</v>
      </c>
      <c r="AY128" s="906"/>
      <c r="AZ128" s="906"/>
      <c r="BA128" s="906"/>
      <c r="BB128" s="906"/>
      <c r="BC128" s="906"/>
      <c r="BD128" s="906"/>
      <c r="BE128" s="907"/>
      <c r="BF128" s="1061" t="s">
        <v>176</v>
      </c>
      <c r="BG128" s="1062"/>
      <c r="BH128" s="1062"/>
      <c r="BI128" s="1062"/>
      <c r="BJ128" s="1062"/>
      <c r="BK128" s="1062"/>
      <c r="BL128" s="1063"/>
      <c r="BM128" s="1061">
        <v>15</v>
      </c>
      <c r="BN128" s="1062"/>
      <c r="BO128" s="1062"/>
      <c r="BP128" s="1062"/>
      <c r="BQ128" s="1062"/>
      <c r="BR128" s="1062"/>
      <c r="BS128" s="1063"/>
      <c r="BT128" s="1061">
        <v>20</v>
      </c>
      <c r="BU128" s="1062"/>
      <c r="BV128" s="1062"/>
      <c r="BW128" s="1062"/>
      <c r="BX128" s="1062"/>
      <c r="BY128" s="1062"/>
      <c r="BZ128" s="1085"/>
      <c r="CA128" s="241"/>
      <c r="CB128" s="241"/>
      <c r="CC128" s="241"/>
      <c r="CD128" s="241"/>
      <c r="CE128" s="241"/>
      <c r="CF128" s="241"/>
      <c r="CG128" s="218"/>
      <c r="CH128" s="218"/>
      <c r="CI128" s="218"/>
      <c r="CJ128" s="240"/>
      <c r="CK128" s="1033"/>
      <c r="CL128" s="1034"/>
      <c r="CM128" s="1034"/>
      <c r="CN128" s="1034"/>
      <c r="CO128" s="1035"/>
      <c r="CP128" s="1044" t="s">
        <v>475</v>
      </c>
      <c r="CQ128" s="735"/>
      <c r="CR128" s="735"/>
      <c r="CS128" s="735"/>
      <c r="CT128" s="735"/>
      <c r="CU128" s="735"/>
      <c r="CV128" s="735"/>
      <c r="CW128" s="735"/>
      <c r="CX128" s="735"/>
      <c r="CY128" s="735"/>
      <c r="CZ128" s="735"/>
      <c r="DA128" s="735"/>
      <c r="DB128" s="735"/>
      <c r="DC128" s="735"/>
      <c r="DD128" s="735"/>
      <c r="DE128" s="735"/>
      <c r="DF128" s="1045"/>
      <c r="DG128" s="1046" t="s">
        <v>176</v>
      </c>
      <c r="DH128" s="1047"/>
      <c r="DI128" s="1047"/>
      <c r="DJ128" s="1047"/>
      <c r="DK128" s="1047"/>
      <c r="DL128" s="1047" t="s">
        <v>420</v>
      </c>
      <c r="DM128" s="1047"/>
      <c r="DN128" s="1047"/>
      <c r="DO128" s="1047"/>
      <c r="DP128" s="1047"/>
      <c r="DQ128" s="1047" t="s">
        <v>420</v>
      </c>
      <c r="DR128" s="1047"/>
      <c r="DS128" s="1047"/>
      <c r="DT128" s="1047"/>
      <c r="DU128" s="1047"/>
      <c r="DV128" s="1048" t="s">
        <v>176</v>
      </c>
      <c r="DW128" s="1048"/>
      <c r="DX128" s="1048"/>
      <c r="DY128" s="1048"/>
      <c r="DZ128" s="1049"/>
    </row>
    <row r="129" spans="1:131" s="216" customFormat="1" ht="26.25" customHeight="1">
      <c r="A129" s="943" t="s">
        <v>107</v>
      </c>
      <c r="B129" s="944"/>
      <c r="C129" s="944"/>
      <c r="D129" s="944"/>
      <c r="E129" s="944"/>
      <c r="F129" s="944"/>
      <c r="G129" s="944"/>
      <c r="H129" s="944"/>
      <c r="I129" s="944"/>
      <c r="J129" s="944"/>
      <c r="K129" s="944"/>
      <c r="L129" s="944"/>
      <c r="M129" s="944"/>
      <c r="N129" s="944"/>
      <c r="O129" s="944"/>
      <c r="P129" s="944"/>
      <c r="Q129" s="944"/>
      <c r="R129" s="944"/>
      <c r="S129" s="944"/>
      <c r="T129" s="944"/>
      <c r="U129" s="944"/>
      <c r="V129" s="944"/>
      <c r="W129" s="1079" t="s">
        <v>476</v>
      </c>
      <c r="X129" s="1080"/>
      <c r="Y129" s="1080"/>
      <c r="Z129" s="1081"/>
      <c r="AA129" s="967">
        <v>2670100</v>
      </c>
      <c r="AB129" s="968"/>
      <c r="AC129" s="968"/>
      <c r="AD129" s="968"/>
      <c r="AE129" s="969"/>
      <c r="AF129" s="970">
        <v>2794186</v>
      </c>
      <c r="AG129" s="968"/>
      <c r="AH129" s="968"/>
      <c r="AI129" s="968"/>
      <c r="AJ129" s="969"/>
      <c r="AK129" s="970">
        <v>2942098</v>
      </c>
      <c r="AL129" s="968"/>
      <c r="AM129" s="968"/>
      <c r="AN129" s="968"/>
      <c r="AO129" s="969"/>
      <c r="AP129" s="1082"/>
      <c r="AQ129" s="1083"/>
      <c r="AR129" s="1083"/>
      <c r="AS129" s="1083"/>
      <c r="AT129" s="1084"/>
      <c r="AU129" s="219"/>
      <c r="AV129" s="219"/>
      <c r="AW129" s="219"/>
      <c r="AX129" s="1074" t="s">
        <v>477</v>
      </c>
      <c r="AY129" s="932"/>
      <c r="AZ129" s="932"/>
      <c r="BA129" s="932"/>
      <c r="BB129" s="932"/>
      <c r="BC129" s="932"/>
      <c r="BD129" s="932"/>
      <c r="BE129" s="933"/>
      <c r="BF129" s="1075" t="s">
        <v>420</v>
      </c>
      <c r="BG129" s="1076"/>
      <c r="BH129" s="1076"/>
      <c r="BI129" s="1076"/>
      <c r="BJ129" s="1076"/>
      <c r="BK129" s="1076"/>
      <c r="BL129" s="1077"/>
      <c r="BM129" s="1075">
        <v>20</v>
      </c>
      <c r="BN129" s="1076"/>
      <c r="BO129" s="1076"/>
      <c r="BP129" s="1076"/>
      <c r="BQ129" s="1076"/>
      <c r="BR129" s="1076"/>
      <c r="BS129" s="1077"/>
      <c r="BT129" s="1075">
        <v>30</v>
      </c>
      <c r="BU129" s="1076"/>
      <c r="BV129" s="1076"/>
      <c r="BW129" s="1076"/>
      <c r="BX129" s="1076"/>
      <c r="BY129" s="1076"/>
      <c r="BZ129" s="1078"/>
      <c r="CA129" s="242"/>
      <c r="CB129" s="242"/>
      <c r="CC129" s="242"/>
      <c r="CD129" s="242"/>
      <c r="CE129" s="242"/>
      <c r="CF129" s="242"/>
      <c r="CG129" s="242"/>
      <c r="CH129" s="242"/>
      <c r="CI129" s="242"/>
      <c r="CJ129" s="242"/>
      <c r="CK129" s="242"/>
      <c r="CL129" s="242"/>
      <c r="CM129" s="242"/>
      <c r="CN129" s="242"/>
      <c r="CO129" s="242"/>
      <c r="CP129" s="242"/>
      <c r="CQ129" s="242"/>
      <c r="CR129" s="242"/>
      <c r="CS129" s="242"/>
      <c r="CT129" s="242"/>
      <c r="CU129" s="242"/>
      <c r="CV129" s="242"/>
      <c r="CW129" s="242"/>
      <c r="CX129" s="242"/>
      <c r="CY129" s="242"/>
      <c r="CZ129" s="242"/>
      <c r="DA129" s="242"/>
      <c r="DB129" s="242"/>
      <c r="DC129" s="242"/>
      <c r="DD129" s="242"/>
      <c r="DE129" s="242"/>
      <c r="DF129" s="242"/>
      <c r="DG129" s="242"/>
      <c r="DH129" s="242"/>
      <c r="DI129" s="242"/>
      <c r="DJ129" s="242"/>
      <c r="DK129" s="242"/>
      <c r="DL129" s="242"/>
      <c r="DM129" s="242"/>
      <c r="DN129" s="242"/>
      <c r="DO129" s="242"/>
      <c r="DP129" s="219"/>
      <c r="DQ129" s="219"/>
      <c r="DR129" s="219"/>
      <c r="DS129" s="219"/>
      <c r="DT129" s="219"/>
      <c r="DU129" s="219"/>
      <c r="DV129" s="219"/>
      <c r="DW129" s="219"/>
      <c r="DX129" s="219"/>
      <c r="DY129" s="219"/>
      <c r="DZ129" s="219"/>
    </row>
    <row r="130" spans="1:131" s="216" customFormat="1" ht="26.25" customHeight="1">
      <c r="A130" s="943" t="s">
        <v>478</v>
      </c>
      <c r="B130" s="944"/>
      <c r="C130" s="944"/>
      <c r="D130" s="944"/>
      <c r="E130" s="944"/>
      <c r="F130" s="944"/>
      <c r="G130" s="944"/>
      <c r="H130" s="944"/>
      <c r="I130" s="944"/>
      <c r="J130" s="944"/>
      <c r="K130" s="944"/>
      <c r="L130" s="944"/>
      <c r="M130" s="944"/>
      <c r="N130" s="944"/>
      <c r="O130" s="944"/>
      <c r="P130" s="944"/>
      <c r="Q130" s="944"/>
      <c r="R130" s="944"/>
      <c r="S130" s="944"/>
      <c r="T130" s="944"/>
      <c r="U130" s="944"/>
      <c r="V130" s="944"/>
      <c r="W130" s="1079" t="s">
        <v>479</v>
      </c>
      <c r="X130" s="1080"/>
      <c r="Y130" s="1080"/>
      <c r="Z130" s="1081"/>
      <c r="AA130" s="967">
        <v>414607</v>
      </c>
      <c r="AB130" s="968"/>
      <c r="AC130" s="968"/>
      <c r="AD130" s="968"/>
      <c r="AE130" s="969"/>
      <c r="AF130" s="970">
        <v>412003</v>
      </c>
      <c r="AG130" s="968"/>
      <c r="AH130" s="968"/>
      <c r="AI130" s="968"/>
      <c r="AJ130" s="969"/>
      <c r="AK130" s="970">
        <v>397262</v>
      </c>
      <c r="AL130" s="968"/>
      <c r="AM130" s="968"/>
      <c r="AN130" s="968"/>
      <c r="AO130" s="969"/>
      <c r="AP130" s="1082"/>
      <c r="AQ130" s="1083"/>
      <c r="AR130" s="1083"/>
      <c r="AS130" s="1083"/>
      <c r="AT130" s="1084"/>
      <c r="AU130" s="219"/>
      <c r="AV130" s="219"/>
      <c r="AW130" s="219"/>
      <c r="AX130" s="1074" t="s">
        <v>480</v>
      </c>
      <c r="AY130" s="932"/>
      <c r="AZ130" s="932"/>
      <c r="BA130" s="932"/>
      <c r="BB130" s="932"/>
      <c r="BC130" s="932"/>
      <c r="BD130" s="932"/>
      <c r="BE130" s="933"/>
      <c r="BF130" s="1110">
        <v>8</v>
      </c>
      <c r="BG130" s="1111"/>
      <c r="BH130" s="1111"/>
      <c r="BI130" s="1111"/>
      <c r="BJ130" s="1111"/>
      <c r="BK130" s="1111"/>
      <c r="BL130" s="1112"/>
      <c r="BM130" s="1110">
        <v>25</v>
      </c>
      <c r="BN130" s="1111"/>
      <c r="BO130" s="1111"/>
      <c r="BP130" s="1111"/>
      <c r="BQ130" s="1111"/>
      <c r="BR130" s="1111"/>
      <c r="BS130" s="1112"/>
      <c r="BT130" s="1110">
        <v>35</v>
      </c>
      <c r="BU130" s="1111"/>
      <c r="BV130" s="1111"/>
      <c r="BW130" s="1111"/>
      <c r="BX130" s="1111"/>
      <c r="BY130" s="1111"/>
      <c r="BZ130" s="1113"/>
      <c r="CA130" s="242"/>
      <c r="CB130" s="242"/>
      <c r="CC130" s="242"/>
      <c r="CD130" s="242"/>
      <c r="CE130" s="242"/>
      <c r="CF130" s="242"/>
      <c r="CG130" s="242"/>
      <c r="CH130" s="242"/>
      <c r="CI130" s="242"/>
      <c r="CJ130" s="242"/>
      <c r="CK130" s="242"/>
      <c r="CL130" s="242"/>
      <c r="CM130" s="242"/>
      <c r="CN130" s="242"/>
      <c r="CO130" s="242"/>
      <c r="CP130" s="242"/>
      <c r="CQ130" s="242"/>
      <c r="CR130" s="242"/>
      <c r="CS130" s="242"/>
      <c r="CT130" s="242"/>
      <c r="CU130" s="242"/>
      <c r="CV130" s="242"/>
      <c r="CW130" s="242"/>
      <c r="CX130" s="242"/>
      <c r="CY130" s="242"/>
      <c r="CZ130" s="242"/>
      <c r="DA130" s="242"/>
      <c r="DB130" s="242"/>
      <c r="DC130" s="242"/>
      <c r="DD130" s="242"/>
      <c r="DE130" s="242"/>
      <c r="DF130" s="242"/>
      <c r="DG130" s="242"/>
      <c r="DH130" s="242"/>
      <c r="DI130" s="242"/>
      <c r="DJ130" s="242"/>
      <c r="DK130" s="242"/>
      <c r="DL130" s="242"/>
      <c r="DM130" s="242"/>
      <c r="DN130" s="242"/>
      <c r="DO130" s="242"/>
      <c r="DP130" s="219"/>
      <c r="DQ130" s="219"/>
      <c r="DR130" s="219"/>
      <c r="DS130" s="219"/>
      <c r="DT130" s="219"/>
      <c r="DU130" s="219"/>
      <c r="DV130" s="219"/>
      <c r="DW130" s="219"/>
      <c r="DX130" s="219"/>
      <c r="DY130" s="219"/>
      <c r="DZ130" s="219"/>
    </row>
    <row r="131" spans="1:131" s="216" customFormat="1" ht="26.25" customHeight="1" thickBot="1">
      <c r="A131" s="1114"/>
      <c r="B131" s="1115"/>
      <c r="C131" s="1115"/>
      <c r="D131" s="1115"/>
      <c r="E131" s="1115"/>
      <c r="F131" s="1115"/>
      <c r="G131" s="1115"/>
      <c r="H131" s="1115"/>
      <c r="I131" s="1115"/>
      <c r="J131" s="1115"/>
      <c r="K131" s="1115"/>
      <c r="L131" s="1115"/>
      <c r="M131" s="1115"/>
      <c r="N131" s="1115"/>
      <c r="O131" s="1115"/>
      <c r="P131" s="1115"/>
      <c r="Q131" s="1115"/>
      <c r="R131" s="1115"/>
      <c r="S131" s="1115"/>
      <c r="T131" s="1115"/>
      <c r="U131" s="1115"/>
      <c r="V131" s="1115"/>
      <c r="W131" s="1116" t="s">
        <v>481</v>
      </c>
      <c r="X131" s="1117"/>
      <c r="Y131" s="1117"/>
      <c r="Z131" s="1118"/>
      <c r="AA131" s="1013">
        <v>2255493</v>
      </c>
      <c r="AB131" s="995"/>
      <c r="AC131" s="995"/>
      <c r="AD131" s="995"/>
      <c r="AE131" s="996"/>
      <c r="AF131" s="994">
        <v>2382183</v>
      </c>
      <c r="AG131" s="995"/>
      <c r="AH131" s="995"/>
      <c r="AI131" s="995"/>
      <c r="AJ131" s="996"/>
      <c r="AK131" s="994">
        <v>2544836</v>
      </c>
      <c r="AL131" s="995"/>
      <c r="AM131" s="995"/>
      <c r="AN131" s="995"/>
      <c r="AO131" s="996"/>
      <c r="AP131" s="1119"/>
      <c r="AQ131" s="1120"/>
      <c r="AR131" s="1120"/>
      <c r="AS131" s="1120"/>
      <c r="AT131" s="1121"/>
      <c r="AU131" s="219"/>
      <c r="AV131" s="219"/>
      <c r="AW131" s="219"/>
      <c r="AX131" s="1092" t="s">
        <v>482</v>
      </c>
      <c r="AY131" s="735"/>
      <c r="AZ131" s="735"/>
      <c r="BA131" s="735"/>
      <c r="BB131" s="735"/>
      <c r="BC131" s="735"/>
      <c r="BD131" s="735"/>
      <c r="BE131" s="1045"/>
      <c r="BF131" s="1093">
        <v>85.1</v>
      </c>
      <c r="BG131" s="1094"/>
      <c r="BH131" s="1094"/>
      <c r="BI131" s="1094"/>
      <c r="BJ131" s="1094"/>
      <c r="BK131" s="1094"/>
      <c r="BL131" s="1095"/>
      <c r="BM131" s="1093">
        <v>350</v>
      </c>
      <c r="BN131" s="1094"/>
      <c r="BO131" s="1094"/>
      <c r="BP131" s="1094"/>
      <c r="BQ131" s="1094"/>
      <c r="BR131" s="1094"/>
      <c r="BS131" s="1095"/>
      <c r="BT131" s="1096"/>
      <c r="BU131" s="1097"/>
      <c r="BV131" s="1097"/>
      <c r="BW131" s="1097"/>
      <c r="BX131" s="1097"/>
      <c r="BY131" s="1097"/>
      <c r="BZ131" s="1098"/>
      <c r="CA131" s="242"/>
      <c r="CB131" s="242"/>
      <c r="CC131" s="242"/>
      <c r="CD131" s="242"/>
      <c r="CE131" s="242"/>
      <c r="CF131" s="242"/>
      <c r="CG131" s="242"/>
      <c r="CH131" s="242"/>
      <c r="CI131" s="242"/>
      <c r="CJ131" s="242"/>
      <c r="CK131" s="242"/>
      <c r="CL131" s="242"/>
      <c r="CM131" s="242"/>
      <c r="CN131" s="242"/>
      <c r="CO131" s="242"/>
      <c r="CP131" s="242"/>
      <c r="CQ131" s="242"/>
      <c r="CR131" s="242"/>
      <c r="CS131" s="242"/>
      <c r="CT131" s="242"/>
      <c r="CU131" s="242"/>
      <c r="CV131" s="242"/>
      <c r="CW131" s="242"/>
      <c r="CX131" s="242"/>
      <c r="CY131" s="242"/>
      <c r="CZ131" s="242"/>
      <c r="DA131" s="242"/>
      <c r="DB131" s="242"/>
      <c r="DC131" s="242"/>
      <c r="DD131" s="242"/>
      <c r="DE131" s="242"/>
      <c r="DF131" s="242"/>
      <c r="DG131" s="242"/>
      <c r="DH131" s="242"/>
      <c r="DI131" s="242"/>
      <c r="DJ131" s="242"/>
      <c r="DK131" s="242"/>
      <c r="DL131" s="242"/>
      <c r="DM131" s="242"/>
      <c r="DN131" s="242"/>
      <c r="DO131" s="242"/>
      <c r="DP131" s="219"/>
      <c r="DQ131" s="219"/>
      <c r="DR131" s="219"/>
      <c r="DS131" s="219"/>
      <c r="DT131" s="219"/>
      <c r="DU131" s="219"/>
      <c r="DV131" s="219"/>
      <c r="DW131" s="219"/>
      <c r="DX131" s="219"/>
      <c r="DY131" s="219"/>
      <c r="DZ131" s="219"/>
    </row>
    <row r="132" spans="1:131" s="216" customFormat="1" ht="26.25" customHeight="1">
      <c r="A132" s="1099" t="s">
        <v>483</v>
      </c>
      <c r="B132" s="1100"/>
      <c r="C132" s="1100"/>
      <c r="D132" s="1100"/>
      <c r="E132" s="1100"/>
      <c r="F132" s="1100"/>
      <c r="G132" s="1100"/>
      <c r="H132" s="1100"/>
      <c r="I132" s="1100"/>
      <c r="J132" s="1100"/>
      <c r="K132" s="1100"/>
      <c r="L132" s="1100"/>
      <c r="M132" s="1100"/>
      <c r="N132" s="1100"/>
      <c r="O132" s="1100"/>
      <c r="P132" s="1100"/>
      <c r="Q132" s="1100"/>
      <c r="R132" s="1100"/>
      <c r="S132" s="1100"/>
      <c r="T132" s="1100"/>
      <c r="U132" s="1100"/>
      <c r="V132" s="1103" t="s">
        <v>484</v>
      </c>
      <c r="W132" s="1103"/>
      <c r="X132" s="1103"/>
      <c r="Y132" s="1103"/>
      <c r="Z132" s="1104"/>
      <c r="AA132" s="1105">
        <v>8.7855737079999994</v>
      </c>
      <c r="AB132" s="1106"/>
      <c r="AC132" s="1106"/>
      <c r="AD132" s="1106"/>
      <c r="AE132" s="1107"/>
      <c r="AF132" s="1108">
        <v>7.4605939169999997</v>
      </c>
      <c r="AG132" s="1106"/>
      <c r="AH132" s="1106"/>
      <c r="AI132" s="1106"/>
      <c r="AJ132" s="1107"/>
      <c r="AK132" s="1108">
        <v>7.8093440989999996</v>
      </c>
      <c r="AL132" s="1106"/>
      <c r="AM132" s="1106"/>
      <c r="AN132" s="1106"/>
      <c r="AO132" s="1107"/>
      <c r="AP132" s="1010"/>
      <c r="AQ132" s="1011"/>
      <c r="AR132" s="1011"/>
      <c r="AS132" s="1011"/>
      <c r="AT132" s="1109"/>
      <c r="AU132" s="243"/>
      <c r="AV132" s="219"/>
      <c r="AW132" s="219"/>
      <c r="AX132" s="219"/>
      <c r="AY132" s="219"/>
      <c r="AZ132" s="219"/>
      <c r="BA132" s="219"/>
      <c r="BB132" s="219"/>
      <c r="BC132" s="219"/>
      <c r="BD132" s="219"/>
      <c r="BE132" s="219"/>
      <c r="BF132" s="219"/>
      <c r="BG132" s="219"/>
      <c r="BH132" s="219"/>
      <c r="BI132" s="219"/>
      <c r="BJ132" s="219"/>
      <c r="BK132" s="219"/>
      <c r="BL132" s="219"/>
      <c r="BM132" s="219"/>
      <c r="BN132" s="219"/>
      <c r="BO132" s="219"/>
      <c r="BP132" s="219"/>
      <c r="BQ132" s="219"/>
      <c r="BR132" s="219"/>
      <c r="BS132" s="220"/>
      <c r="BT132" s="219"/>
      <c r="BU132" s="219"/>
      <c r="BV132" s="219"/>
      <c r="BW132" s="219"/>
      <c r="BX132" s="219"/>
      <c r="BY132" s="219"/>
      <c r="BZ132" s="219"/>
      <c r="CA132" s="242"/>
      <c r="CB132" s="242"/>
      <c r="CC132" s="242"/>
      <c r="CD132" s="242"/>
      <c r="CE132" s="242"/>
      <c r="CF132" s="242"/>
      <c r="CG132" s="242"/>
      <c r="CH132" s="242"/>
      <c r="CI132" s="242"/>
      <c r="CJ132" s="242"/>
      <c r="CK132" s="242"/>
      <c r="CL132" s="242"/>
      <c r="CM132" s="242"/>
      <c r="CN132" s="242"/>
      <c r="CO132" s="242"/>
      <c r="CP132" s="242"/>
      <c r="CQ132" s="242"/>
      <c r="CR132" s="242"/>
      <c r="CS132" s="242"/>
      <c r="CT132" s="242"/>
      <c r="CU132" s="242"/>
      <c r="CV132" s="242"/>
      <c r="CW132" s="242"/>
      <c r="CX132" s="242"/>
      <c r="CY132" s="242"/>
      <c r="CZ132" s="242"/>
      <c r="DA132" s="242"/>
      <c r="DB132" s="242"/>
      <c r="DC132" s="242"/>
      <c r="DD132" s="242"/>
      <c r="DE132" s="242"/>
      <c r="DF132" s="242"/>
      <c r="DG132" s="242"/>
      <c r="DH132" s="242"/>
      <c r="DI132" s="242"/>
      <c r="DJ132" s="242"/>
      <c r="DK132" s="242"/>
      <c r="DL132" s="242"/>
      <c r="DM132" s="242"/>
      <c r="DN132" s="242"/>
      <c r="DO132" s="242"/>
      <c r="DP132" s="219"/>
      <c r="DQ132" s="219"/>
      <c r="DR132" s="219"/>
      <c r="DS132" s="219"/>
      <c r="DT132" s="219"/>
      <c r="DU132" s="219"/>
      <c r="DV132" s="219"/>
      <c r="DW132" s="219"/>
      <c r="DX132" s="219"/>
      <c r="DY132" s="219"/>
      <c r="DZ132" s="219"/>
    </row>
    <row r="133" spans="1:131" s="216" customFormat="1" ht="26.25" customHeight="1" thickBot="1">
      <c r="A133" s="1101"/>
      <c r="B133" s="1102"/>
      <c r="C133" s="1102"/>
      <c r="D133" s="1102"/>
      <c r="E133" s="1102"/>
      <c r="F133" s="1102"/>
      <c r="G133" s="1102"/>
      <c r="H133" s="1102"/>
      <c r="I133" s="1102"/>
      <c r="J133" s="1102"/>
      <c r="K133" s="1102"/>
      <c r="L133" s="1102"/>
      <c r="M133" s="1102"/>
      <c r="N133" s="1102"/>
      <c r="O133" s="1102"/>
      <c r="P133" s="1102"/>
      <c r="Q133" s="1102"/>
      <c r="R133" s="1102"/>
      <c r="S133" s="1102"/>
      <c r="T133" s="1102"/>
      <c r="U133" s="1102"/>
      <c r="V133" s="1086" t="s">
        <v>485</v>
      </c>
      <c r="W133" s="1086"/>
      <c r="X133" s="1086"/>
      <c r="Y133" s="1086"/>
      <c r="Z133" s="1087"/>
      <c r="AA133" s="1088">
        <v>9.4</v>
      </c>
      <c r="AB133" s="1089"/>
      <c r="AC133" s="1089"/>
      <c r="AD133" s="1089"/>
      <c r="AE133" s="1090"/>
      <c r="AF133" s="1088">
        <v>8.5</v>
      </c>
      <c r="AG133" s="1089"/>
      <c r="AH133" s="1089"/>
      <c r="AI133" s="1089"/>
      <c r="AJ133" s="1090"/>
      <c r="AK133" s="1088">
        <v>8</v>
      </c>
      <c r="AL133" s="1089"/>
      <c r="AM133" s="1089"/>
      <c r="AN133" s="1089"/>
      <c r="AO133" s="1090"/>
      <c r="AP133" s="1037"/>
      <c r="AQ133" s="1038"/>
      <c r="AR133" s="1038"/>
      <c r="AS133" s="1038"/>
      <c r="AT133" s="1091"/>
      <c r="AU133" s="219"/>
      <c r="AV133" s="219"/>
      <c r="AW133" s="219"/>
      <c r="AX133" s="219"/>
      <c r="AY133" s="219"/>
      <c r="AZ133" s="219"/>
      <c r="BA133" s="219"/>
      <c r="BB133" s="219"/>
      <c r="BC133" s="219"/>
      <c r="BD133" s="219"/>
      <c r="BE133" s="219"/>
      <c r="BF133" s="219"/>
      <c r="BG133" s="219"/>
      <c r="BH133" s="219"/>
      <c r="BI133" s="219"/>
      <c r="BJ133" s="219"/>
      <c r="BK133" s="219"/>
      <c r="BL133" s="219"/>
      <c r="BM133" s="219"/>
      <c r="BN133" s="242"/>
      <c r="BO133" s="242"/>
      <c r="BP133" s="242"/>
      <c r="BQ133" s="242"/>
      <c r="BR133" s="242"/>
      <c r="BS133" s="242"/>
      <c r="BT133" s="242"/>
      <c r="BU133" s="242"/>
      <c r="BV133" s="242"/>
      <c r="BW133" s="242"/>
      <c r="BX133" s="242"/>
      <c r="BY133" s="242"/>
      <c r="BZ133" s="242"/>
      <c r="CA133" s="242"/>
      <c r="CB133" s="242"/>
      <c r="CC133" s="242"/>
      <c r="CD133" s="242"/>
      <c r="CE133" s="242"/>
      <c r="CF133" s="242"/>
      <c r="CG133" s="242"/>
      <c r="CH133" s="242"/>
      <c r="CI133" s="242"/>
      <c r="CJ133" s="242"/>
      <c r="CK133" s="242"/>
      <c r="CL133" s="242"/>
      <c r="CM133" s="242"/>
      <c r="CN133" s="242"/>
      <c r="CO133" s="242"/>
      <c r="CP133" s="242"/>
      <c r="CQ133" s="242"/>
      <c r="CR133" s="242"/>
      <c r="CS133" s="242"/>
      <c r="CT133" s="242"/>
      <c r="CU133" s="242"/>
      <c r="CV133" s="242"/>
      <c r="CW133" s="242"/>
      <c r="CX133" s="242"/>
      <c r="CY133" s="242"/>
      <c r="CZ133" s="242"/>
      <c r="DA133" s="242"/>
      <c r="DB133" s="242"/>
      <c r="DC133" s="242"/>
      <c r="DD133" s="242"/>
      <c r="DE133" s="242"/>
      <c r="DF133" s="242"/>
      <c r="DG133" s="242"/>
      <c r="DH133" s="242"/>
      <c r="DI133" s="242"/>
      <c r="DJ133" s="242"/>
      <c r="DK133" s="242"/>
      <c r="DL133" s="242"/>
      <c r="DM133" s="242"/>
      <c r="DN133" s="242"/>
      <c r="DO133" s="242"/>
      <c r="DP133" s="219"/>
      <c r="DQ133" s="219"/>
      <c r="DR133" s="219"/>
      <c r="DS133" s="219"/>
      <c r="DT133" s="219"/>
      <c r="DU133" s="219"/>
      <c r="DV133" s="219"/>
      <c r="DW133" s="219"/>
      <c r="DX133" s="219"/>
      <c r="DY133" s="219"/>
      <c r="DZ133" s="219"/>
    </row>
    <row r="134" spans="1:131" ht="11.25" customHeight="1">
      <c r="A134" s="244"/>
      <c r="B134" s="244"/>
      <c r="C134" s="244"/>
      <c r="D134" s="244"/>
      <c r="E134" s="244"/>
      <c r="F134" s="244"/>
      <c r="G134" s="244"/>
      <c r="H134" s="244"/>
      <c r="I134" s="244"/>
      <c r="J134" s="244"/>
      <c r="K134" s="244"/>
      <c r="L134" s="244"/>
      <c r="M134" s="244"/>
      <c r="N134" s="244"/>
      <c r="O134" s="244"/>
      <c r="P134" s="244"/>
      <c r="Q134" s="244"/>
      <c r="R134" s="244"/>
      <c r="S134" s="244"/>
      <c r="T134" s="244"/>
      <c r="U134" s="244"/>
      <c r="V134" s="244"/>
      <c r="W134" s="244"/>
      <c r="X134" s="244"/>
      <c r="Y134" s="244"/>
      <c r="Z134" s="244"/>
      <c r="AA134" s="244"/>
      <c r="AB134" s="244"/>
      <c r="AC134" s="244"/>
      <c r="AD134" s="244"/>
      <c r="AE134" s="244"/>
      <c r="AF134" s="244"/>
      <c r="AG134" s="244"/>
      <c r="AH134" s="244"/>
      <c r="AI134" s="244"/>
      <c r="AJ134" s="244"/>
      <c r="AK134" s="244"/>
      <c r="AL134" s="244"/>
      <c r="AM134" s="244"/>
      <c r="AN134" s="244"/>
      <c r="AO134" s="244"/>
      <c r="AP134" s="244"/>
      <c r="AQ134" s="244"/>
      <c r="AR134" s="244"/>
      <c r="AS134" s="244"/>
      <c r="AT134" s="244"/>
      <c r="AU134" s="219"/>
      <c r="AV134" s="219"/>
      <c r="AW134" s="219"/>
      <c r="AX134" s="219"/>
      <c r="AY134" s="219"/>
      <c r="AZ134" s="219"/>
      <c r="BA134" s="219"/>
      <c r="BB134" s="219"/>
      <c r="BC134" s="219"/>
      <c r="BD134" s="219"/>
      <c r="BE134" s="219"/>
      <c r="BF134" s="219"/>
      <c r="BG134" s="219"/>
      <c r="BH134" s="219"/>
      <c r="BI134" s="219"/>
      <c r="BJ134" s="219"/>
      <c r="BK134" s="219"/>
      <c r="BL134" s="219"/>
      <c r="BM134" s="219"/>
      <c r="BN134" s="242"/>
      <c r="BO134" s="242"/>
      <c r="BP134" s="242"/>
      <c r="BQ134" s="242"/>
      <c r="BR134" s="242"/>
      <c r="BS134" s="242"/>
      <c r="BT134" s="242"/>
      <c r="BU134" s="242"/>
      <c r="BV134" s="242"/>
      <c r="BW134" s="242"/>
      <c r="BX134" s="242"/>
      <c r="BY134" s="242"/>
      <c r="BZ134" s="242"/>
      <c r="CA134" s="242"/>
      <c r="CB134" s="242"/>
      <c r="CC134" s="242"/>
      <c r="CD134" s="242"/>
      <c r="CE134" s="242"/>
      <c r="CF134" s="242"/>
      <c r="CG134" s="242"/>
      <c r="CH134" s="242"/>
      <c r="CI134" s="242"/>
      <c r="CJ134" s="242"/>
      <c r="CK134" s="242"/>
      <c r="CL134" s="242"/>
      <c r="CM134" s="242"/>
      <c r="CN134" s="242"/>
      <c r="CO134" s="242"/>
      <c r="CP134" s="242"/>
      <c r="CQ134" s="242"/>
      <c r="CR134" s="242"/>
      <c r="CS134" s="242"/>
      <c r="CT134" s="242"/>
      <c r="CU134" s="242"/>
      <c r="CV134" s="242"/>
      <c r="CW134" s="242"/>
      <c r="CX134" s="242"/>
      <c r="CY134" s="242"/>
      <c r="CZ134" s="242"/>
      <c r="DA134" s="242"/>
      <c r="DB134" s="242"/>
      <c r="DC134" s="242"/>
      <c r="DD134" s="242"/>
      <c r="DE134" s="242"/>
      <c r="DF134" s="242"/>
      <c r="DG134" s="242"/>
      <c r="DH134" s="242"/>
      <c r="DI134" s="242"/>
      <c r="DJ134" s="242"/>
      <c r="DK134" s="242"/>
      <c r="DL134" s="242"/>
      <c r="DM134" s="242"/>
      <c r="DN134" s="242"/>
      <c r="DO134" s="242"/>
      <c r="DP134" s="219"/>
      <c r="DQ134" s="219"/>
      <c r="DR134" s="219"/>
      <c r="DS134" s="219"/>
      <c r="DT134" s="219"/>
      <c r="DU134" s="219"/>
      <c r="DV134" s="219"/>
      <c r="DW134" s="219"/>
      <c r="DX134" s="219"/>
      <c r="DY134" s="219"/>
      <c r="DZ134" s="219"/>
      <c r="EA134" s="216"/>
    </row>
    <row r="135" spans="1:131" ht="14.25" hidden="1">
      <c r="AU135" s="244"/>
      <c r="AV135" s="244"/>
      <c r="AW135" s="244"/>
      <c r="AX135" s="244"/>
      <c r="AY135" s="244"/>
      <c r="AZ135" s="244"/>
      <c r="BA135" s="244"/>
      <c r="BB135" s="244"/>
      <c r="BC135" s="244"/>
      <c r="BD135" s="244"/>
      <c r="BE135" s="244"/>
      <c r="BF135" s="244"/>
      <c r="BG135" s="244"/>
      <c r="BH135" s="244"/>
      <c r="BI135" s="244"/>
      <c r="BJ135" s="244"/>
      <c r="BK135" s="244"/>
      <c r="BL135" s="244"/>
      <c r="BM135" s="244"/>
      <c r="BN135" s="244"/>
      <c r="BO135" s="244"/>
      <c r="BP135" s="244"/>
      <c r="BQ135" s="244"/>
      <c r="BR135" s="244"/>
      <c r="BS135" s="244"/>
      <c r="BT135" s="244"/>
      <c r="BU135" s="244"/>
      <c r="BV135" s="244"/>
      <c r="BW135" s="244"/>
      <c r="BX135" s="244"/>
      <c r="BY135" s="244"/>
      <c r="BZ135" s="244"/>
      <c r="CA135" s="244"/>
      <c r="CB135" s="244"/>
      <c r="CC135" s="244"/>
      <c r="CD135" s="244"/>
      <c r="CE135" s="244"/>
      <c r="CF135" s="244"/>
      <c r="CG135" s="244"/>
      <c r="CH135" s="244"/>
      <c r="CI135" s="244"/>
      <c r="CJ135" s="244"/>
      <c r="CK135" s="244"/>
      <c r="CL135" s="244"/>
      <c r="CM135" s="244"/>
      <c r="CN135" s="244"/>
      <c r="CO135" s="244"/>
      <c r="CP135" s="244"/>
      <c r="CQ135" s="244"/>
      <c r="CR135" s="244"/>
      <c r="CS135" s="244"/>
      <c r="CT135" s="244"/>
      <c r="CU135" s="244"/>
      <c r="CV135" s="244"/>
      <c r="CW135" s="244"/>
      <c r="CX135" s="244"/>
      <c r="CY135" s="244"/>
      <c r="CZ135" s="244"/>
      <c r="DA135" s="244"/>
      <c r="DB135" s="244"/>
      <c r="DC135" s="244"/>
      <c r="DD135" s="244"/>
      <c r="DE135" s="244"/>
      <c r="DF135" s="244"/>
      <c r="DG135" s="244"/>
      <c r="DH135" s="244"/>
      <c r="DI135" s="244"/>
      <c r="DJ135" s="244"/>
      <c r="DK135" s="244"/>
      <c r="DL135" s="244"/>
      <c r="DM135" s="244"/>
      <c r="DN135" s="244"/>
      <c r="DO135" s="244"/>
      <c r="DP135" s="244"/>
      <c r="DQ135" s="244"/>
      <c r="DR135" s="244"/>
      <c r="DS135" s="244"/>
      <c r="DT135" s="244"/>
      <c r="DU135" s="244"/>
      <c r="DV135" s="244"/>
      <c r="DW135" s="244"/>
      <c r="DX135" s="244"/>
      <c r="DY135" s="244"/>
      <c r="DZ135" s="244"/>
    </row>
  </sheetData>
  <sheetProtection algorithmName="SHA-512" hashValue="ZOr2rpl5+t5T2/PvssmtaXHfFTP5as7nyajoB5qA5ZSPNEcpW93AR4L9amfGWAAY7nhlergiOUiTOGdzxFfeLw==" saltValue="1jYWYn+RDc5DLvXGJjWNog=="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A29" zoomScaleNormal="85" zoomScaleSheetLayoutView="100" workbookViewId="0"/>
  </sheetViews>
  <sheetFormatPr defaultColWidth="0" defaultRowHeight="13.5" customHeight="1" zeroHeight="1"/>
  <cols>
    <col min="1" max="120" width="2.75" style="246" customWidth="1"/>
    <col min="121" max="121" width="0" style="245" hidden="1" customWidth="1"/>
    <col min="122" max="16384" width="9" style="245" hidden="1"/>
  </cols>
  <sheetData>
    <row r="1" spans="1:120">
      <c r="A1" s="245"/>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5"/>
    </row>
    <row r="2" spans="1:120"/>
    <row r="3" spans="1:120"/>
    <row r="4" spans="1:120"/>
    <row r="5" spans="1:120"/>
    <row r="6" spans="1:120"/>
    <row r="7" spans="1:120"/>
    <row r="8" spans="1:120"/>
    <row r="9" spans="1:120"/>
    <row r="10" spans="1:120"/>
    <row r="11" spans="1:120"/>
    <row r="12" spans="1:120"/>
    <row r="13" spans="1:120"/>
    <row r="14" spans="1:120"/>
    <row r="15" spans="1:120"/>
    <row r="16" spans="1:120">
      <c r="DP16" s="245"/>
    </row>
    <row r="17" spans="119:120">
      <c r="DP17" s="245"/>
    </row>
    <row r="18" spans="119:120"/>
    <row r="19" spans="119:120"/>
    <row r="20" spans="119:120">
      <c r="DO20" s="245"/>
      <c r="DP20" s="245"/>
    </row>
    <row r="21" spans="119:120">
      <c r="DP21" s="245"/>
    </row>
    <row r="22" spans="119:120"/>
    <row r="23" spans="119:120">
      <c r="DO23" s="245"/>
      <c r="DP23" s="245"/>
    </row>
    <row r="24" spans="119:120">
      <c r="DP24" s="245"/>
    </row>
    <row r="25" spans="119:120">
      <c r="DP25" s="245"/>
    </row>
    <row r="26" spans="119:120">
      <c r="DO26" s="245"/>
      <c r="DP26" s="245"/>
    </row>
    <row r="27" spans="119:120"/>
    <row r="28" spans="119:120">
      <c r="DO28" s="245"/>
      <c r="DP28" s="245"/>
    </row>
    <row r="29" spans="119:120">
      <c r="DP29" s="245"/>
    </row>
    <row r="30" spans="119:120"/>
    <row r="31" spans="119:120">
      <c r="DO31" s="245"/>
      <c r="DP31" s="245"/>
    </row>
    <row r="32" spans="119:120"/>
    <row r="33" spans="98:120">
      <c r="DO33" s="245"/>
      <c r="DP33" s="245"/>
    </row>
    <row r="34" spans="98:120">
      <c r="DM34" s="245"/>
    </row>
    <row r="35" spans="98:120">
      <c r="CT35" s="245"/>
      <c r="CU35" s="245"/>
      <c r="CV35" s="245"/>
      <c r="CY35" s="245"/>
      <c r="CZ35" s="245"/>
      <c r="DA35" s="245"/>
      <c r="DD35" s="245"/>
      <c r="DE35" s="245"/>
      <c r="DF35" s="245"/>
      <c r="DI35" s="245"/>
      <c r="DJ35" s="245"/>
      <c r="DK35" s="245"/>
      <c r="DM35" s="245"/>
      <c r="DN35" s="245"/>
      <c r="DO35" s="245"/>
      <c r="DP35" s="245"/>
    </row>
    <row r="36" spans="98:120"/>
    <row r="37" spans="98:120">
      <c r="CW37" s="245"/>
      <c r="DB37" s="245"/>
      <c r="DG37" s="245"/>
      <c r="DL37" s="245"/>
      <c r="DP37" s="245"/>
    </row>
    <row r="38" spans="98:120">
      <c r="CT38" s="245"/>
      <c r="CU38" s="245"/>
      <c r="CV38" s="245"/>
      <c r="CW38" s="245"/>
      <c r="CY38" s="245"/>
      <c r="CZ38" s="245"/>
      <c r="DA38" s="245"/>
      <c r="DB38" s="245"/>
      <c r="DD38" s="245"/>
      <c r="DE38" s="245"/>
      <c r="DF38" s="245"/>
      <c r="DG38" s="245"/>
      <c r="DI38" s="245"/>
      <c r="DJ38" s="245"/>
      <c r="DK38" s="245"/>
      <c r="DL38" s="245"/>
      <c r="DN38" s="245"/>
      <c r="DO38" s="245"/>
      <c r="DP38" s="245"/>
    </row>
    <row r="39" spans="98:120"/>
    <row r="40" spans="98:120"/>
    <row r="41" spans="98:120"/>
    <row r="42" spans="98:120"/>
    <row r="43" spans="98:120"/>
    <row r="44" spans="98:120"/>
    <row r="45" spans="98:120"/>
    <row r="46" spans="98:120"/>
    <row r="47" spans="98:120"/>
    <row r="48" spans="98:120"/>
    <row r="49" spans="22:120">
      <c r="DN49" s="245"/>
      <c r="DO49" s="245"/>
      <c r="DP49" s="245"/>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45"/>
      <c r="CS63" s="245"/>
      <c r="CX63" s="245"/>
      <c r="DC63" s="245"/>
      <c r="DH63" s="245"/>
    </row>
    <row r="64" spans="22:120">
      <c r="V64" s="245"/>
    </row>
    <row r="65" spans="15:120">
      <c r="X65" s="245"/>
      <c r="Z65" s="245"/>
      <c r="AA65" s="245"/>
      <c r="AB65" s="245"/>
      <c r="AC65" s="245"/>
      <c r="AD65" s="245"/>
      <c r="AE65" s="245"/>
      <c r="AF65" s="245"/>
      <c r="AG65" s="245"/>
      <c r="AH65" s="245"/>
      <c r="AI65" s="245"/>
      <c r="AJ65" s="245"/>
      <c r="AK65" s="245"/>
      <c r="AL65" s="245"/>
      <c r="AM65" s="245"/>
      <c r="AN65" s="245"/>
      <c r="AO65" s="245"/>
      <c r="AP65" s="245"/>
      <c r="AQ65" s="245"/>
      <c r="AR65" s="245"/>
      <c r="AS65" s="245"/>
      <c r="AT65" s="245"/>
      <c r="AU65" s="245"/>
      <c r="AV65" s="245"/>
      <c r="AW65" s="245"/>
      <c r="AX65" s="245"/>
      <c r="AY65" s="245"/>
      <c r="AZ65" s="245"/>
      <c r="BA65" s="245"/>
      <c r="BB65" s="245"/>
      <c r="BC65" s="245"/>
      <c r="BD65" s="245"/>
      <c r="BE65" s="245"/>
      <c r="BF65" s="245"/>
      <c r="BG65" s="245"/>
      <c r="BH65" s="245"/>
      <c r="BI65" s="245"/>
      <c r="BJ65" s="245"/>
      <c r="BK65" s="245"/>
      <c r="BL65" s="245"/>
      <c r="BM65" s="245"/>
      <c r="BN65" s="245"/>
      <c r="BO65" s="245"/>
      <c r="BP65" s="245"/>
      <c r="BQ65" s="245"/>
      <c r="BR65" s="245"/>
      <c r="BS65" s="245"/>
      <c r="BT65" s="245"/>
      <c r="BU65" s="245"/>
      <c r="BV65" s="245"/>
      <c r="BW65" s="245"/>
      <c r="BX65" s="245"/>
      <c r="BY65" s="245"/>
      <c r="BZ65" s="245"/>
      <c r="CA65" s="245"/>
      <c r="CB65" s="245"/>
      <c r="CC65" s="245"/>
      <c r="CD65" s="245"/>
      <c r="CE65" s="245"/>
      <c r="CF65" s="245"/>
      <c r="CG65" s="245"/>
      <c r="CH65" s="245"/>
      <c r="CI65" s="245"/>
      <c r="CJ65" s="245"/>
      <c r="CK65" s="245"/>
      <c r="CL65" s="245"/>
      <c r="CM65" s="245"/>
      <c r="CN65" s="245"/>
      <c r="CO65" s="245"/>
      <c r="CP65" s="245"/>
      <c r="CQ65" s="245"/>
      <c r="CR65" s="245"/>
      <c r="CU65" s="245"/>
      <c r="CZ65" s="245"/>
      <c r="DE65" s="245"/>
      <c r="DJ65" s="245"/>
    </row>
    <row r="66" spans="15:120">
      <c r="Q66" s="245"/>
      <c r="S66" s="245"/>
      <c r="U66" s="245"/>
      <c r="DM66" s="245"/>
    </row>
    <row r="67" spans="15:120">
      <c r="O67" s="245"/>
      <c r="P67" s="245"/>
      <c r="R67" s="245"/>
      <c r="T67" s="245"/>
      <c r="Y67" s="245"/>
      <c r="CT67" s="245"/>
      <c r="CV67" s="245"/>
      <c r="CW67" s="245"/>
      <c r="CY67" s="245"/>
      <c r="DA67" s="245"/>
      <c r="DB67" s="245"/>
      <c r="DD67" s="245"/>
      <c r="DF67" s="245"/>
      <c r="DG67" s="245"/>
      <c r="DI67" s="245"/>
      <c r="DK67" s="245"/>
      <c r="DL67" s="245"/>
      <c r="DN67" s="245"/>
      <c r="DO67" s="245"/>
      <c r="DP67" s="245"/>
    </row>
    <row r="68" spans="15:120"/>
    <row r="69" spans="15:120"/>
    <row r="70" spans="15:120"/>
    <row r="71" spans="15:120"/>
    <row r="72" spans="15:120">
      <c r="DP72" s="245"/>
    </row>
    <row r="73" spans="15:120">
      <c r="DP73" s="245"/>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45"/>
      <c r="CX96" s="245"/>
      <c r="DC96" s="245"/>
      <c r="DH96" s="245"/>
    </row>
    <row r="97" spans="24:120">
      <c r="CS97" s="245"/>
      <c r="CX97" s="245"/>
      <c r="DC97" s="245"/>
      <c r="DH97" s="245"/>
      <c r="DP97" s="246" t="s">
        <v>486</v>
      </c>
    </row>
    <row r="98" spans="24:120" hidden="1">
      <c r="CS98" s="245"/>
      <c r="CX98" s="245"/>
      <c r="DC98" s="245"/>
      <c r="DH98" s="245"/>
    </row>
    <row r="99" spans="24:120" hidden="1">
      <c r="CS99" s="245"/>
      <c r="CX99" s="245"/>
      <c r="DC99" s="245"/>
      <c r="DH99" s="245"/>
    </row>
    <row r="101" spans="24:120" ht="12" hidden="1" customHeight="1">
      <c r="X101" s="245"/>
      <c r="Y101" s="245"/>
      <c r="Z101" s="245"/>
      <c r="AA101" s="245"/>
      <c r="AB101" s="245"/>
      <c r="AC101" s="245"/>
      <c r="AD101" s="245"/>
      <c r="AE101" s="245"/>
      <c r="AF101" s="245"/>
      <c r="AG101" s="245"/>
      <c r="AH101" s="245"/>
      <c r="AI101" s="245"/>
      <c r="AJ101" s="245"/>
      <c r="AK101" s="245"/>
      <c r="AL101" s="245"/>
      <c r="AM101" s="245"/>
      <c r="AN101" s="245"/>
      <c r="AO101" s="245"/>
      <c r="AP101" s="245"/>
      <c r="AQ101" s="245"/>
      <c r="AR101" s="245"/>
      <c r="AS101" s="245"/>
      <c r="AT101" s="245"/>
      <c r="AU101" s="245"/>
      <c r="AV101" s="245"/>
      <c r="AW101" s="245"/>
      <c r="AX101" s="245"/>
      <c r="AY101" s="245"/>
      <c r="AZ101" s="245"/>
      <c r="BA101" s="245"/>
      <c r="BB101" s="245"/>
      <c r="BC101" s="245"/>
      <c r="BD101" s="245"/>
      <c r="BE101" s="245"/>
      <c r="BF101" s="245"/>
      <c r="BG101" s="245"/>
      <c r="BH101" s="245"/>
      <c r="BI101" s="245"/>
      <c r="BJ101" s="245"/>
      <c r="BK101" s="245"/>
      <c r="BL101" s="245"/>
      <c r="BM101" s="245"/>
      <c r="BN101" s="245"/>
      <c r="BO101" s="245"/>
      <c r="BP101" s="245"/>
      <c r="BQ101" s="245"/>
      <c r="BR101" s="245"/>
      <c r="BS101" s="245"/>
      <c r="BT101" s="245"/>
      <c r="BU101" s="245"/>
      <c r="BV101" s="245"/>
      <c r="BW101" s="245"/>
      <c r="BX101" s="245"/>
      <c r="BY101" s="245"/>
      <c r="BZ101" s="245"/>
      <c r="CA101" s="245"/>
      <c r="CB101" s="245"/>
      <c r="CC101" s="245"/>
      <c r="CD101" s="245"/>
      <c r="CE101" s="245"/>
      <c r="CF101" s="245"/>
      <c r="CG101" s="245"/>
      <c r="CH101" s="245"/>
      <c r="CI101" s="245"/>
      <c r="CJ101" s="245"/>
      <c r="CK101" s="245"/>
      <c r="CL101" s="245"/>
      <c r="CM101" s="245"/>
      <c r="CN101" s="245"/>
      <c r="CO101" s="245"/>
      <c r="CP101" s="245"/>
      <c r="CQ101" s="245"/>
      <c r="CR101" s="245"/>
      <c r="CU101" s="245"/>
      <c r="CZ101" s="245"/>
      <c r="DE101" s="245"/>
      <c r="DJ101" s="245"/>
    </row>
    <row r="102" spans="24:120" ht="1.5" hidden="1" customHeight="1">
      <c r="CU102" s="245"/>
      <c r="CZ102" s="245"/>
      <c r="DE102" s="245"/>
      <c r="DJ102" s="245"/>
      <c r="DM102" s="245"/>
    </row>
    <row r="103" spans="24:120" hidden="1">
      <c r="CT103" s="245"/>
      <c r="CV103" s="245"/>
      <c r="CW103" s="245"/>
      <c r="CY103" s="245"/>
      <c r="DA103" s="245"/>
      <c r="DB103" s="245"/>
      <c r="DD103" s="245"/>
      <c r="DF103" s="245"/>
      <c r="DG103" s="245"/>
      <c r="DI103" s="245"/>
      <c r="DK103" s="245"/>
      <c r="DL103" s="245"/>
      <c r="DM103" s="245"/>
      <c r="DN103" s="245"/>
      <c r="DO103" s="245"/>
      <c r="DP103" s="245"/>
    </row>
    <row r="104" spans="24:120" hidden="1">
      <c r="CV104" s="245"/>
      <c r="CW104" s="245"/>
      <c r="DA104" s="245"/>
      <c r="DB104" s="245"/>
      <c r="DF104" s="245"/>
      <c r="DG104" s="245"/>
      <c r="DK104" s="245"/>
      <c r="DL104" s="245"/>
      <c r="DN104" s="245"/>
      <c r="DO104" s="245"/>
      <c r="DP104" s="245"/>
    </row>
    <row r="105" spans="24:120" ht="12.75" hidden="1" customHeight="1"/>
  </sheetData>
  <sheetProtection password="C5BB"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W27" zoomScaleNormal="100" zoomScaleSheetLayoutView="55" workbookViewId="0">
      <selection activeCell="DQ8" sqref="DQ8:DU8"/>
    </sheetView>
  </sheetViews>
  <sheetFormatPr defaultColWidth="0" defaultRowHeight="13.5" customHeight="1" zeroHeight="1"/>
  <cols>
    <col min="1" max="116" width="2.625" style="246" customWidth="1"/>
    <col min="117" max="16384" width="9" style="245" hidden="1"/>
  </cols>
  <sheetData>
    <row r="1" spans="2:116">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row>
    <row r="2" spans="2:116"/>
    <row r="3" spans="2:116"/>
    <row r="4" spans="2:116">
      <c r="R4" s="245"/>
      <c r="S4" s="245"/>
      <c r="T4" s="245"/>
      <c r="U4" s="245"/>
      <c r="V4" s="245"/>
      <c r="W4" s="245"/>
      <c r="X4" s="245"/>
      <c r="Y4" s="245"/>
      <c r="Z4" s="245"/>
      <c r="AA4" s="245"/>
      <c r="AB4" s="245"/>
      <c r="AC4" s="245"/>
      <c r="AD4" s="245"/>
      <c r="AE4" s="245"/>
      <c r="AF4" s="245"/>
      <c r="AG4" s="245"/>
      <c r="AH4" s="245"/>
      <c r="AI4" s="245"/>
      <c r="AJ4" s="245"/>
      <c r="AK4" s="245"/>
      <c r="AL4" s="245"/>
      <c r="AM4" s="245"/>
      <c r="AN4" s="245"/>
      <c r="AO4" s="245"/>
      <c r="AP4" s="245"/>
      <c r="AQ4" s="245"/>
      <c r="AR4" s="245"/>
      <c r="AS4" s="245"/>
      <c r="AT4" s="245"/>
      <c r="AU4" s="245"/>
      <c r="AV4" s="245"/>
      <c r="AW4" s="245"/>
      <c r="AX4" s="245"/>
      <c r="AY4" s="245"/>
      <c r="AZ4" s="245"/>
      <c r="BA4" s="245"/>
      <c r="BB4" s="245"/>
      <c r="BC4" s="245"/>
      <c r="BD4" s="245"/>
      <c r="BE4" s="245"/>
      <c r="BF4" s="245"/>
      <c r="BG4" s="245"/>
      <c r="BH4" s="245"/>
      <c r="BI4" s="245"/>
      <c r="BJ4" s="245"/>
      <c r="BK4" s="245"/>
      <c r="BL4" s="245"/>
      <c r="BM4" s="245"/>
      <c r="BN4" s="245"/>
      <c r="BO4" s="245"/>
      <c r="BP4" s="245"/>
      <c r="BQ4" s="245"/>
      <c r="BR4" s="245"/>
      <c r="BS4" s="245"/>
      <c r="BT4" s="245"/>
      <c r="BU4" s="245"/>
      <c r="BV4" s="245"/>
      <c r="BW4" s="245"/>
      <c r="BX4" s="245"/>
      <c r="BY4" s="245"/>
      <c r="BZ4" s="245"/>
      <c r="CA4" s="245"/>
      <c r="CB4" s="245"/>
      <c r="CC4" s="245"/>
      <c r="CD4" s="245"/>
      <c r="CE4" s="245"/>
      <c r="CF4" s="245"/>
      <c r="CG4" s="245"/>
      <c r="CH4" s="245"/>
      <c r="CI4" s="245"/>
      <c r="CJ4" s="245"/>
      <c r="CK4" s="245"/>
      <c r="CL4" s="245"/>
      <c r="CM4" s="245"/>
      <c r="CN4" s="245"/>
      <c r="CO4" s="245"/>
      <c r="CP4" s="245"/>
      <c r="CQ4" s="245"/>
      <c r="CR4" s="245"/>
      <c r="CS4" s="245"/>
      <c r="CT4" s="245"/>
      <c r="CU4" s="245"/>
      <c r="CV4" s="245"/>
      <c r="CW4" s="245"/>
      <c r="CX4" s="245"/>
      <c r="CY4" s="245"/>
      <c r="CZ4" s="245"/>
      <c r="DA4" s="245"/>
      <c r="DB4" s="245"/>
      <c r="DC4" s="245"/>
      <c r="DD4" s="245"/>
      <c r="DE4" s="245"/>
      <c r="DF4" s="245"/>
      <c r="DG4" s="245"/>
      <c r="DH4" s="245"/>
      <c r="DI4" s="245"/>
      <c r="DJ4" s="245"/>
      <c r="DK4" s="245"/>
      <c r="DL4" s="245"/>
    </row>
    <row r="5" spans="2:116">
      <c r="R5" s="245"/>
      <c r="S5" s="245"/>
      <c r="T5" s="245"/>
      <c r="U5" s="245"/>
      <c r="V5" s="245"/>
      <c r="W5" s="245"/>
      <c r="X5" s="245"/>
      <c r="Y5" s="245"/>
      <c r="Z5" s="245"/>
      <c r="AA5" s="245"/>
      <c r="AB5" s="245"/>
      <c r="AC5" s="245"/>
      <c r="AD5" s="245"/>
      <c r="AE5" s="245"/>
      <c r="AF5" s="245"/>
      <c r="AG5" s="245"/>
      <c r="AH5" s="245"/>
      <c r="AI5" s="245"/>
      <c r="AJ5" s="245"/>
      <c r="AK5" s="245"/>
      <c r="AL5" s="245"/>
      <c r="AM5" s="245"/>
      <c r="AN5" s="245"/>
      <c r="AO5" s="245"/>
      <c r="AP5" s="245"/>
      <c r="AQ5" s="245"/>
      <c r="AR5" s="245"/>
      <c r="AS5" s="245"/>
      <c r="AT5" s="245"/>
      <c r="AU5" s="245"/>
      <c r="AV5" s="245"/>
      <c r="AW5" s="245"/>
      <c r="AX5" s="245"/>
      <c r="AY5" s="245"/>
      <c r="AZ5" s="245"/>
      <c r="BA5" s="245"/>
      <c r="BB5" s="245"/>
      <c r="BC5" s="245"/>
      <c r="BD5" s="245"/>
      <c r="BE5" s="245"/>
      <c r="BF5" s="245"/>
      <c r="BG5" s="245"/>
      <c r="BH5" s="245"/>
      <c r="BI5" s="245"/>
      <c r="BJ5" s="245"/>
      <c r="BK5" s="245"/>
      <c r="BL5" s="245"/>
      <c r="BM5" s="245"/>
      <c r="BN5" s="245"/>
      <c r="BO5" s="245"/>
      <c r="BP5" s="245"/>
      <c r="BQ5" s="245"/>
      <c r="BR5" s="245"/>
      <c r="BS5" s="245"/>
      <c r="BT5" s="245"/>
      <c r="BU5" s="245"/>
      <c r="BV5" s="245"/>
      <c r="BW5" s="245"/>
      <c r="BX5" s="245"/>
      <c r="BY5" s="245"/>
      <c r="BZ5" s="245"/>
      <c r="CA5" s="245"/>
      <c r="CB5" s="245"/>
      <c r="CC5" s="245"/>
      <c r="CD5" s="245"/>
      <c r="CE5" s="245"/>
      <c r="CF5" s="245"/>
      <c r="CG5" s="245"/>
      <c r="CH5" s="245"/>
      <c r="CI5" s="245"/>
      <c r="CJ5" s="245"/>
      <c r="CK5" s="245"/>
      <c r="CL5" s="245"/>
      <c r="CM5" s="245"/>
      <c r="CN5" s="245"/>
      <c r="CO5" s="245"/>
      <c r="CP5" s="245"/>
      <c r="CQ5" s="245"/>
      <c r="CR5" s="245"/>
      <c r="CS5" s="245"/>
      <c r="CT5" s="245"/>
      <c r="CU5" s="245"/>
      <c r="CV5" s="245"/>
      <c r="CW5" s="245"/>
      <c r="CX5" s="245"/>
      <c r="CY5" s="245"/>
      <c r="CZ5" s="245"/>
      <c r="DA5" s="245"/>
      <c r="DB5" s="245"/>
      <c r="DC5" s="245"/>
      <c r="DD5" s="245"/>
      <c r="DE5" s="245"/>
      <c r="DF5" s="245"/>
      <c r="DG5" s="245"/>
      <c r="DH5" s="245"/>
      <c r="DI5" s="245"/>
      <c r="DJ5" s="245"/>
      <c r="DK5" s="245"/>
      <c r="DL5" s="245"/>
    </row>
    <row r="6" spans="2:116"/>
    <row r="7" spans="2:116"/>
    <row r="8" spans="2:116"/>
    <row r="9" spans="2:116"/>
    <row r="10" spans="2:116"/>
    <row r="11" spans="2:116"/>
    <row r="12" spans="2:116"/>
    <row r="13" spans="2:116"/>
    <row r="14" spans="2:116"/>
    <row r="15" spans="2:116"/>
    <row r="16" spans="2:116"/>
    <row r="17" spans="9:116"/>
    <row r="18" spans="9:116">
      <c r="I18" s="245"/>
      <c r="J18" s="245"/>
      <c r="K18" s="245"/>
      <c r="L18" s="245"/>
      <c r="M18" s="245"/>
      <c r="N18" s="245"/>
      <c r="O18" s="245"/>
      <c r="P18" s="245"/>
      <c r="Q18" s="245"/>
      <c r="R18" s="245"/>
      <c r="S18" s="245"/>
      <c r="T18" s="245"/>
      <c r="U18" s="245"/>
      <c r="V18" s="245"/>
      <c r="W18" s="245"/>
      <c r="X18" s="245"/>
      <c r="Y18" s="245"/>
      <c r="Z18" s="245"/>
      <c r="AA18" s="245"/>
      <c r="AB18" s="245"/>
      <c r="AC18" s="245"/>
      <c r="AD18" s="245"/>
      <c r="AE18" s="245"/>
      <c r="AF18" s="245"/>
      <c r="AG18" s="245"/>
      <c r="AH18" s="245"/>
      <c r="AI18" s="245"/>
      <c r="AJ18" s="245"/>
      <c r="AK18" s="245"/>
      <c r="AL18" s="245"/>
      <c r="AM18" s="245"/>
      <c r="AN18" s="245"/>
      <c r="AO18" s="245"/>
      <c r="AP18" s="245"/>
      <c r="AQ18" s="245"/>
      <c r="AR18" s="245"/>
      <c r="AS18" s="245"/>
      <c r="AT18" s="245"/>
      <c r="AU18" s="245"/>
      <c r="AV18" s="245"/>
      <c r="AW18" s="245"/>
      <c r="AX18" s="245"/>
      <c r="AY18" s="245"/>
      <c r="AZ18" s="245"/>
      <c r="BA18" s="245"/>
      <c r="BB18" s="245"/>
      <c r="BC18" s="245"/>
      <c r="BD18" s="245"/>
      <c r="BE18" s="245"/>
      <c r="BF18" s="245"/>
      <c r="BG18" s="245"/>
      <c r="BH18" s="245"/>
      <c r="BI18" s="245"/>
      <c r="BJ18" s="245"/>
      <c r="BK18" s="245"/>
      <c r="BL18" s="245"/>
      <c r="BM18" s="245"/>
      <c r="BN18" s="245"/>
      <c r="BO18" s="245"/>
      <c r="BP18" s="245"/>
      <c r="BQ18" s="245"/>
      <c r="BR18" s="245"/>
      <c r="BS18" s="245"/>
      <c r="BT18" s="245"/>
      <c r="BU18" s="245"/>
      <c r="BV18" s="245"/>
      <c r="BW18" s="245"/>
      <c r="BX18" s="245"/>
      <c r="BY18" s="245"/>
      <c r="BZ18" s="245"/>
      <c r="CA18" s="245"/>
      <c r="CB18" s="245"/>
      <c r="CC18" s="245"/>
      <c r="CD18" s="245"/>
      <c r="CE18" s="245"/>
      <c r="CF18" s="245"/>
      <c r="CG18" s="245"/>
      <c r="CH18" s="245"/>
      <c r="CI18" s="245"/>
      <c r="CJ18" s="245"/>
      <c r="CK18" s="245"/>
      <c r="CL18" s="245"/>
      <c r="CM18" s="245"/>
      <c r="CN18" s="245"/>
      <c r="CO18" s="245"/>
      <c r="CP18" s="245"/>
      <c r="CQ18" s="245"/>
      <c r="CR18" s="245"/>
      <c r="CS18" s="245"/>
      <c r="CT18" s="245"/>
      <c r="CU18" s="245"/>
      <c r="CV18" s="245"/>
      <c r="CW18" s="245"/>
      <c r="CX18" s="245"/>
      <c r="CY18" s="245"/>
      <c r="CZ18" s="245"/>
      <c r="DA18" s="245"/>
      <c r="DB18" s="245"/>
      <c r="DC18" s="245"/>
      <c r="DD18" s="245"/>
      <c r="DE18" s="245"/>
      <c r="DF18" s="245"/>
      <c r="DG18" s="245"/>
      <c r="DH18" s="245"/>
      <c r="DI18" s="245"/>
      <c r="DJ18" s="245"/>
      <c r="DK18" s="245"/>
      <c r="DL18" s="245"/>
    </row>
    <row r="19" spans="9:116"/>
    <row r="20" spans="9:116"/>
    <row r="21" spans="9:116">
      <c r="DL21" s="245"/>
    </row>
    <row r="22" spans="9:116">
      <c r="DI22" s="245"/>
      <c r="DJ22" s="245"/>
      <c r="DK22" s="245"/>
      <c r="DL22" s="245"/>
    </row>
    <row r="23" spans="9:116">
      <c r="CY23" s="245"/>
      <c r="CZ23" s="245"/>
      <c r="DA23" s="245"/>
      <c r="DB23" s="245"/>
      <c r="DC23" s="245"/>
      <c r="DD23" s="245"/>
      <c r="DE23" s="245"/>
      <c r="DF23" s="245"/>
      <c r="DG23" s="245"/>
      <c r="DH23" s="245"/>
      <c r="DI23" s="245"/>
      <c r="DJ23" s="245"/>
      <c r="DK23" s="245"/>
      <c r="DL23" s="245"/>
    </row>
    <row r="24" spans="9:116"/>
    <row r="25" spans="9:116"/>
    <row r="26" spans="9:116"/>
    <row r="27" spans="9:116"/>
    <row r="28" spans="9:116"/>
    <row r="29" spans="9:116"/>
    <row r="30" spans="9:116"/>
    <row r="31" spans="9:116"/>
    <row r="32" spans="9:116"/>
    <row r="33" spans="15:116"/>
    <row r="34" spans="15:116"/>
    <row r="35" spans="15:116">
      <c r="CZ35" s="245"/>
      <c r="DA35" s="245"/>
      <c r="DB35" s="245"/>
      <c r="DC35" s="245"/>
      <c r="DD35" s="245"/>
      <c r="DE35" s="245"/>
      <c r="DF35" s="245"/>
      <c r="DG35" s="245"/>
      <c r="DH35" s="245"/>
      <c r="DI35" s="245"/>
      <c r="DJ35" s="245"/>
      <c r="DK35" s="245"/>
      <c r="DL35" s="245"/>
    </row>
    <row r="36" spans="15:116"/>
    <row r="37" spans="15:116">
      <c r="DL37" s="245"/>
    </row>
    <row r="38" spans="15:116">
      <c r="DI38" s="245"/>
      <c r="DJ38" s="245"/>
      <c r="DK38" s="245"/>
      <c r="DL38" s="245"/>
    </row>
    <row r="39" spans="15:116"/>
    <row r="40" spans="15:116"/>
    <row r="41" spans="15:116"/>
    <row r="42" spans="15:116"/>
    <row r="43" spans="15:116">
      <c r="O43" s="245"/>
      <c r="P43" s="245"/>
      <c r="Q43" s="245"/>
      <c r="R43" s="245"/>
      <c r="S43" s="245"/>
      <c r="T43" s="245"/>
      <c r="U43" s="245"/>
      <c r="V43" s="245"/>
      <c r="W43" s="245"/>
      <c r="X43" s="245"/>
      <c r="Y43" s="245"/>
      <c r="Z43" s="245"/>
      <c r="AA43" s="245"/>
      <c r="AB43" s="245"/>
      <c r="AC43" s="245"/>
      <c r="AD43" s="245"/>
      <c r="AE43" s="245"/>
      <c r="AF43" s="245"/>
      <c r="AG43" s="245"/>
      <c r="AH43" s="245"/>
      <c r="AI43" s="245"/>
      <c r="AJ43" s="245"/>
      <c r="AK43" s="245"/>
      <c r="AL43" s="245"/>
      <c r="AM43" s="245"/>
      <c r="AN43" s="245"/>
      <c r="AO43" s="245"/>
      <c r="AP43" s="245"/>
      <c r="AQ43" s="245"/>
      <c r="AR43" s="245"/>
      <c r="AS43" s="245"/>
      <c r="AT43" s="245"/>
      <c r="AU43" s="245"/>
      <c r="AV43" s="245"/>
      <c r="AW43" s="245"/>
      <c r="AX43" s="245"/>
      <c r="AY43" s="245"/>
      <c r="AZ43" s="245"/>
      <c r="BA43" s="245"/>
      <c r="BB43" s="245"/>
      <c r="BC43" s="245"/>
      <c r="BD43" s="245"/>
      <c r="BE43" s="245"/>
      <c r="BF43" s="245"/>
      <c r="BG43" s="245"/>
      <c r="BH43" s="245"/>
      <c r="BI43" s="245"/>
      <c r="BJ43" s="245"/>
      <c r="BK43" s="245"/>
      <c r="BL43" s="245"/>
      <c r="BM43" s="245"/>
      <c r="BN43" s="245"/>
      <c r="BO43" s="245"/>
      <c r="BP43" s="245"/>
      <c r="BQ43" s="245"/>
      <c r="BR43" s="245"/>
      <c r="BS43" s="245"/>
      <c r="BT43" s="245"/>
      <c r="BU43" s="245"/>
      <c r="BV43" s="245"/>
      <c r="BW43" s="245"/>
      <c r="BX43" s="245"/>
      <c r="BY43" s="245"/>
      <c r="BZ43" s="245"/>
      <c r="CA43" s="245"/>
      <c r="CB43" s="245"/>
      <c r="CC43" s="245"/>
      <c r="CD43" s="245"/>
      <c r="CE43" s="245"/>
      <c r="CF43" s="245"/>
      <c r="CG43" s="245"/>
      <c r="CH43" s="245"/>
      <c r="CI43" s="245"/>
      <c r="CJ43" s="245"/>
      <c r="CK43" s="245"/>
      <c r="CL43" s="245"/>
      <c r="CM43" s="245"/>
      <c r="CN43" s="245"/>
      <c r="CO43" s="245"/>
      <c r="CP43" s="245"/>
      <c r="CQ43" s="245"/>
      <c r="CR43" s="245"/>
      <c r="CS43" s="245"/>
      <c r="CT43" s="245"/>
      <c r="CU43" s="245"/>
      <c r="CV43" s="245"/>
      <c r="CW43" s="245"/>
      <c r="CX43" s="245"/>
      <c r="CY43" s="245"/>
      <c r="CZ43" s="245"/>
      <c r="DA43" s="245"/>
      <c r="DB43" s="245"/>
      <c r="DC43" s="245"/>
      <c r="DD43" s="245"/>
      <c r="DE43" s="245"/>
      <c r="DF43" s="245"/>
      <c r="DG43" s="245"/>
      <c r="DH43" s="245"/>
      <c r="DI43" s="245"/>
      <c r="DJ43" s="245"/>
      <c r="DK43" s="245"/>
      <c r="DL43" s="245"/>
    </row>
    <row r="44" spans="15:116">
      <c r="DL44" s="245"/>
    </row>
    <row r="45" spans="15:116"/>
    <row r="46" spans="15:116">
      <c r="DA46" s="245"/>
      <c r="DB46" s="245"/>
      <c r="DC46" s="245"/>
      <c r="DD46" s="245"/>
      <c r="DE46" s="245"/>
      <c r="DF46" s="245"/>
      <c r="DG46" s="245"/>
      <c r="DH46" s="245"/>
      <c r="DI46" s="245"/>
      <c r="DJ46" s="245"/>
      <c r="DK46" s="245"/>
      <c r="DL46" s="245"/>
    </row>
    <row r="47" spans="15:116"/>
    <row r="48" spans="15:116"/>
    <row r="49" spans="104:116"/>
    <row r="50" spans="104:116">
      <c r="CZ50" s="245"/>
      <c r="DA50" s="245"/>
      <c r="DB50" s="245"/>
      <c r="DC50" s="245"/>
      <c r="DD50" s="245"/>
      <c r="DE50" s="245"/>
      <c r="DF50" s="245"/>
      <c r="DG50" s="245"/>
      <c r="DH50" s="245"/>
      <c r="DI50" s="245"/>
      <c r="DJ50" s="245"/>
      <c r="DK50" s="245"/>
      <c r="DL50" s="245"/>
    </row>
    <row r="51" spans="104:116"/>
    <row r="52" spans="104:116"/>
    <row r="53" spans="104:116">
      <c r="DL53" s="245"/>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45"/>
      <c r="DD67" s="245"/>
      <c r="DE67" s="245"/>
      <c r="DF67" s="245"/>
      <c r="DG67" s="245"/>
      <c r="DH67" s="245"/>
      <c r="DI67" s="245"/>
      <c r="DJ67" s="245"/>
      <c r="DK67" s="245"/>
      <c r="DL67" s="245"/>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H/TDLe3WBNrJ4eYUFt8ynXRCTSs1afNaCldqRPhE9u4ekt4t8veHmg4Pel+r3dlhxD1+vr113cxhz5CR8bClVQ==" saltValue="awWilqJJVUglq8P9sn51lg=="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election activeCell="DQ8" sqref="DQ8:DU8"/>
    </sheetView>
  </sheetViews>
  <sheetFormatPr defaultColWidth="0" defaultRowHeight="13.5" customHeight="1" zeroHeight="1"/>
  <cols>
    <col min="1" max="36" width="2.5" style="247" customWidth="1"/>
    <col min="37" max="44" width="17" style="247" customWidth="1"/>
    <col min="45" max="45" width="6.125" style="253" customWidth="1"/>
    <col min="46" max="46" width="3" style="251" customWidth="1"/>
    <col min="47" max="47" width="19.125" style="247" hidden="1" customWidth="1"/>
    <col min="48" max="52" width="12.625" style="247" hidden="1" customWidth="1"/>
    <col min="53" max="16384" width="8.625" style="247" hidden="1"/>
  </cols>
  <sheetData>
    <row r="1" spans="1:46">
      <c r="AS1" s="247"/>
      <c r="AT1" s="247"/>
    </row>
    <row r="2" spans="1:46">
      <c r="AS2" s="247"/>
      <c r="AT2" s="247"/>
    </row>
    <row r="3" spans="1:46">
      <c r="AS3" s="247"/>
      <c r="AT3" s="247"/>
    </row>
    <row r="4" spans="1:46">
      <c r="AS4" s="247"/>
      <c r="AT4" s="247"/>
    </row>
    <row r="5" spans="1:46" ht="17.25">
      <c r="A5" s="248" t="s">
        <v>487</v>
      </c>
      <c r="B5" s="249"/>
      <c r="C5" s="249"/>
      <c r="D5" s="249"/>
      <c r="E5" s="249"/>
      <c r="F5" s="249"/>
      <c r="G5" s="249"/>
      <c r="H5" s="249"/>
      <c r="I5" s="249"/>
      <c r="J5" s="249"/>
      <c r="K5" s="249"/>
      <c r="L5" s="249"/>
      <c r="M5" s="249"/>
      <c r="N5" s="249"/>
      <c r="O5" s="249"/>
      <c r="P5" s="249"/>
      <c r="Q5" s="249"/>
      <c r="R5" s="249"/>
      <c r="S5" s="249"/>
      <c r="T5" s="249"/>
      <c r="U5" s="249"/>
      <c r="V5" s="249"/>
      <c r="W5" s="249"/>
      <c r="X5" s="249"/>
      <c r="Y5" s="249"/>
      <c r="Z5" s="249"/>
      <c r="AA5" s="249"/>
      <c r="AB5" s="249"/>
      <c r="AC5" s="249"/>
      <c r="AD5" s="249"/>
      <c r="AE5" s="249"/>
      <c r="AF5" s="249"/>
      <c r="AG5" s="249"/>
      <c r="AH5" s="249"/>
      <c r="AI5" s="249"/>
      <c r="AJ5" s="249"/>
      <c r="AK5" s="249"/>
      <c r="AL5" s="249"/>
      <c r="AM5" s="249"/>
      <c r="AN5" s="249"/>
      <c r="AO5" s="249"/>
      <c r="AP5" s="249"/>
      <c r="AQ5" s="249"/>
      <c r="AR5" s="249"/>
      <c r="AS5" s="250"/>
    </row>
    <row r="6" spans="1:46">
      <c r="A6" s="251"/>
      <c r="AK6" s="252" t="s">
        <v>488</v>
      </c>
      <c r="AL6" s="252"/>
      <c r="AM6" s="252"/>
      <c r="AN6" s="252"/>
    </row>
    <row r="7" spans="1:46" ht="13.5" customHeight="1">
      <c r="A7" s="251"/>
      <c r="AK7" s="254"/>
      <c r="AL7" s="255"/>
      <c r="AM7" s="255"/>
      <c r="AN7" s="256"/>
      <c r="AO7" s="1123" t="s">
        <v>489</v>
      </c>
      <c r="AP7" s="257"/>
      <c r="AQ7" s="258" t="s">
        <v>490</v>
      </c>
      <c r="AR7" s="259"/>
    </row>
    <row r="8" spans="1:46">
      <c r="A8" s="251"/>
      <c r="AK8" s="260"/>
      <c r="AL8" s="261"/>
      <c r="AM8" s="261"/>
      <c r="AN8" s="262"/>
      <c r="AO8" s="1124"/>
      <c r="AP8" s="263" t="s">
        <v>491</v>
      </c>
      <c r="AQ8" s="264" t="s">
        <v>492</v>
      </c>
      <c r="AR8" s="265" t="s">
        <v>493</v>
      </c>
    </row>
    <row r="9" spans="1:46">
      <c r="A9" s="251"/>
      <c r="AK9" s="1125" t="s">
        <v>494</v>
      </c>
      <c r="AL9" s="1126"/>
      <c r="AM9" s="1126"/>
      <c r="AN9" s="1127"/>
      <c r="AO9" s="266">
        <v>975137</v>
      </c>
      <c r="AP9" s="266">
        <v>133929</v>
      </c>
      <c r="AQ9" s="267">
        <v>138005</v>
      </c>
      <c r="AR9" s="268">
        <v>-3</v>
      </c>
    </row>
    <row r="10" spans="1:46" ht="13.5" customHeight="1">
      <c r="A10" s="251"/>
      <c r="AK10" s="1125" t="s">
        <v>495</v>
      </c>
      <c r="AL10" s="1126"/>
      <c r="AM10" s="1126"/>
      <c r="AN10" s="1127"/>
      <c r="AO10" s="269">
        <v>118894</v>
      </c>
      <c r="AP10" s="269">
        <v>16329</v>
      </c>
      <c r="AQ10" s="270">
        <v>18944</v>
      </c>
      <c r="AR10" s="271">
        <v>-13.8</v>
      </c>
    </row>
    <row r="11" spans="1:46" ht="13.5" customHeight="1">
      <c r="A11" s="251"/>
      <c r="AK11" s="1125" t="s">
        <v>496</v>
      </c>
      <c r="AL11" s="1126"/>
      <c r="AM11" s="1126"/>
      <c r="AN11" s="1127"/>
      <c r="AO11" s="269">
        <v>28748</v>
      </c>
      <c r="AP11" s="269">
        <v>3948</v>
      </c>
      <c r="AQ11" s="270">
        <v>1141</v>
      </c>
      <c r="AR11" s="271">
        <v>246</v>
      </c>
    </row>
    <row r="12" spans="1:46" ht="13.5" customHeight="1">
      <c r="A12" s="251"/>
      <c r="AK12" s="1125" t="s">
        <v>497</v>
      </c>
      <c r="AL12" s="1126"/>
      <c r="AM12" s="1126"/>
      <c r="AN12" s="1127"/>
      <c r="AO12" s="269" t="s">
        <v>498</v>
      </c>
      <c r="AP12" s="269" t="s">
        <v>498</v>
      </c>
      <c r="AQ12" s="270" t="s">
        <v>498</v>
      </c>
      <c r="AR12" s="271" t="s">
        <v>498</v>
      </c>
    </row>
    <row r="13" spans="1:46" ht="13.5" customHeight="1">
      <c r="A13" s="251"/>
      <c r="AK13" s="1125" t="s">
        <v>499</v>
      </c>
      <c r="AL13" s="1126"/>
      <c r="AM13" s="1126"/>
      <c r="AN13" s="1127"/>
      <c r="AO13" s="269">
        <v>52911</v>
      </c>
      <c r="AP13" s="269">
        <v>7267</v>
      </c>
      <c r="AQ13" s="270">
        <v>5446</v>
      </c>
      <c r="AR13" s="271">
        <v>33.4</v>
      </c>
    </row>
    <row r="14" spans="1:46" ht="13.5" customHeight="1">
      <c r="A14" s="251"/>
      <c r="AK14" s="1125" t="s">
        <v>500</v>
      </c>
      <c r="AL14" s="1126"/>
      <c r="AM14" s="1126"/>
      <c r="AN14" s="1127"/>
      <c r="AO14" s="269" t="s">
        <v>498</v>
      </c>
      <c r="AP14" s="269" t="s">
        <v>498</v>
      </c>
      <c r="AQ14" s="270">
        <v>2970</v>
      </c>
      <c r="AR14" s="271" t="s">
        <v>498</v>
      </c>
    </row>
    <row r="15" spans="1:46" ht="13.5" customHeight="1">
      <c r="A15" s="251"/>
      <c r="AK15" s="1128" t="s">
        <v>501</v>
      </c>
      <c r="AL15" s="1129"/>
      <c r="AM15" s="1129"/>
      <c r="AN15" s="1130"/>
      <c r="AO15" s="269">
        <v>-53018</v>
      </c>
      <c r="AP15" s="269">
        <v>-7282</v>
      </c>
      <c r="AQ15" s="270">
        <v>-11906</v>
      </c>
      <c r="AR15" s="271">
        <v>-38.799999999999997</v>
      </c>
    </row>
    <row r="16" spans="1:46">
      <c r="A16" s="251"/>
      <c r="AK16" s="1128" t="s">
        <v>189</v>
      </c>
      <c r="AL16" s="1129"/>
      <c r="AM16" s="1129"/>
      <c r="AN16" s="1130"/>
      <c r="AO16" s="269">
        <v>1122672</v>
      </c>
      <c r="AP16" s="269">
        <v>154192</v>
      </c>
      <c r="AQ16" s="270">
        <v>154600</v>
      </c>
      <c r="AR16" s="271">
        <v>-0.3</v>
      </c>
    </row>
    <row r="17" spans="1:46">
      <c r="A17" s="251"/>
    </row>
    <row r="18" spans="1:46">
      <c r="A18" s="251"/>
      <c r="AQ18" s="272"/>
      <c r="AR18" s="272"/>
    </row>
    <row r="19" spans="1:46">
      <c r="A19" s="251"/>
      <c r="AK19" s="247" t="s">
        <v>502</v>
      </c>
    </row>
    <row r="20" spans="1:46">
      <c r="A20" s="251"/>
      <c r="AK20" s="273"/>
      <c r="AL20" s="274"/>
      <c r="AM20" s="274"/>
      <c r="AN20" s="275"/>
      <c r="AO20" s="276" t="s">
        <v>503</v>
      </c>
      <c r="AP20" s="277" t="s">
        <v>504</v>
      </c>
      <c r="AQ20" s="278" t="s">
        <v>505</v>
      </c>
      <c r="AR20" s="279"/>
    </row>
    <row r="21" spans="1:46" s="252" customFormat="1">
      <c r="A21" s="280"/>
      <c r="AK21" s="1131" t="s">
        <v>506</v>
      </c>
      <c r="AL21" s="1132"/>
      <c r="AM21" s="1132"/>
      <c r="AN21" s="1133"/>
      <c r="AO21" s="281">
        <v>13.6</v>
      </c>
      <c r="AP21" s="282">
        <v>13.81</v>
      </c>
      <c r="AQ21" s="283">
        <v>-0.21</v>
      </c>
      <c r="AS21" s="284"/>
      <c r="AT21" s="280"/>
    </row>
    <row r="22" spans="1:46" s="252" customFormat="1">
      <c r="A22" s="280"/>
      <c r="AK22" s="1131" t="s">
        <v>507</v>
      </c>
      <c r="AL22" s="1132"/>
      <c r="AM22" s="1132"/>
      <c r="AN22" s="1133"/>
      <c r="AO22" s="285">
        <v>96</v>
      </c>
      <c r="AP22" s="286">
        <v>95.5</v>
      </c>
      <c r="AQ22" s="287">
        <v>0.5</v>
      </c>
      <c r="AR22" s="272"/>
      <c r="AS22" s="284"/>
      <c r="AT22" s="280"/>
    </row>
    <row r="23" spans="1:46" s="252" customFormat="1">
      <c r="A23" s="280"/>
      <c r="AP23" s="272"/>
      <c r="AQ23" s="272"/>
      <c r="AR23" s="272"/>
      <c r="AS23" s="284"/>
      <c r="AT23" s="280"/>
    </row>
    <row r="24" spans="1:46" s="252" customFormat="1">
      <c r="A24" s="280"/>
      <c r="AP24" s="272"/>
      <c r="AQ24" s="272"/>
      <c r="AR24" s="272"/>
      <c r="AS24" s="284"/>
      <c r="AT24" s="280"/>
    </row>
    <row r="25" spans="1:46" s="252" customFormat="1">
      <c r="A25" s="288"/>
      <c r="B25" s="289"/>
      <c r="C25" s="289"/>
      <c r="D25" s="289"/>
      <c r="E25" s="289"/>
      <c r="F25" s="289"/>
      <c r="G25" s="289"/>
      <c r="H25" s="289"/>
      <c r="I25" s="289"/>
      <c r="J25" s="289"/>
      <c r="K25" s="289"/>
      <c r="L25" s="289"/>
      <c r="M25" s="289"/>
      <c r="N25" s="289"/>
      <c r="O25" s="289"/>
      <c r="P25" s="289"/>
      <c r="Q25" s="289"/>
      <c r="R25" s="289"/>
      <c r="S25" s="289"/>
      <c r="T25" s="289"/>
      <c r="U25" s="289"/>
      <c r="V25" s="289"/>
      <c r="W25" s="289"/>
      <c r="X25" s="289"/>
      <c r="Y25" s="289"/>
      <c r="Z25" s="289"/>
      <c r="AA25" s="289"/>
      <c r="AB25" s="289"/>
      <c r="AC25" s="289"/>
      <c r="AD25" s="289"/>
      <c r="AE25" s="289"/>
      <c r="AF25" s="289"/>
      <c r="AG25" s="289"/>
      <c r="AH25" s="289"/>
      <c r="AI25" s="289"/>
      <c r="AJ25" s="289"/>
      <c r="AK25" s="289"/>
      <c r="AL25" s="289"/>
      <c r="AM25" s="289"/>
      <c r="AN25" s="289"/>
      <c r="AO25" s="289"/>
      <c r="AP25" s="290"/>
      <c r="AQ25" s="290"/>
      <c r="AR25" s="290"/>
      <c r="AS25" s="291"/>
      <c r="AT25" s="280"/>
    </row>
    <row r="26" spans="1:46" s="252" customFormat="1">
      <c r="A26" s="1122" t="s">
        <v>508</v>
      </c>
      <c r="B26" s="1122"/>
      <c r="C26" s="1122"/>
      <c r="D26" s="1122"/>
      <c r="E26" s="1122"/>
      <c r="F26" s="1122"/>
      <c r="G26" s="1122"/>
      <c r="H26" s="1122"/>
      <c r="I26" s="1122"/>
      <c r="J26" s="1122"/>
      <c r="K26" s="1122"/>
      <c r="L26" s="1122"/>
      <c r="M26" s="1122"/>
      <c r="N26" s="1122"/>
      <c r="O26" s="1122"/>
      <c r="P26" s="1122"/>
      <c r="Q26" s="1122"/>
      <c r="R26" s="1122"/>
      <c r="S26" s="1122"/>
      <c r="T26" s="1122"/>
      <c r="U26" s="1122"/>
      <c r="V26" s="1122"/>
      <c r="W26" s="1122"/>
      <c r="X26" s="1122"/>
      <c r="Y26" s="1122"/>
      <c r="Z26" s="1122"/>
      <c r="AA26" s="1122"/>
      <c r="AB26" s="1122"/>
      <c r="AC26" s="1122"/>
      <c r="AD26" s="1122"/>
      <c r="AE26" s="1122"/>
      <c r="AF26" s="1122"/>
      <c r="AG26" s="1122"/>
      <c r="AH26" s="1122"/>
      <c r="AI26" s="1122"/>
      <c r="AJ26" s="1122"/>
      <c r="AK26" s="1122"/>
      <c r="AL26" s="1122"/>
      <c r="AM26" s="1122"/>
      <c r="AN26" s="1122"/>
      <c r="AO26" s="1122"/>
      <c r="AP26" s="1122"/>
      <c r="AQ26" s="1122"/>
      <c r="AR26" s="1122"/>
      <c r="AS26" s="1122"/>
    </row>
    <row r="27" spans="1:46">
      <c r="A27" s="292"/>
      <c r="AS27" s="247"/>
      <c r="AT27" s="247"/>
    </row>
    <row r="28" spans="1:46" ht="17.25">
      <c r="A28" s="248" t="s">
        <v>509</v>
      </c>
      <c r="B28" s="249"/>
      <c r="C28" s="249"/>
      <c r="D28" s="249"/>
      <c r="E28" s="249"/>
      <c r="F28" s="249"/>
      <c r="G28" s="249"/>
      <c r="H28" s="249"/>
      <c r="I28" s="249"/>
      <c r="J28" s="249"/>
      <c r="K28" s="249"/>
      <c r="L28" s="249"/>
      <c r="M28" s="249"/>
      <c r="N28" s="249"/>
      <c r="O28" s="249"/>
      <c r="P28" s="249"/>
      <c r="Q28" s="249"/>
      <c r="R28" s="249"/>
      <c r="S28" s="249"/>
      <c r="T28" s="249"/>
      <c r="U28" s="249"/>
      <c r="V28" s="249"/>
      <c r="W28" s="249"/>
      <c r="X28" s="249"/>
      <c r="Y28" s="249"/>
      <c r="Z28" s="249"/>
      <c r="AA28" s="249"/>
      <c r="AB28" s="249"/>
      <c r="AC28" s="249"/>
      <c r="AD28" s="249"/>
      <c r="AE28" s="249"/>
      <c r="AF28" s="249"/>
      <c r="AG28" s="249"/>
      <c r="AH28" s="249"/>
      <c r="AI28" s="249"/>
      <c r="AJ28" s="249"/>
      <c r="AK28" s="249"/>
      <c r="AL28" s="249"/>
      <c r="AM28" s="249"/>
      <c r="AN28" s="249"/>
      <c r="AO28" s="249"/>
      <c r="AP28" s="249"/>
      <c r="AQ28" s="249"/>
      <c r="AR28" s="249"/>
      <c r="AS28" s="293"/>
    </row>
    <row r="29" spans="1:46">
      <c r="A29" s="251"/>
      <c r="AK29" s="252" t="s">
        <v>510</v>
      </c>
      <c r="AL29" s="252"/>
      <c r="AM29" s="252"/>
      <c r="AN29" s="252"/>
      <c r="AS29" s="294"/>
    </row>
    <row r="30" spans="1:46" ht="13.5" customHeight="1">
      <c r="A30" s="251"/>
      <c r="AK30" s="254"/>
      <c r="AL30" s="255"/>
      <c r="AM30" s="255"/>
      <c r="AN30" s="256"/>
      <c r="AO30" s="1123" t="s">
        <v>489</v>
      </c>
      <c r="AP30" s="257"/>
      <c r="AQ30" s="258" t="s">
        <v>490</v>
      </c>
      <c r="AR30" s="259"/>
    </row>
    <row r="31" spans="1:46">
      <c r="A31" s="251"/>
      <c r="AK31" s="260"/>
      <c r="AL31" s="261"/>
      <c r="AM31" s="261"/>
      <c r="AN31" s="262"/>
      <c r="AO31" s="1124"/>
      <c r="AP31" s="263" t="s">
        <v>491</v>
      </c>
      <c r="AQ31" s="264" t="s">
        <v>492</v>
      </c>
      <c r="AR31" s="265" t="s">
        <v>493</v>
      </c>
    </row>
    <row r="32" spans="1:46" ht="27" customHeight="1">
      <c r="A32" s="251"/>
      <c r="AK32" s="1139" t="s">
        <v>511</v>
      </c>
      <c r="AL32" s="1140"/>
      <c r="AM32" s="1140"/>
      <c r="AN32" s="1141"/>
      <c r="AO32" s="295">
        <v>506206</v>
      </c>
      <c r="AP32" s="295">
        <v>69524</v>
      </c>
      <c r="AQ32" s="296">
        <v>81359</v>
      </c>
      <c r="AR32" s="297">
        <v>-14.5</v>
      </c>
    </row>
    <row r="33" spans="1:46" ht="13.5" customHeight="1">
      <c r="A33" s="251"/>
      <c r="AK33" s="1139" t="s">
        <v>512</v>
      </c>
      <c r="AL33" s="1140"/>
      <c r="AM33" s="1140"/>
      <c r="AN33" s="1141"/>
      <c r="AO33" s="295" t="s">
        <v>498</v>
      </c>
      <c r="AP33" s="295" t="s">
        <v>498</v>
      </c>
      <c r="AQ33" s="296" t="s">
        <v>498</v>
      </c>
      <c r="AR33" s="297" t="s">
        <v>498</v>
      </c>
    </row>
    <row r="34" spans="1:46" ht="27" customHeight="1">
      <c r="A34" s="251"/>
      <c r="AK34" s="1139" t="s">
        <v>513</v>
      </c>
      <c r="AL34" s="1140"/>
      <c r="AM34" s="1140"/>
      <c r="AN34" s="1141"/>
      <c r="AO34" s="295" t="s">
        <v>498</v>
      </c>
      <c r="AP34" s="295" t="s">
        <v>498</v>
      </c>
      <c r="AQ34" s="296" t="s">
        <v>498</v>
      </c>
      <c r="AR34" s="297" t="s">
        <v>498</v>
      </c>
    </row>
    <row r="35" spans="1:46" ht="27" customHeight="1">
      <c r="A35" s="251"/>
      <c r="AK35" s="1139" t="s">
        <v>514</v>
      </c>
      <c r="AL35" s="1140"/>
      <c r="AM35" s="1140"/>
      <c r="AN35" s="1141"/>
      <c r="AO35" s="295">
        <v>88521</v>
      </c>
      <c r="AP35" s="295">
        <v>12158</v>
      </c>
      <c r="AQ35" s="296">
        <v>18647</v>
      </c>
      <c r="AR35" s="297">
        <v>-34.799999999999997</v>
      </c>
    </row>
    <row r="36" spans="1:46" ht="27" customHeight="1">
      <c r="A36" s="251"/>
      <c r="AK36" s="1139" t="s">
        <v>515</v>
      </c>
      <c r="AL36" s="1140"/>
      <c r="AM36" s="1140"/>
      <c r="AN36" s="1141"/>
      <c r="AO36" s="295">
        <v>3084</v>
      </c>
      <c r="AP36" s="295">
        <v>424</v>
      </c>
      <c r="AQ36" s="296">
        <v>4480</v>
      </c>
      <c r="AR36" s="297">
        <v>-90.5</v>
      </c>
    </row>
    <row r="37" spans="1:46" ht="13.5" customHeight="1">
      <c r="A37" s="251"/>
      <c r="AK37" s="1139" t="s">
        <v>516</v>
      </c>
      <c r="AL37" s="1140"/>
      <c r="AM37" s="1140"/>
      <c r="AN37" s="1141"/>
      <c r="AO37" s="295" t="s">
        <v>498</v>
      </c>
      <c r="AP37" s="295" t="s">
        <v>498</v>
      </c>
      <c r="AQ37" s="296">
        <v>815</v>
      </c>
      <c r="AR37" s="297" t="s">
        <v>498</v>
      </c>
    </row>
    <row r="38" spans="1:46" ht="27" customHeight="1">
      <c r="A38" s="251"/>
      <c r="AK38" s="1142" t="s">
        <v>517</v>
      </c>
      <c r="AL38" s="1143"/>
      <c r="AM38" s="1143"/>
      <c r="AN38" s="1144"/>
      <c r="AO38" s="298" t="s">
        <v>498</v>
      </c>
      <c r="AP38" s="298" t="s">
        <v>498</v>
      </c>
      <c r="AQ38" s="299">
        <v>14</v>
      </c>
      <c r="AR38" s="287" t="s">
        <v>498</v>
      </c>
      <c r="AS38" s="294"/>
    </row>
    <row r="39" spans="1:46">
      <c r="A39" s="251"/>
      <c r="AK39" s="1142" t="s">
        <v>518</v>
      </c>
      <c r="AL39" s="1143"/>
      <c r="AM39" s="1143"/>
      <c r="AN39" s="1144"/>
      <c r="AO39" s="295">
        <v>-1814</v>
      </c>
      <c r="AP39" s="295">
        <v>-249</v>
      </c>
      <c r="AQ39" s="296">
        <v>-4008</v>
      </c>
      <c r="AR39" s="297">
        <v>-93.8</v>
      </c>
      <c r="AS39" s="294"/>
    </row>
    <row r="40" spans="1:46" ht="27" customHeight="1">
      <c r="A40" s="251"/>
      <c r="AK40" s="1139" t="s">
        <v>519</v>
      </c>
      <c r="AL40" s="1140"/>
      <c r="AM40" s="1140"/>
      <c r="AN40" s="1141"/>
      <c r="AO40" s="295">
        <v>-397262</v>
      </c>
      <c r="AP40" s="295">
        <v>-54561</v>
      </c>
      <c r="AQ40" s="296">
        <v>-68941</v>
      </c>
      <c r="AR40" s="297">
        <v>-20.9</v>
      </c>
      <c r="AS40" s="294"/>
    </row>
    <row r="41" spans="1:46">
      <c r="A41" s="251"/>
      <c r="AK41" s="1145" t="s">
        <v>285</v>
      </c>
      <c r="AL41" s="1146"/>
      <c r="AM41" s="1146"/>
      <c r="AN41" s="1147"/>
      <c r="AO41" s="295">
        <v>198735</v>
      </c>
      <c r="AP41" s="295">
        <v>27295</v>
      </c>
      <c r="AQ41" s="296">
        <v>32367</v>
      </c>
      <c r="AR41" s="297">
        <v>-15.7</v>
      </c>
      <c r="AS41" s="294"/>
    </row>
    <row r="42" spans="1:46">
      <c r="A42" s="251"/>
      <c r="AK42" s="300" t="s">
        <v>520</v>
      </c>
      <c r="AQ42" s="272"/>
      <c r="AR42" s="272"/>
      <c r="AS42" s="294"/>
    </row>
    <row r="43" spans="1:46">
      <c r="A43" s="251"/>
      <c r="AP43" s="301"/>
      <c r="AQ43" s="272"/>
      <c r="AS43" s="294"/>
    </row>
    <row r="44" spans="1:46">
      <c r="A44" s="251"/>
      <c r="AQ44" s="272"/>
    </row>
    <row r="45" spans="1:46">
      <c r="A45" s="249"/>
      <c r="B45" s="249"/>
      <c r="C45" s="249"/>
      <c r="D45" s="249"/>
      <c r="E45" s="249"/>
      <c r="F45" s="249"/>
      <c r="G45" s="249"/>
      <c r="H45" s="249"/>
      <c r="I45" s="249"/>
      <c r="J45" s="249"/>
      <c r="K45" s="249"/>
      <c r="L45" s="249"/>
      <c r="M45" s="249"/>
      <c r="N45" s="249"/>
      <c r="O45" s="249"/>
      <c r="P45" s="249"/>
      <c r="Q45" s="249"/>
      <c r="R45" s="249"/>
      <c r="S45" s="249"/>
      <c r="T45" s="249"/>
      <c r="U45" s="249"/>
      <c r="V45" s="249"/>
      <c r="W45" s="249"/>
      <c r="X45" s="249"/>
      <c r="Y45" s="249"/>
      <c r="Z45" s="249"/>
      <c r="AA45" s="249"/>
      <c r="AB45" s="249"/>
      <c r="AC45" s="249"/>
      <c r="AD45" s="249"/>
      <c r="AE45" s="249"/>
      <c r="AF45" s="249"/>
      <c r="AG45" s="249"/>
      <c r="AH45" s="249"/>
      <c r="AI45" s="249"/>
      <c r="AJ45" s="249"/>
      <c r="AK45" s="249"/>
      <c r="AL45" s="249"/>
      <c r="AM45" s="249"/>
      <c r="AN45" s="249"/>
      <c r="AO45" s="249"/>
      <c r="AP45" s="249"/>
      <c r="AQ45" s="302"/>
      <c r="AR45" s="249"/>
      <c r="AS45" s="249"/>
      <c r="AT45" s="247"/>
    </row>
    <row r="46" spans="1:46">
      <c r="A46" s="303"/>
      <c r="B46" s="303"/>
      <c r="C46" s="303"/>
      <c r="D46" s="303"/>
      <c r="E46" s="303"/>
      <c r="F46" s="303"/>
      <c r="G46" s="303"/>
      <c r="H46" s="303"/>
      <c r="I46" s="303"/>
      <c r="J46" s="303"/>
      <c r="K46" s="303"/>
      <c r="L46" s="303"/>
      <c r="M46" s="303"/>
      <c r="N46" s="303"/>
      <c r="O46" s="303"/>
      <c r="P46" s="303"/>
      <c r="Q46" s="303"/>
      <c r="R46" s="303"/>
      <c r="S46" s="303"/>
      <c r="T46" s="303"/>
      <c r="U46" s="303"/>
      <c r="V46" s="303"/>
      <c r="W46" s="303"/>
      <c r="X46" s="303"/>
      <c r="Y46" s="303"/>
      <c r="Z46" s="303"/>
      <c r="AA46" s="303"/>
      <c r="AB46" s="303"/>
      <c r="AC46" s="303"/>
      <c r="AD46" s="303"/>
      <c r="AE46" s="303"/>
      <c r="AF46" s="303"/>
      <c r="AG46" s="303"/>
      <c r="AH46" s="303"/>
      <c r="AI46" s="303"/>
      <c r="AJ46" s="303"/>
      <c r="AK46" s="303"/>
      <c r="AL46" s="303"/>
      <c r="AM46" s="303"/>
      <c r="AN46" s="303"/>
      <c r="AO46" s="303"/>
      <c r="AP46" s="303"/>
      <c r="AQ46" s="303"/>
      <c r="AR46" s="303"/>
      <c r="AS46" s="303"/>
      <c r="AT46" s="247"/>
    </row>
    <row r="47" spans="1:46" ht="17.25" customHeight="1">
      <c r="A47" s="304" t="s">
        <v>521</v>
      </c>
    </row>
    <row r="48" spans="1:46">
      <c r="A48" s="251"/>
      <c r="AK48" s="305" t="s">
        <v>522</v>
      </c>
      <c r="AL48" s="305"/>
      <c r="AM48" s="305"/>
      <c r="AN48" s="305"/>
      <c r="AO48" s="305"/>
      <c r="AP48" s="305"/>
      <c r="AQ48" s="306"/>
      <c r="AR48" s="305"/>
    </row>
    <row r="49" spans="1:44" ht="13.5" customHeight="1">
      <c r="A49" s="251"/>
      <c r="AK49" s="307"/>
      <c r="AL49" s="308"/>
      <c r="AM49" s="1134" t="s">
        <v>489</v>
      </c>
      <c r="AN49" s="1136" t="s">
        <v>523</v>
      </c>
      <c r="AO49" s="1137"/>
      <c r="AP49" s="1137"/>
      <c r="AQ49" s="1137"/>
      <c r="AR49" s="1138"/>
    </row>
    <row r="50" spans="1:44">
      <c r="A50" s="251"/>
      <c r="AK50" s="309"/>
      <c r="AL50" s="310"/>
      <c r="AM50" s="1135"/>
      <c r="AN50" s="311" t="s">
        <v>524</v>
      </c>
      <c r="AO50" s="312" t="s">
        <v>525</v>
      </c>
      <c r="AP50" s="313" t="s">
        <v>526</v>
      </c>
      <c r="AQ50" s="314" t="s">
        <v>527</v>
      </c>
      <c r="AR50" s="315" t="s">
        <v>528</v>
      </c>
    </row>
    <row r="51" spans="1:44">
      <c r="A51" s="251"/>
      <c r="AK51" s="307" t="s">
        <v>529</v>
      </c>
      <c r="AL51" s="308"/>
      <c r="AM51" s="316">
        <v>673513</v>
      </c>
      <c r="AN51" s="317">
        <v>85831</v>
      </c>
      <c r="AO51" s="318">
        <v>8.5</v>
      </c>
      <c r="AP51" s="319">
        <v>116162</v>
      </c>
      <c r="AQ51" s="320">
        <v>-3.1</v>
      </c>
      <c r="AR51" s="321">
        <v>11.6</v>
      </c>
    </row>
    <row r="52" spans="1:44">
      <c r="A52" s="251"/>
      <c r="AK52" s="322"/>
      <c r="AL52" s="323" t="s">
        <v>530</v>
      </c>
      <c r="AM52" s="324">
        <v>194730</v>
      </c>
      <c r="AN52" s="325">
        <v>24816</v>
      </c>
      <c r="AO52" s="326">
        <v>-32.5</v>
      </c>
      <c r="AP52" s="327">
        <v>61562</v>
      </c>
      <c r="AQ52" s="328">
        <v>-7.4</v>
      </c>
      <c r="AR52" s="329">
        <v>-25.1</v>
      </c>
    </row>
    <row r="53" spans="1:44">
      <c r="A53" s="251"/>
      <c r="AK53" s="307" t="s">
        <v>531</v>
      </c>
      <c r="AL53" s="308"/>
      <c r="AM53" s="316">
        <v>557349</v>
      </c>
      <c r="AN53" s="317">
        <v>71907</v>
      </c>
      <c r="AO53" s="318">
        <v>-16.2</v>
      </c>
      <c r="AP53" s="319">
        <v>121449</v>
      </c>
      <c r="AQ53" s="320">
        <v>4.5999999999999996</v>
      </c>
      <c r="AR53" s="321">
        <v>-20.8</v>
      </c>
    </row>
    <row r="54" spans="1:44">
      <c r="A54" s="251"/>
      <c r="AK54" s="322"/>
      <c r="AL54" s="323" t="s">
        <v>530</v>
      </c>
      <c r="AM54" s="324">
        <v>363653</v>
      </c>
      <c r="AN54" s="325">
        <v>46917</v>
      </c>
      <c r="AO54" s="326">
        <v>89.1</v>
      </c>
      <c r="AP54" s="327">
        <v>62922</v>
      </c>
      <c r="AQ54" s="328">
        <v>2.2000000000000002</v>
      </c>
      <c r="AR54" s="329">
        <v>86.9</v>
      </c>
    </row>
    <row r="55" spans="1:44">
      <c r="A55" s="251"/>
      <c r="AK55" s="307" t="s">
        <v>532</v>
      </c>
      <c r="AL55" s="308"/>
      <c r="AM55" s="316">
        <v>1628712</v>
      </c>
      <c r="AN55" s="317">
        <v>215638</v>
      </c>
      <c r="AO55" s="318">
        <v>199.9</v>
      </c>
      <c r="AP55" s="319">
        <v>145139</v>
      </c>
      <c r="AQ55" s="320">
        <v>19.5</v>
      </c>
      <c r="AR55" s="321">
        <v>180.4</v>
      </c>
    </row>
    <row r="56" spans="1:44">
      <c r="A56" s="251"/>
      <c r="AK56" s="322"/>
      <c r="AL56" s="323" t="s">
        <v>530</v>
      </c>
      <c r="AM56" s="324">
        <v>1534786</v>
      </c>
      <c r="AN56" s="325">
        <v>203202</v>
      </c>
      <c r="AO56" s="326">
        <v>333.1</v>
      </c>
      <c r="AP56" s="327">
        <v>83762</v>
      </c>
      <c r="AQ56" s="328">
        <v>33.1</v>
      </c>
      <c r="AR56" s="329">
        <v>300</v>
      </c>
    </row>
    <row r="57" spans="1:44">
      <c r="A57" s="251"/>
      <c r="AK57" s="307" t="s">
        <v>533</v>
      </c>
      <c r="AL57" s="308"/>
      <c r="AM57" s="316">
        <v>578590</v>
      </c>
      <c r="AN57" s="317">
        <v>78019</v>
      </c>
      <c r="AO57" s="318">
        <v>-63.8</v>
      </c>
      <c r="AP57" s="319">
        <v>125391</v>
      </c>
      <c r="AQ57" s="320">
        <v>-13.6</v>
      </c>
      <c r="AR57" s="321">
        <v>-50.2</v>
      </c>
    </row>
    <row r="58" spans="1:44">
      <c r="A58" s="251"/>
      <c r="AK58" s="322"/>
      <c r="AL58" s="323" t="s">
        <v>530</v>
      </c>
      <c r="AM58" s="324">
        <v>349279</v>
      </c>
      <c r="AN58" s="325">
        <v>47098</v>
      </c>
      <c r="AO58" s="326">
        <v>-76.8</v>
      </c>
      <c r="AP58" s="327">
        <v>68516</v>
      </c>
      <c r="AQ58" s="328">
        <v>-18.2</v>
      </c>
      <c r="AR58" s="329">
        <v>-58.6</v>
      </c>
    </row>
    <row r="59" spans="1:44">
      <c r="A59" s="251"/>
      <c r="AK59" s="307" t="s">
        <v>534</v>
      </c>
      <c r="AL59" s="308"/>
      <c r="AM59" s="316">
        <v>466519</v>
      </c>
      <c r="AN59" s="317">
        <v>64073</v>
      </c>
      <c r="AO59" s="318">
        <v>-17.899999999999999</v>
      </c>
      <c r="AP59" s="319">
        <v>138402</v>
      </c>
      <c r="AQ59" s="320">
        <v>10.4</v>
      </c>
      <c r="AR59" s="321">
        <v>-28.3</v>
      </c>
    </row>
    <row r="60" spans="1:44">
      <c r="A60" s="251"/>
      <c r="AK60" s="322"/>
      <c r="AL60" s="323" t="s">
        <v>530</v>
      </c>
      <c r="AM60" s="324">
        <v>158292</v>
      </c>
      <c r="AN60" s="325">
        <v>21740</v>
      </c>
      <c r="AO60" s="326">
        <v>-53.8</v>
      </c>
      <c r="AP60" s="327">
        <v>70652</v>
      </c>
      <c r="AQ60" s="328">
        <v>3.1</v>
      </c>
      <c r="AR60" s="329">
        <v>-56.9</v>
      </c>
    </row>
    <row r="61" spans="1:44">
      <c r="A61" s="251"/>
      <c r="AK61" s="307" t="s">
        <v>535</v>
      </c>
      <c r="AL61" s="330"/>
      <c r="AM61" s="316">
        <v>780937</v>
      </c>
      <c r="AN61" s="317">
        <v>103094</v>
      </c>
      <c r="AO61" s="318">
        <v>22.1</v>
      </c>
      <c r="AP61" s="319">
        <v>129309</v>
      </c>
      <c r="AQ61" s="331">
        <v>3.6</v>
      </c>
      <c r="AR61" s="321">
        <v>18.5</v>
      </c>
    </row>
    <row r="62" spans="1:44">
      <c r="A62" s="251"/>
      <c r="AK62" s="322"/>
      <c r="AL62" s="323" t="s">
        <v>530</v>
      </c>
      <c r="AM62" s="324">
        <v>520148</v>
      </c>
      <c r="AN62" s="325">
        <v>68755</v>
      </c>
      <c r="AO62" s="326">
        <v>51.8</v>
      </c>
      <c r="AP62" s="327">
        <v>69483</v>
      </c>
      <c r="AQ62" s="328">
        <v>2.6</v>
      </c>
      <c r="AR62" s="329">
        <v>49.2</v>
      </c>
    </row>
    <row r="63" spans="1:44">
      <c r="A63" s="251"/>
    </row>
    <row r="64" spans="1:44">
      <c r="A64" s="251"/>
    </row>
    <row r="65" spans="1:46">
      <c r="A65" s="251"/>
    </row>
    <row r="66" spans="1:46">
      <c r="A66" s="332"/>
      <c r="B66" s="303"/>
      <c r="C66" s="303"/>
      <c r="D66" s="303"/>
      <c r="E66" s="303"/>
      <c r="F66" s="303"/>
      <c r="G66" s="303"/>
      <c r="H66" s="303"/>
      <c r="I66" s="303"/>
      <c r="J66" s="303"/>
      <c r="K66" s="303"/>
      <c r="L66" s="303"/>
      <c r="M66" s="303"/>
      <c r="N66" s="303"/>
      <c r="O66" s="303"/>
      <c r="P66" s="303"/>
      <c r="Q66" s="303"/>
      <c r="R66" s="303"/>
      <c r="S66" s="303"/>
      <c r="T66" s="303"/>
      <c r="U66" s="303"/>
      <c r="V66" s="303"/>
      <c r="W66" s="303"/>
      <c r="X66" s="303"/>
      <c r="Y66" s="303"/>
      <c r="Z66" s="303"/>
      <c r="AA66" s="303"/>
      <c r="AB66" s="303"/>
      <c r="AC66" s="303"/>
      <c r="AD66" s="303"/>
      <c r="AE66" s="303"/>
      <c r="AF66" s="303"/>
      <c r="AG66" s="303"/>
      <c r="AH66" s="303"/>
      <c r="AI66" s="303"/>
      <c r="AJ66" s="303"/>
      <c r="AK66" s="303"/>
      <c r="AL66" s="303"/>
      <c r="AM66" s="303"/>
      <c r="AN66" s="303"/>
      <c r="AO66" s="303"/>
      <c r="AP66" s="303"/>
      <c r="AQ66" s="303"/>
      <c r="AR66" s="303"/>
      <c r="AS66" s="333"/>
    </row>
    <row r="67" spans="1:46" ht="13.5" hidden="1" customHeight="1">
      <c r="AS67" s="247"/>
      <c r="AT67" s="247"/>
    </row>
    <row r="70" spans="1:46" hidden="1"/>
    <row r="71" spans="1:46" hidden="1"/>
    <row r="72" spans="1:46" hidden="1"/>
    <row r="73" spans="1:46" hidden="1"/>
  </sheetData>
  <sheetProtection algorithmName="SHA-512" hashValue="mElE9HzMZ7/NyJ19cTf0kXwA/etqzBTYEUFn21CDdtiaDtxNTWAcRlUPQo+r3th4kUVkNWqZK8NrRp8sybIcFA==" saltValue="ebFtBl13ip3RS2S6bOnly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election activeCell="DQ8" sqref="DQ8:DU8"/>
    </sheetView>
  </sheetViews>
  <sheetFormatPr defaultColWidth="0" defaultRowHeight="13.5" customHeight="1" zeroHeight="1"/>
  <cols>
    <col min="1" max="125" width="2.5" style="246" customWidth="1"/>
    <col min="126" max="16384" width="9" style="245" hidden="1"/>
  </cols>
  <sheetData>
    <row r="1" spans="2:125" ht="13.5" customHeight="1">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5"/>
      <c r="DQ1" s="245"/>
      <c r="DR1" s="245"/>
      <c r="DS1" s="245"/>
      <c r="DT1" s="245"/>
      <c r="DU1" s="245"/>
    </row>
    <row r="2" spans="2:125">
      <c r="B2" s="245"/>
      <c r="DG2" s="245"/>
    </row>
    <row r="3" spans="2:12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H3" s="245"/>
      <c r="DI3" s="245"/>
      <c r="DJ3" s="245"/>
      <c r="DK3" s="245"/>
      <c r="DL3" s="245"/>
      <c r="DM3" s="245"/>
      <c r="DN3" s="245"/>
      <c r="DO3" s="245"/>
      <c r="DP3" s="245"/>
      <c r="DQ3" s="245"/>
      <c r="DR3" s="245"/>
      <c r="DS3" s="245"/>
      <c r="DT3" s="245"/>
      <c r="DU3" s="245"/>
    </row>
    <row r="4" spans="2:125"/>
    <row r="5" spans="2:125"/>
    <row r="6" spans="2:125"/>
    <row r="7" spans="2:125"/>
    <row r="8" spans="2:125"/>
    <row r="9" spans="2:125">
      <c r="DU9" s="245"/>
    </row>
    <row r="10" spans="2:125"/>
    <row r="11" spans="2:125"/>
    <row r="12" spans="2:125"/>
    <row r="13" spans="2:125"/>
    <row r="14" spans="2:125"/>
    <row r="15" spans="2:125"/>
    <row r="16" spans="2:125"/>
    <row r="17" spans="125:125">
      <c r="DU17" s="245"/>
    </row>
    <row r="18" spans="125:125"/>
    <row r="19" spans="125:125"/>
    <row r="20" spans="125:125">
      <c r="DU20" s="245"/>
    </row>
    <row r="21" spans="125:125">
      <c r="DU21" s="245"/>
    </row>
    <row r="22" spans="125:125"/>
    <row r="23" spans="125:125"/>
    <row r="24" spans="125:125"/>
    <row r="25" spans="125:125"/>
    <row r="26" spans="125:125"/>
    <row r="27" spans="125:125"/>
    <row r="28" spans="125:125">
      <c r="DU28" s="245"/>
    </row>
    <row r="29" spans="125:125"/>
    <row r="30" spans="125:125"/>
    <row r="31" spans="125:125"/>
    <row r="32" spans="125:125"/>
    <row r="33" spans="2:125">
      <c r="B33" s="245"/>
      <c r="G33" s="245"/>
      <c r="I33" s="245"/>
    </row>
    <row r="34" spans="2:125">
      <c r="C34" s="245"/>
      <c r="P34" s="245"/>
      <c r="DE34" s="245"/>
      <c r="DH34" s="245"/>
    </row>
    <row r="35" spans="2:125">
      <c r="D35" s="245"/>
      <c r="E35" s="245"/>
      <c r="DG35" s="245"/>
      <c r="DJ35" s="245"/>
      <c r="DP35" s="245"/>
      <c r="DQ35" s="245"/>
      <c r="DR35" s="245"/>
      <c r="DS35" s="245"/>
      <c r="DT35" s="245"/>
      <c r="DU35" s="245"/>
    </row>
    <row r="36" spans="2:125">
      <c r="F36" s="245"/>
      <c r="H36" s="245"/>
      <c r="J36" s="245"/>
      <c r="K36" s="245"/>
      <c r="L36" s="245"/>
      <c r="M36" s="245"/>
      <c r="N36" s="245"/>
      <c r="O36" s="245"/>
      <c r="Q36" s="245"/>
      <c r="R36" s="245"/>
      <c r="S36" s="245"/>
      <c r="T36" s="245"/>
      <c r="U36" s="245"/>
      <c r="V36" s="245"/>
      <c r="W36" s="245"/>
      <c r="X36" s="245"/>
      <c r="Y36" s="245"/>
      <c r="Z36" s="245"/>
      <c r="AA36" s="245"/>
      <c r="AB36" s="245"/>
      <c r="AC36" s="245"/>
      <c r="AD36" s="245"/>
      <c r="AE36" s="245"/>
      <c r="AF36" s="245"/>
      <c r="AG36" s="245"/>
      <c r="AH36" s="245"/>
      <c r="AI36" s="245"/>
      <c r="AJ36" s="245"/>
      <c r="AK36" s="245"/>
      <c r="AL36" s="245"/>
      <c r="AM36" s="245"/>
      <c r="AN36" s="245"/>
      <c r="AO36" s="245"/>
      <c r="AP36" s="245"/>
      <c r="AQ36" s="245"/>
      <c r="AR36" s="245"/>
      <c r="AS36" s="245"/>
      <c r="AT36" s="245"/>
      <c r="AU36" s="245"/>
      <c r="AV36" s="245"/>
      <c r="AW36" s="245"/>
      <c r="AX36" s="245"/>
      <c r="AY36" s="245"/>
      <c r="AZ36" s="245"/>
      <c r="BA36" s="245"/>
      <c r="BB36" s="245"/>
      <c r="BC36" s="245"/>
      <c r="BD36" s="245"/>
      <c r="BE36" s="245"/>
      <c r="BF36" s="245"/>
      <c r="BG36" s="245"/>
      <c r="BH36" s="245"/>
      <c r="BI36" s="245"/>
      <c r="BJ36" s="245"/>
      <c r="BK36" s="245"/>
      <c r="BL36" s="245"/>
      <c r="BM36" s="245"/>
      <c r="BN36" s="245"/>
      <c r="BO36" s="245"/>
      <c r="BP36" s="245"/>
      <c r="BQ36" s="245"/>
      <c r="BR36" s="245"/>
      <c r="BS36" s="245"/>
      <c r="BT36" s="245"/>
      <c r="BU36" s="245"/>
      <c r="BV36" s="245"/>
      <c r="BW36" s="245"/>
      <c r="BX36" s="245"/>
      <c r="BY36" s="245"/>
      <c r="BZ36" s="245"/>
      <c r="CA36" s="245"/>
      <c r="CB36" s="245"/>
      <c r="CC36" s="245"/>
      <c r="CD36" s="245"/>
      <c r="CE36" s="245"/>
      <c r="CF36" s="245"/>
      <c r="CG36" s="245"/>
      <c r="CH36" s="245"/>
      <c r="CI36" s="245"/>
      <c r="CJ36" s="245"/>
      <c r="CK36" s="245"/>
      <c r="CL36" s="245"/>
      <c r="CM36" s="245"/>
      <c r="CN36" s="245"/>
      <c r="CO36" s="245"/>
      <c r="CP36" s="245"/>
      <c r="CQ36" s="245"/>
      <c r="CR36" s="245"/>
      <c r="CS36" s="245"/>
      <c r="CT36" s="245"/>
      <c r="CU36" s="245"/>
      <c r="CV36" s="245"/>
      <c r="CW36" s="245"/>
      <c r="CX36" s="245"/>
      <c r="CY36" s="245"/>
      <c r="CZ36" s="245"/>
      <c r="DA36" s="245"/>
      <c r="DB36" s="245"/>
      <c r="DC36" s="245"/>
      <c r="DD36" s="245"/>
      <c r="DF36" s="245"/>
      <c r="DI36" s="245"/>
      <c r="DK36" s="245"/>
      <c r="DL36" s="245"/>
      <c r="DM36" s="245"/>
      <c r="DN36" s="245"/>
      <c r="DO36" s="245"/>
      <c r="DP36" s="245"/>
      <c r="DQ36" s="245"/>
      <c r="DR36" s="245"/>
      <c r="DS36" s="245"/>
      <c r="DT36" s="245"/>
      <c r="DU36" s="245"/>
    </row>
    <row r="37" spans="2:125">
      <c r="DU37" s="245"/>
    </row>
    <row r="38" spans="2:125">
      <c r="DT38" s="245"/>
      <c r="DU38" s="245"/>
    </row>
    <row r="39" spans="2:125"/>
    <row r="40" spans="2:125">
      <c r="DH40" s="245"/>
    </row>
    <row r="41" spans="2:125">
      <c r="DE41" s="245"/>
    </row>
    <row r="42" spans="2:125">
      <c r="DG42" s="245"/>
      <c r="DJ42" s="245"/>
    </row>
    <row r="43" spans="2:125">
      <c r="Q43" s="245"/>
      <c r="R43" s="245"/>
      <c r="S43" s="245"/>
      <c r="T43" s="245"/>
      <c r="U43" s="245"/>
      <c r="V43" s="245"/>
      <c r="W43" s="245"/>
      <c r="X43" s="245"/>
      <c r="Y43" s="245"/>
      <c r="Z43" s="245"/>
      <c r="AA43" s="245"/>
      <c r="AB43" s="245"/>
      <c r="AC43" s="245"/>
      <c r="AD43" s="245"/>
      <c r="AE43" s="245"/>
      <c r="AF43" s="245"/>
      <c r="AG43" s="245"/>
      <c r="AH43" s="245"/>
      <c r="AI43" s="245"/>
      <c r="AJ43" s="245"/>
      <c r="AK43" s="245"/>
      <c r="AL43" s="245"/>
      <c r="AM43" s="245"/>
      <c r="AN43" s="245"/>
      <c r="AO43" s="245"/>
      <c r="AP43" s="245"/>
      <c r="AQ43" s="245"/>
      <c r="AR43" s="245"/>
      <c r="AS43" s="245"/>
      <c r="AT43" s="245"/>
      <c r="AU43" s="245"/>
      <c r="AV43" s="245"/>
      <c r="AW43" s="245"/>
      <c r="AX43" s="245"/>
      <c r="AY43" s="245"/>
      <c r="AZ43" s="245"/>
      <c r="BA43" s="245"/>
      <c r="BB43" s="245"/>
      <c r="BC43" s="245"/>
      <c r="BD43" s="245"/>
      <c r="BE43" s="245"/>
      <c r="BF43" s="245"/>
      <c r="BG43" s="245"/>
      <c r="BH43" s="245"/>
      <c r="BI43" s="245"/>
      <c r="BJ43" s="245"/>
      <c r="BK43" s="245"/>
      <c r="BL43" s="245"/>
      <c r="BM43" s="245"/>
      <c r="BN43" s="245"/>
      <c r="BO43" s="245"/>
      <c r="BP43" s="245"/>
      <c r="BQ43" s="245"/>
      <c r="BR43" s="245"/>
      <c r="BS43" s="245"/>
      <c r="BT43" s="245"/>
      <c r="BU43" s="245"/>
      <c r="BV43" s="245"/>
      <c r="BW43" s="245"/>
      <c r="BX43" s="245"/>
      <c r="BY43" s="245"/>
      <c r="BZ43" s="245"/>
      <c r="CA43" s="245"/>
      <c r="CB43" s="245"/>
      <c r="CC43" s="245"/>
      <c r="CD43" s="245"/>
      <c r="CE43" s="245"/>
      <c r="CF43" s="245"/>
      <c r="CG43" s="245"/>
      <c r="CH43" s="245"/>
      <c r="CI43" s="245"/>
      <c r="CJ43" s="245"/>
      <c r="CK43" s="245"/>
      <c r="CL43" s="245"/>
      <c r="CM43" s="245"/>
      <c r="CN43" s="245"/>
      <c r="CO43" s="245"/>
      <c r="CP43" s="245"/>
      <c r="CQ43" s="245"/>
      <c r="CR43" s="245"/>
      <c r="CS43" s="245"/>
      <c r="CT43" s="245"/>
      <c r="CU43" s="245"/>
      <c r="CV43" s="245"/>
      <c r="CW43" s="245"/>
      <c r="CX43" s="245"/>
      <c r="CY43" s="245"/>
      <c r="CZ43" s="245"/>
      <c r="DA43" s="245"/>
      <c r="DB43" s="245"/>
      <c r="DC43" s="245"/>
      <c r="DD43" s="245"/>
      <c r="DF43" s="245"/>
      <c r="DI43" s="245"/>
      <c r="DK43" s="245"/>
      <c r="DL43" s="245"/>
      <c r="DM43" s="245"/>
      <c r="DN43" s="245"/>
      <c r="DO43" s="245"/>
      <c r="DP43" s="245"/>
      <c r="DQ43" s="245"/>
      <c r="DR43" s="245"/>
      <c r="DS43" s="245"/>
      <c r="DT43" s="245"/>
      <c r="DU43" s="245"/>
    </row>
    <row r="44" spans="2:125">
      <c r="DU44" s="245"/>
    </row>
    <row r="45" spans="2:125"/>
    <row r="46" spans="2:125"/>
    <row r="47" spans="2:125"/>
    <row r="48" spans="2:125">
      <c r="DT48" s="245"/>
      <c r="DU48" s="245"/>
    </row>
    <row r="49" spans="120:125">
      <c r="DU49" s="245"/>
    </row>
    <row r="50" spans="120:125">
      <c r="DU50" s="245"/>
    </row>
    <row r="51" spans="120:125">
      <c r="DP51" s="245"/>
      <c r="DQ51" s="245"/>
      <c r="DR51" s="245"/>
      <c r="DS51" s="245"/>
      <c r="DT51" s="245"/>
      <c r="DU51" s="245"/>
    </row>
    <row r="52" spans="120:125"/>
    <row r="53" spans="120:125"/>
    <row r="54" spans="120:125">
      <c r="DU54" s="245"/>
    </row>
    <row r="55" spans="120:125"/>
    <row r="56" spans="120:125"/>
    <row r="57" spans="120:125"/>
    <row r="58" spans="120:125">
      <c r="DU58" s="245"/>
    </row>
    <row r="59" spans="120:125"/>
    <row r="60" spans="120:125"/>
    <row r="61" spans="120:125"/>
    <row r="62" spans="120:125"/>
    <row r="63" spans="120:125">
      <c r="DU63" s="245"/>
    </row>
    <row r="64" spans="120:125">
      <c r="DT64" s="245"/>
      <c r="DU64" s="245"/>
    </row>
    <row r="65" spans="123:125"/>
    <row r="66" spans="123:125"/>
    <row r="67" spans="123:125"/>
    <row r="68" spans="123:125"/>
    <row r="69" spans="123:125">
      <c r="DS69" s="245"/>
      <c r="DT69" s="245"/>
      <c r="DU69" s="245"/>
    </row>
    <row r="70" spans="123:125"/>
    <row r="71" spans="123:125"/>
    <row r="72" spans="123:125"/>
    <row r="73" spans="123:125"/>
    <row r="74" spans="123:125"/>
    <row r="75" spans="123:125"/>
    <row r="76" spans="123:125"/>
    <row r="77" spans="123:125"/>
    <row r="78" spans="123:125"/>
    <row r="79" spans="123:125"/>
    <row r="80" spans="123:125"/>
    <row r="81" spans="116:125"/>
    <row r="82" spans="116:125">
      <c r="DL82" s="245"/>
    </row>
    <row r="83" spans="116:125">
      <c r="DM83" s="245"/>
      <c r="DN83" s="245"/>
      <c r="DO83" s="245"/>
      <c r="DP83" s="245"/>
      <c r="DQ83" s="245"/>
      <c r="DR83" s="245"/>
      <c r="DS83" s="245"/>
      <c r="DT83" s="245"/>
      <c r="DU83" s="245"/>
    </row>
    <row r="84" spans="116:125"/>
    <row r="85" spans="116:125"/>
    <row r="86" spans="116:125"/>
    <row r="87" spans="116:125"/>
    <row r="88" spans="116:125">
      <c r="DU88" s="245"/>
    </row>
    <row r="89" spans="116:125"/>
    <row r="90" spans="116:125"/>
    <row r="91" spans="116:125"/>
    <row r="92" spans="116:125" ht="13.5" customHeight="1"/>
    <row r="93" spans="116:125" ht="13.5" customHeight="1"/>
    <row r="94" spans="116:125" ht="13.5" customHeight="1">
      <c r="DS94" s="245"/>
      <c r="DT94" s="245"/>
      <c r="DU94" s="245"/>
    </row>
    <row r="95" spans="116:125" ht="13.5" customHeight="1">
      <c r="DU95" s="245"/>
    </row>
    <row r="96" spans="116:125" ht="13.5" customHeight="1"/>
    <row r="97" spans="124:125" ht="13.5" customHeight="1"/>
    <row r="98" spans="124:125" ht="13.5" customHeight="1"/>
    <row r="99" spans="124:125" ht="13.5" customHeight="1"/>
    <row r="100" spans="124:125" ht="13.5" customHeight="1"/>
    <row r="101" spans="124:125" ht="13.5" customHeight="1">
      <c r="DU101" s="245"/>
    </row>
    <row r="102" spans="124:125" ht="13.5" customHeight="1"/>
    <row r="103" spans="124:125" ht="13.5" customHeight="1"/>
    <row r="104" spans="124:125" ht="13.5" customHeight="1">
      <c r="DT104" s="245"/>
      <c r="DU104" s="245"/>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45" t="s">
        <v>537</v>
      </c>
    </row>
    <row r="121" spans="125:125" ht="13.5" hidden="1" customHeight="1">
      <c r="DU121" s="245"/>
    </row>
  </sheetData>
  <sheetProtection algorithmName="SHA-512" hashValue="xDAtrjUtKZ61Wq1M9QdiXspTtF+btHgGCYih4HGIyvgM7QcuLVO4fv9qkpI8jJizOiEKkt1tZ9XVr1QHJQjWAA==" saltValue="y/5eQ8RjZpV8ASzq/CIJd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91" zoomScaleNormal="100" zoomScaleSheetLayoutView="55" workbookViewId="0">
      <selection activeCell="DQ8" sqref="DQ8:DU8"/>
    </sheetView>
  </sheetViews>
  <sheetFormatPr defaultColWidth="0" defaultRowHeight="13.5" customHeight="1" zeroHeight="1"/>
  <cols>
    <col min="1" max="125" width="2.5" style="246" customWidth="1"/>
    <col min="126" max="142" width="0" style="245" hidden="1" customWidth="1"/>
    <col min="143" max="16384" width="9" style="245" hidden="1"/>
  </cols>
  <sheetData>
    <row r="1" spans="1:125" ht="13.5" customHeight="1">
      <c r="A1" s="245"/>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5"/>
      <c r="DQ1" s="245"/>
      <c r="DR1" s="245"/>
      <c r="DS1" s="245"/>
      <c r="DT1" s="245"/>
      <c r="DU1" s="245"/>
    </row>
    <row r="2" spans="1:125">
      <c r="B2" s="245"/>
      <c r="T2" s="245"/>
    </row>
    <row r="3" spans="1:125">
      <c r="C3" s="245"/>
      <c r="D3" s="245"/>
      <c r="E3" s="245"/>
      <c r="F3" s="245"/>
      <c r="G3" s="245"/>
      <c r="H3" s="245"/>
      <c r="I3" s="245"/>
      <c r="J3" s="245"/>
      <c r="K3" s="245"/>
      <c r="L3" s="245"/>
      <c r="M3" s="245"/>
      <c r="N3" s="245"/>
      <c r="O3" s="245"/>
      <c r="P3" s="245"/>
      <c r="Q3" s="245"/>
      <c r="R3" s="245"/>
      <c r="S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45"/>
      <c r="G33" s="245"/>
      <c r="I33" s="245"/>
    </row>
    <row r="34" spans="2:125">
      <c r="C34" s="245"/>
      <c r="P34" s="245"/>
      <c r="R34" s="245"/>
      <c r="U34" s="245"/>
    </row>
    <row r="35" spans="2:125">
      <c r="D35" s="245"/>
      <c r="E35" s="245"/>
      <c r="T35" s="245"/>
      <c r="W35" s="245"/>
      <c r="X35" s="245"/>
      <c r="Y35" s="245"/>
      <c r="Z35" s="245"/>
      <c r="AA35" s="245"/>
      <c r="AB35" s="245"/>
      <c r="AC35" s="245"/>
      <c r="AD35" s="245"/>
      <c r="AE35" s="245"/>
      <c r="AF35" s="245"/>
      <c r="AG35" s="245"/>
      <c r="AH35" s="245"/>
      <c r="AI35" s="245"/>
      <c r="AJ35" s="245"/>
      <c r="AK35" s="245"/>
      <c r="AL35" s="245"/>
      <c r="AM35" s="245"/>
      <c r="AN35" s="245"/>
      <c r="AO35" s="245"/>
      <c r="AP35" s="245"/>
      <c r="AQ35" s="245"/>
      <c r="AR35" s="245"/>
      <c r="AS35" s="245"/>
      <c r="AT35" s="245"/>
      <c r="AU35" s="245"/>
      <c r="AV35" s="245"/>
      <c r="AW35" s="245"/>
      <c r="AX35" s="245"/>
      <c r="AY35" s="245"/>
      <c r="AZ35" s="245"/>
      <c r="BA35" s="245"/>
      <c r="BB35" s="245"/>
      <c r="BC35" s="245"/>
      <c r="BD35" s="245"/>
      <c r="BE35" s="245"/>
      <c r="BF35" s="245"/>
      <c r="BG35" s="245"/>
      <c r="BH35" s="245"/>
      <c r="BI35" s="245"/>
      <c r="BJ35" s="245"/>
      <c r="BK35" s="245"/>
      <c r="BL35" s="245"/>
      <c r="BM35" s="245"/>
      <c r="BN35" s="245"/>
      <c r="BO35" s="245"/>
      <c r="BP35" s="245"/>
      <c r="BQ35" s="245"/>
      <c r="BR35" s="245"/>
      <c r="BS35" s="245"/>
      <c r="BT35" s="245"/>
      <c r="BU35" s="245"/>
      <c r="BV35" s="245"/>
      <c r="BW35" s="245"/>
      <c r="BX35" s="245"/>
      <c r="BY35" s="245"/>
      <c r="BZ35" s="245"/>
      <c r="CA35" s="245"/>
      <c r="CB35" s="245"/>
      <c r="CC35" s="245"/>
      <c r="CD35" s="245"/>
      <c r="CE35" s="245"/>
      <c r="CF35" s="245"/>
      <c r="CG35" s="245"/>
      <c r="CH35" s="245"/>
      <c r="CI35" s="245"/>
      <c r="CJ35" s="245"/>
      <c r="CK35" s="245"/>
      <c r="CL35" s="245"/>
      <c r="CM35" s="245"/>
      <c r="CN35" s="245"/>
      <c r="CO35" s="245"/>
      <c r="CP35" s="245"/>
      <c r="CQ35" s="245"/>
      <c r="CR35" s="245"/>
      <c r="CS35" s="245"/>
      <c r="CT35" s="245"/>
      <c r="CU35" s="245"/>
      <c r="CV35" s="245"/>
      <c r="CW35" s="245"/>
      <c r="CX35" s="245"/>
      <c r="CY35" s="245"/>
      <c r="CZ35" s="245"/>
      <c r="DA35" s="245"/>
      <c r="DB35" s="245"/>
      <c r="DC35" s="245"/>
      <c r="DD35" s="245"/>
      <c r="DE35" s="245"/>
      <c r="DF35" s="245"/>
      <c r="DG35" s="245"/>
      <c r="DH35" s="245"/>
      <c r="DI35" s="245"/>
      <c r="DJ35" s="245"/>
      <c r="DK35" s="245"/>
      <c r="DL35" s="245"/>
      <c r="DM35" s="245"/>
      <c r="DN35" s="245"/>
      <c r="DO35" s="245"/>
      <c r="DP35" s="245"/>
      <c r="DQ35" s="245"/>
      <c r="DR35" s="245"/>
      <c r="DS35" s="245"/>
      <c r="DT35" s="245"/>
      <c r="DU35" s="245"/>
    </row>
    <row r="36" spans="2:125">
      <c r="F36" s="245"/>
      <c r="H36" s="245"/>
      <c r="J36" s="245"/>
      <c r="K36" s="245"/>
      <c r="L36" s="245"/>
      <c r="M36" s="245"/>
      <c r="N36" s="245"/>
      <c r="O36" s="245"/>
      <c r="Q36" s="245"/>
      <c r="S36" s="245"/>
      <c r="V36" s="245"/>
    </row>
    <row r="37" spans="2:125"/>
    <row r="38" spans="2:125"/>
    <row r="39" spans="2:125"/>
    <row r="40" spans="2:125">
      <c r="U40" s="245"/>
    </row>
    <row r="41" spans="2:125">
      <c r="R41" s="245"/>
    </row>
    <row r="42" spans="2:125">
      <c r="T42" s="245"/>
      <c r="W42" s="245"/>
      <c r="X42" s="245"/>
      <c r="Y42" s="245"/>
      <c r="Z42" s="245"/>
      <c r="AA42" s="245"/>
      <c r="AB42" s="245"/>
      <c r="AC42" s="245"/>
      <c r="AD42" s="245"/>
      <c r="AE42" s="245"/>
      <c r="AF42" s="245"/>
      <c r="AG42" s="245"/>
      <c r="AH42" s="245"/>
      <c r="AI42" s="245"/>
      <c r="AJ42" s="245"/>
      <c r="AK42" s="245"/>
      <c r="AL42" s="245"/>
      <c r="AM42" s="245"/>
      <c r="AN42" s="245"/>
      <c r="AO42" s="245"/>
      <c r="AP42" s="245"/>
      <c r="AQ42" s="245"/>
      <c r="AR42" s="245"/>
      <c r="AS42" s="245"/>
      <c r="AT42" s="245"/>
      <c r="AU42" s="245"/>
      <c r="AV42" s="245"/>
      <c r="AW42" s="245"/>
      <c r="AX42" s="245"/>
      <c r="AY42" s="245"/>
      <c r="AZ42" s="245"/>
      <c r="BA42" s="245"/>
      <c r="BB42" s="245"/>
      <c r="BC42" s="245"/>
      <c r="BD42" s="245"/>
      <c r="BE42" s="245"/>
      <c r="BF42" s="245"/>
      <c r="BG42" s="245"/>
      <c r="BH42" s="245"/>
      <c r="BI42" s="245"/>
      <c r="BJ42" s="245"/>
      <c r="BK42" s="245"/>
      <c r="BL42" s="245"/>
      <c r="BM42" s="245"/>
      <c r="BN42" s="245"/>
      <c r="BO42" s="245"/>
      <c r="BP42" s="245"/>
      <c r="BQ42" s="245"/>
      <c r="BR42" s="245"/>
      <c r="BS42" s="245"/>
      <c r="BT42" s="245"/>
      <c r="BU42" s="245"/>
      <c r="BV42" s="245"/>
      <c r="BW42" s="245"/>
      <c r="BX42" s="245"/>
      <c r="BY42" s="245"/>
      <c r="BZ42" s="245"/>
      <c r="CA42" s="245"/>
      <c r="CB42" s="245"/>
      <c r="CC42" s="245"/>
      <c r="CD42" s="245"/>
      <c r="CE42" s="245"/>
      <c r="CF42" s="245"/>
      <c r="CG42" s="245"/>
      <c r="CH42" s="245"/>
      <c r="CI42" s="245"/>
      <c r="CJ42" s="245"/>
      <c r="CK42" s="245"/>
      <c r="CL42" s="245"/>
      <c r="CM42" s="245"/>
      <c r="CN42" s="245"/>
      <c r="CO42" s="245"/>
      <c r="CP42" s="245"/>
      <c r="CQ42" s="245"/>
      <c r="CR42" s="245"/>
      <c r="CS42" s="245"/>
      <c r="CT42" s="245"/>
      <c r="CU42" s="245"/>
      <c r="CV42" s="245"/>
      <c r="CW42" s="245"/>
      <c r="CX42" s="245"/>
      <c r="CY42" s="245"/>
      <c r="CZ42" s="245"/>
      <c r="DA42" s="245"/>
      <c r="DB42" s="245"/>
      <c r="DC42" s="245"/>
      <c r="DD42" s="245"/>
      <c r="DE42" s="245"/>
      <c r="DF42" s="245"/>
      <c r="DG42" s="245"/>
      <c r="DH42" s="245"/>
      <c r="DI42" s="245"/>
      <c r="DJ42" s="245"/>
      <c r="DK42" s="245"/>
      <c r="DL42" s="245"/>
      <c r="DM42" s="245"/>
      <c r="DN42" s="245"/>
      <c r="DO42" s="245"/>
      <c r="DP42" s="245"/>
      <c r="DQ42" s="245"/>
      <c r="DR42" s="245"/>
      <c r="DS42" s="245"/>
      <c r="DT42" s="245"/>
      <c r="DU42" s="245"/>
    </row>
    <row r="43" spans="2:125">
      <c r="Q43" s="245"/>
      <c r="S43" s="245"/>
      <c r="V43" s="245"/>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46" t="s">
        <v>538</v>
      </c>
    </row>
  </sheetData>
  <sheetProtection algorithmName="SHA-512" hashValue="53e+c+I/hgjvwwooWJ7+10LimngDcF5aputWVxXQv4kUYEaWpTdNUJZl8WhFtiDnFxCewtvegz+9AteqzYliFw==" saltValue="Eat5oLdn0pyofl1ACMwR8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A37" zoomScaleSheetLayoutView="100" workbookViewId="0">
      <selection activeCell="DQ8" sqref="DQ8:DU8"/>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539</v>
      </c>
      <c r="G46" s="8" t="s">
        <v>540</v>
      </c>
      <c r="H46" s="8" t="s">
        <v>541</v>
      </c>
      <c r="I46" s="8" t="s">
        <v>542</v>
      </c>
      <c r="J46" s="9" t="s">
        <v>543</v>
      </c>
    </row>
    <row r="47" spans="2:10" ht="57.75" customHeight="1">
      <c r="B47" s="10"/>
      <c r="C47" s="1148" t="s">
        <v>3</v>
      </c>
      <c r="D47" s="1148"/>
      <c r="E47" s="1149"/>
      <c r="F47" s="11">
        <v>26.7</v>
      </c>
      <c r="G47" s="12">
        <v>29.06</v>
      </c>
      <c r="H47" s="12">
        <v>28.25</v>
      </c>
      <c r="I47" s="12">
        <v>27.89</v>
      </c>
      <c r="J47" s="13">
        <v>28.87</v>
      </c>
    </row>
    <row r="48" spans="2:10" ht="57.75" customHeight="1">
      <c r="B48" s="14"/>
      <c r="C48" s="1150" t="s">
        <v>4</v>
      </c>
      <c r="D48" s="1150"/>
      <c r="E48" s="1151"/>
      <c r="F48" s="15">
        <v>4.3899999999999997</v>
      </c>
      <c r="G48" s="16">
        <v>5.79</v>
      </c>
      <c r="H48" s="16">
        <v>2.35</v>
      </c>
      <c r="I48" s="16">
        <v>4.41</v>
      </c>
      <c r="J48" s="17">
        <v>7.83</v>
      </c>
    </row>
    <row r="49" spans="2:10" ht="57.75" customHeight="1" thickBot="1">
      <c r="B49" s="18"/>
      <c r="C49" s="1152" t="s">
        <v>5</v>
      </c>
      <c r="D49" s="1152"/>
      <c r="E49" s="1153"/>
      <c r="F49" s="19" t="s">
        <v>544</v>
      </c>
      <c r="G49" s="20">
        <v>1.18</v>
      </c>
      <c r="H49" s="20" t="s">
        <v>545</v>
      </c>
      <c r="I49" s="20">
        <v>1.91</v>
      </c>
      <c r="J49" s="21">
        <v>3.64</v>
      </c>
    </row>
    <row r="50" spans="2:10"/>
  </sheetData>
  <sheetProtection algorithmName="SHA-512" hashValue="v2RZdBWIQWG7IsLKf1Fw9VzZ9SojY40m+lBXvlpobbr5KDKzKPKmuQsQDlfeE1/g1hChnnObdEn5L4GlZJM/Og==" saltValue="ewtv4bot1jRjXdeldNC1T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2023-03-28T01:41:01Z</cp:lastPrinted>
  <dcterms:created xsi:type="dcterms:W3CDTF">2023-02-20T07:16:07Z</dcterms:created>
  <dcterms:modified xsi:type="dcterms:W3CDTF">2023-11-01T01:33:21Z</dcterms:modified>
  <cp:category/>
</cp:coreProperties>
</file>