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tabRatio="75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BE34"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<sst xmlns="http://schemas.openxmlformats.org/spreadsheetml/2006/main" count="1170" uniqueCount="607">
  <si>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</si>
  <si>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</si>
  <si>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</si>
  <si>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</si>
  <si>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</si>
  <si>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</si>
  <si>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</si>
  <si>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</si>
  <si>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</si>
  <si>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</si>
  <si>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</si>
  <si>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</si>
  <si>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</si>
  <si>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</si>
  <si>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</si>
  <si>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</si>
  <si>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</si>
  <si>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</si>
  <si>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</si>
  <si>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</si>
  <si>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</si>
  <si>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</si>
  <si>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</si>
  <si>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</si>
  <si>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</si>
  <si>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</si>
  <si>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</si>
  <si>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</si>
  <si>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</si>
  <si>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</si>
  <si>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</si>
  <si>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</si>
  <si>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</si>
  <si>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</si>
  <si>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</si>
  <si>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</si>
  <si>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</si>
  <si>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</si>
  <si>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</si>
  <si>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</si>
  <si>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</si>
  <si>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</si>
  <si>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</si>
  <si>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</si>
  <si>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</si>
  <si>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</si>
  <si>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</si>
  <si>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</si>
  <si>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</si>
  <si>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</si>
  <si>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</si>
  <si>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</si>
  <si>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</si>
  <si>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</si>
  <si>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</si>
  <si>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</si>
  <si>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</si>
  <si>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</si>
  <si>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</si>
  <si>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</si>
  <si>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</si>
  <si>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</si>
  <si>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</si>
  <si>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</si>
  <si>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</si>
  <si>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</si>
  <si>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</si>
  <si>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</si>
  <si>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</si>
  <si>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</si>
  <si>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</si>
  <si>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</si>
  <si>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</si>
  <si>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</si>
  <si>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</si>
  <si>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</si>
  <si>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</si>
  <si>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</si>
  <si>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</si>
  <si>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</si>
  <si>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</si>
  <si>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</si>
  <si>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</si>
  <si>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</si>
  <si>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</si>
  <si>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</si>
  <si>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</si>
  <si>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</si>
  <si>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</si>
  <si>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</si>
  <si>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</si>
  <si>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</si>
  <si>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</si>
  <si>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</si>
  <si>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</si>
  <si>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</si>
  <si>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</si>
  <si>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</si>
  <si>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</si>
  <si>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</si>
  <si>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</si>
  <si>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</si>
  <si>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</si>
  <si>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</si>
  <si>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</si>
  <si>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</si>
  <si>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</si>
  <si>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</si>
  <si>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</si>
  <si>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</si>
  <si>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</si>
  <si>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</si>
  <si>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</si>
  <si>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</si>
  <si>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</si>
  <si>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</si>
  <si>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</si>
  <si>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</si>
  <si>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</si>
  <si>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</si>
  <si>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</si>
  <si>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</si>
  <si>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</si>
  <si>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</si>
  <si>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</si>
  <si>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</si>
  <si>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</si>
  <si>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</si>
  <si>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</si>
  <si>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</si>
  <si>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</si>
  <si>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</si>
  <si>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</si>
  <si>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</si>
  <si>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</si>
  <si>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</si>
  <si>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</si>
  <si>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</si>
  <si>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</si>
  <si>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</si>
  <si>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</si>
  <si>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</si>
  <si>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</si>
  <si>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</si>
  <si>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</si>
  <si>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</si>
  <si>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</si>
  <si>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</si>
  <si>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</si>
  <si>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</si>
  <si>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</si>
  <si>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</si>
  <si>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</si>
  <si>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</si>
  <si>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</si>
  <si>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</si>
  <si>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</si>
  <si>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</si>
  <si>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</si>
  <si>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</si>
  <si>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</si>
  <si>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</si>
  <si>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</si>
  <si>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</si>
  <si>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</si>
  <si>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</si>
  <si>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</si>
  <si>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</si>
  <si>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</si>
  <si>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</si>
  <si>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</si>
  <si>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</si>
  <si>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</si>
  <si>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</si>
  <si>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</si>
  <si>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</si>
  <si>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</si>
  <si>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</si>
  <si>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</si>
  <si>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</si>
  <si>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</si>
  <si>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</si>
  <si>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</si>
  <si>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</si>
  <si>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</si>
  <si>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</si>
  <si>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</si>
  <si>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</si>
  <si>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</si>
  <si>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</si>
  <si>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</si>
  <si>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</si>
  <si>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</si>
  <si>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</si>
  <si>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</si>
  <si>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</si>
  <si>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</si>
  <si>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</si>
  <si>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</si>
  <si>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</si>
  <si>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</si>
  <si>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</si>
  <si>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</si>
  <si>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</si>
  <si>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</si>
  <si>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</si>
  <si>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</si>
  <si>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</si>
  <si>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</si>
  <si>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</si>
  <si>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</si>
  <si>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</si>
  <si>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</si>
  <si>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</si>
  <si>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</si>
  <si>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</si>
  <si>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</si>
  <si>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</si>
  <si>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</si>
  <si>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</si>
  <si>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</si>
  <si>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</si>
  <si>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</si>
  <si>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</si>
  <si>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</si>
  <si>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</si>
  <si>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</si>
  <si>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</si>
  <si>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</si>
  <si>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</si>
  <si>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</si>
  <si>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</si>
  <si>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</si>
  <si>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</si>
  <si>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</si>
  <si>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</si>
  <si>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</si>
  <si>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</si>
  <si>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</si>
  <si>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</si>
  <si>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</si>
  <si>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</si>
  <si>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</si>
  <si>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</si>
  <si>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</si>
  <si>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</si>
  <si>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</si>
  <si>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</si>
  <si>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</si>
  <si>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</si>
  <si>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</si>
  <si>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</si>
  <si>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</si>
  <si>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</si>
  <si>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</si>
  <si>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</si>
  <si>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</si>
  <si>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</si>
  <si>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</si>
  <si>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</si>
  <si>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</si>
  <si>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</si>
  <si>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</si>
  <si>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</si>
  <si>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</si>
  <si>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</si>
  <si>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</si>
  <si>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</si>
  <si>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</si>
  <si>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</si>
  <si>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</si>
  <si>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</si>
  <si>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</si>
  <si>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</si>
  <si>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</si>
  <si>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</si>
  <si>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</si>
  <si>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</si>
  <si>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</si>
  <si>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</si>
  <si>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</si>
  <si>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</si>
  <si>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</si>
  <si>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</si>
  <si>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</si>
  <si>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</si>
  <si>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</si>
  <si>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</si>
  <si>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</si>
  <si>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</si>
  <si>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</si>
  <si>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</si>
  <si>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</si>
  <si>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</si>
  <si>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</si>
  <si>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</si>
  <si>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</si>
  <si>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</si>
  <si>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</si>
  <si>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</si>
  <si>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</si>
  <si>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</si>
  <si>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</si>
  <si>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</si>
  <si>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</si>
  <si>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</si>
  <si>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</si>
  <si>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</si>
  <si>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</si>
  <si>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</si>
  <si>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</si>
  <si>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</si>
  <si>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</si>
  <si>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</si>
  <si>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</si>
  <si>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</si>
  <si>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</si>
  <si>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</si>
  <si>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</si>
  <si>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</si>
  <si>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</si>
  <si>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</si>
  <si>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</si>
  <si>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</si>
  <si>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</si>
  <si>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</si>
  <si>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</si>
  <si>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</si>
  <si>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</si>
  <si>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</si>
  <si>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</si>
  <si>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</si>
  <si>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</si>
  <si>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うち減収補塡債(特例分)</t>
    <rPh sb="4" eb="5">
      <t>シュウ</t>
    </rPh>
    <rPh sb="9" eb="10">
      <t>トク</t>
    </rPh>
    <rPh sb="10" eb="11">
      <t>レイ</t>
    </rPh>
    <rPh sb="11" eb="12">
      <t>ブン</t>
    </rPh>
    <phoneticPr fontId="16"/>
  </si>
  <si>
    <t>国庫支出金</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</si>
  <si>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</si>
  <si>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</si>
  <si>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</si>
  <si>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</si>
  <si>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</si>
  <si>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</si>
  <si>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</si>
  <si>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</si>
  <si>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</si>
  <si>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</si>
  <si>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</si>
  <si>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</si>
  <si>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</si>
  <si>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</si>
  <si>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</si>
  <si>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</si>
  <si>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福岡県福智町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</si>
  <si>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</si>
  <si>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</si>
  <si>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</si>
  <si>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</si>
  <si>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</si>
  <si>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</si>
  <si>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</si>
  <si>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</si>
  <si>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</si>
  <si>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</si>
  <si>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</si>
  <si>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</si>
  <si>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</si>
  <si>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</si>
  <si>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</si>
  <si>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</si>
  <si>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</si>
  <si>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</si>
  <si>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</si>
  <si>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</si>
  <si>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住宅新築資金貸付事業特別会計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</si>
  <si>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</si>
  <si>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</si>
  <si>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</si>
  <si>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</si>
  <si>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</si>
  <si>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</si>
  <si>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</si>
  <si>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</si>
  <si>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</si>
  <si>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</si>
  <si>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</si>
  <si>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</si>
  <si>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</si>
  <si>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</si>
  <si>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</si>
  <si>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</si>
  <si>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国民健康保険福智町立診療所特別会計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</si>
  <si>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</si>
  <si>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</si>
  <si>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</si>
  <si>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</si>
  <si>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</si>
  <si>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</si>
  <si>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</si>
  <si>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</si>
  <si>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</si>
  <si>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</si>
  <si>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</si>
  <si>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</si>
  <si>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</si>
  <si>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</si>
  <si>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</si>
  <si>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</si>
  <si>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</si>
  <si>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</si>
  <si>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</si>
  <si>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</si>
  <si>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</si>
  <si>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</si>
  <si>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</si>
  <si>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</si>
  <si>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</si>
  <si>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</si>
  <si>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</si>
  <si>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</si>
  <si>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</si>
  <si>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</si>
  <si>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</si>
  <si>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</si>
  <si>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</si>
  <si>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</si>
  <si>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</si>
  <si>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</si>
  <si>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</si>
  <si>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</si>
  <si>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</si>
  <si>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</si>
  <si>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</si>
  <si>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</si>
  <si>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</si>
  <si>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</si>
  <si>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</si>
  <si>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</si>
  <si>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</si>
  <si>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</si>
  <si>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</si>
  <si>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</si>
  <si>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</si>
  <si>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</si>
  <si>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</si>
  <si>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</si>
  <si>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</si>
  <si>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</si>
  <si>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</si>
  <si>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</si>
  <si>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</si>
  <si>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</si>
  <si>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</si>
  <si>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</si>
  <si>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</si>
  <si>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</si>
  <si>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</si>
  <si>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</si>
  <si>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</si>
  <si>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</si>
  <si>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</si>
  <si>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</si>
  <si>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</si>
  <si>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</si>
  <si>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</si>
  <si>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</si>
  <si>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</si>
  <si>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</si>
  <si>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</si>
  <si>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</si>
  <si>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</si>
  <si>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</si>
  <si>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</si>
  <si>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</si>
  <si>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</si>
  <si>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</si>
  <si>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</si>
  <si>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</si>
  <si>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</si>
  <si>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</si>
  <si>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</si>
  <si>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</si>
  <si>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</si>
  <si>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</si>
  <si>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</si>
  <si>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</si>
  <si>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</si>
  <si>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</si>
  <si>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</si>
  <si>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</si>
  <si>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</si>
  <si>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</si>
  <si>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</si>
  <si>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</si>
  <si>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</si>
  <si>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</si>
  <si>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</si>
  <si>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</si>
  <si>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</si>
  <si>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</si>
  <si>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</si>
  <si>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</si>
  <si>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</si>
  <si>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</si>
  <si>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</si>
  <si>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</si>
  <si>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</si>
  <si>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</si>
  <si>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</si>
  <si>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</si>
  <si>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</si>
  <si>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</si>
  <si>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</si>
  <si>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</si>
  <si>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</si>
  <si>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</si>
  <si>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</si>
  <si>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</si>
  <si>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</si>
  <si>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</si>
  <si>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</si>
  <si>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</si>
  <si>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</si>
  <si>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</si>
  <si>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</si>
  <si>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</si>
  <si>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</si>
  <si>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</si>
  <si>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</si>
  <si>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</si>
  <si>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国民健康保険福智町立診療所特別会計</t>
  </si>
  <si>
    <t>▲ 4.55</t>
  </si>
  <si>
    <t>▲ 5.92</t>
  </si>
  <si>
    <t>▲ 7.87</t>
  </si>
  <si>
    <t>▲ 1.81</t>
  </si>
  <si>
    <t>▲ 1.77</t>
  </si>
  <si>
    <t>一般会計</t>
  </si>
  <si>
    <t>国民健康保険特別会計</t>
  </si>
  <si>
    <t>▲ 1.65</t>
  </si>
  <si>
    <t>▲ 0.09</t>
  </si>
  <si>
    <t>住宅新築資金貸付事業特別会計</t>
  </si>
  <si>
    <t>後期高齢者医療特別会計</t>
  </si>
  <si>
    <t>公共用地先行取得事業特別会計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</si>
  <si>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</si>
  <si>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</si>
  <si>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</si>
  <si>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</si>
  <si>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</si>
  <si>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</si>
  <si>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</si>
  <si>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</si>
  <si>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</si>
  <si>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地域振興基金</t>
    <rPh sb="0" eb="2">
      <t>チイキ</t>
    </rPh>
    <rPh sb="2" eb="4">
      <t>シンコウ</t>
    </rPh>
    <rPh sb="4" eb="6">
      <t>キキン</t>
    </rPh>
    <phoneticPr fontId="5"/>
  </si>
  <si>
    <t>振興基金</t>
    <rPh sb="0" eb="2">
      <t>シンコウ</t>
    </rPh>
    <rPh sb="2" eb="4">
      <t>キキン</t>
    </rPh>
    <phoneticPr fontId="5"/>
  </si>
  <si>
    <t>-</t>
    <phoneticPr fontId="2"/>
  </si>
  <si>
    <t>福岡県市町村消防団員等公務災害補償組合</t>
    <rPh sb="0" eb="6">
      <t>フクオカケンシチョウソン</t>
    </rPh>
    <rPh sb="6" eb="10">
      <t>ショウボウダンイン</t>
    </rPh>
    <rPh sb="10" eb="11">
      <t>トウ</t>
    </rPh>
    <rPh sb="11" eb="15">
      <t>コウムサイガイ</t>
    </rPh>
    <rPh sb="15" eb="19">
      <t>ホショウクミアイ</t>
    </rPh>
    <phoneticPr fontId="2"/>
  </si>
  <si>
    <t>福岡県市町村職員退職手当組合（一般会計）</t>
    <rPh sb="0" eb="8">
      <t>フクオカケンシチョウソンショクイン</t>
    </rPh>
    <rPh sb="8" eb="12">
      <t>タイショクテアテ</t>
    </rPh>
    <rPh sb="12" eb="14">
      <t>クミアイ</t>
    </rPh>
    <rPh sb="15" eb="19">
      <t>イッパンカイケイ</t>
    </rPh>
    <phoneticPr fontId="2"/>
  </si>
  <si>
    <t>福岡県市町村職員退職手当組合（基金特別会計）</t>
    <rPh sb="0" eb="3">
      <t>フクオカケン</t>
    </rPh>
    <rPh sb="3" eb="8">
      <t>シチョウソンショクイン</t>
    </rPh>
    <rPh sb="8" eb="12">
      <t>タイショクテアテ</t>
    </rPh>
    <rPh sb="12" eb="14">
      <t>クミアイ</t>
    </rPh>
    <rPh sb="15" eb="21">
      <t>キキントクベツカイケイ</t>
    </rPh>
    <phoneticPr fontId="2"/>
  </si>
  <si>
    <t>福岡県自治会館管理組合</t>
    <rPh sb="0" eb="7">
      <t>フクオカケンジチカイカン</t>
    </rPh>
    <rPh sb="7" eb="11">
      <t>カンリクミアイ</t>
    </rPh>
    <phoneticPr fontId="2"/>
  </si>
  <si>
    <t>福岡県田川地区消防組合</t>
    <rPh sb="0" eb="7">
      <t>フクオカケンタガワチク</t>
    </rPh>
    <rPh sb="7" eb="11">
      <t>ショウボウクミアイ</t>
    </rPh>
    <phoneticPr fontId="2"/>
  </si>
  <si>
    <t>田川郡東部環境衛生施設組合</t>
    <rPh sb="0" eb="3">
      <t>タガワグン</t>
    </rPh>
    <rPh sb="3" eb="5">
      <t>トウブ</t>
    </rPh>
    <rPh sb="5" eb="7">
      <t>カンキョウ</t>
    </rPh>
    <rPh sb="7" eb="9">
      <t>エイセイ</t>
    </rPh>
    <rPh sb="9" eb="11">
      <t>シセツ</t>
    </rPh>
    <rPh sb="11" eb="13">
      <t>クミアイ</t>
    </rPh>
    <phoneticPr fontId="2"/>
  </si>
  <si>
    <t>田川地区斎場組合</t>
    <rPh sb="0" eb="4">
      <t>タガワチク</t>
    </rPh>
    <rPh sb="4" eb="8">
      <t>サイジョウクミアイ</t>
    </rPh>
    <phoneticPr fontId="2"/>
  </si>
  <si>
    <t>福岡県自治振興組合（一般会計）</t>
    <rPh sb="0" eb="9">
      <t>フクオカケンジチシンコウクミアイ</t>
    </rPh>
    <rPh sb="10" eb="14">
      <t>イッパンカイケイ</t>
    </rPh>
    <phoneticPr fontId="2"/>
  </si>
  <si>
    <t>福岡県自治振興組合（公文書館事業特別会計）</t>
    <rPh sb="0" eb="9">
      <t>フクオカケンジチシンコウクミアイ</t>
    </rPh>
    <rPh sb="10" eb="14">
      <t>コウブンショカン</t>
    </rPh>
    <rPh sb="14" eb="20">
      <t>ジギョウトクベツカイケイ</t>
    </rPh>
    <phoneticPr fontId="2"/>
  </si>
  <si>
    <t>田川広域水道企業団</t>
    <rPh sb="0" eb="9">
      <t>タガワコウイキスイドウキギョウダン</t>
    </rPh>
    <phoneticPr fontId="2"/>
  </si>
  <si>
    <t>福岡県介護保険広域連合（一般会計）</t>
    <rPh sb="0" eb="9">
      <t>フクオカケンカイゴホケンコウイキ</t>
    </rPh>
    <rPh sb="9" eb="11">
      <t>レンゴウ</t>
    </rPh>
    <rPh sb="12" eb="16">
      <t>イッパンカイケイ</t>
    </rPh>
    <phoneticPr fontId="2"/>
  </si>
  <si>
    <t>福岡県介護保険広域連合（介護保険事業特別会計）</t>
    <rPh sb="0" eb="11">
      <t>フクオカケンカイゴホケンコウイキレンゴウ</t>
    </rPh>
    <rPh sb="12" eb="22">
      <t>カイゴホケンジギョウトクベツカイケイ</t>
    </rPh>
    <phoneticPr fontId="2"/>
  </si>
  <si>
    <t>福岡県後期高齢者医療広域連合（一般会計）</t>
    <rPh sb="0" eb="2">
      <t>フクオカ</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</si>
  <si>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2">
      <t>フクオカ</t>
    </rPh>
    <rPh sb="2" eb="3">
      <t>ケン</t>
    </rPh>
    <rPh sb="3" eb="5">
      <t>コウキ</t>
    </rPh>
    <rPh sb="5" eb="8">
      <t>コウレイシャ</t>
    </rPh>
    <rPh sb="8" eb="10">
      <t>イリョウ</t>
    </rPh>
    <rPh sb="10" eb="12">
      <t>コウイキ</t>
    </rPh>
    <rPh sb="12" eb="14">
      <t>レンゴウ</t>
    </rPh>
    <rPh sb="15" eb="20">
      <t>コウキコウレイシャ</t>
    </rPh>
    <rPh sb="20" eb="26">
      <t>イリョウトクベツカイケイ</t>
    </rPh>
    <phoneticPr fontId="2"/>
  </si>
  <si>
    <t>下田川清掃施設組合</t>
    <rPh sb="0" eb="3">
      <t>シモタガワ</t>
    </rPh>
    <rPh sb="3" eb="9">
      <t>セイソウシセツクミアイ</t>
    </rPh>
    <phoneticPr fontId="2"/>
  </si>
  <si>
    <t>田川地区広域環境衛生施設組合</t>
    <rPh sb="0" eb="4">
      <t>タガワチク</t>
    </rPh>
    <rPh sb="4" eb="6">
      <t>コウイキ</t>
    </rPh>
    <rPh sb="6" eb="8">
      <t>カンキョウ</t>
    </rPh>
    <rPh sb="8" eb="10">
      <t>エイセイ</t>
    </rPh>
    <rPh sb="10" eb="14">
      <t>シセツクミアイ</t>
    </rPh>
    <phoneticPr fontId="2"/>
  </si>
  <si>
    <t>-</t>
    <phoneticPr fontId="2"/>
  </si>
  <si>
    <t>-</t>
    <phoneticPr fontId="2"/>
  </si>
  <si>
    <t>福岡県福智町</t>
    <phoneticPr fontId="25"/>
  </si>
  <si>
    <t>目的別歳出の状況（単位 千円・％）</t>
    <phoneticPr fontId="5"/>
  </si>
  <si>
    <t>　法定普通税</t>
    <phoneticPr fontId="5"/>
  </si>
  <si>
    <t>　　　個人均等割</t>
    <phoneticPr fontId="5"/>
  </si>
  <si>
    <t>-</t>
    <phoneticPr fontId="5"/>
  </si>
  <si>
    <t>-</t>
    <phoneticPr fontId="5"/>
  </si>
  <si>
    <t>　　固定資産税</t>
    <phoneticPr fontId="5"/>
  </si>
  <si>
    <t>　　軽自動車税</t>
    <phoneticPr fontId="5"/>
  </si>
  <si>
    <t>　個人住民税減収補塡特例交付金</t>
    <phoneticPr fontId="5"/>
  </si>
  <si>
    <t>　法定目的税</t>
    <phoneticPr fontId="5"/>
  </si>
  <si>
    <t>　新型コロナウイルス感染症対策地方税減収補塡特別交付金</t>
    <phoneticPr fontId="5"/>
  </si>
  <si>
    <t>　　水利地益税等</t>
    <phoneticPr fontId="5"/>
  </si>
  <si>
    <t>(一般財源計)</t>
    <phoneticPr fontId="5"/>
  </si>
  <si>
    <t>元利償還金</t>
    <phoneticPr fontId="5"/>
  </si>
  <si>
    <t>　物件費</t>
    <phoneticPr fontId="5"/>
  </si>
  <si>
    <t>　投資・出資金・貸付金</t>
    <phoneticPr fontId="5"/>
  </si>
  <si>
    <t>国民健康保険</t>
    <phoneticPr fontId="5"/>
  </si>
  <si>
    <t>　前年度繰上充用金</t>
    <phoneticPr fontId="5"/>
  </si>
  <si>
    <t>　うち猶予特例債</t>
    <phoneticPr fontId="16"/>
  </si>
  <si>
    <t>災害復旧事業費</t>
    <phoneticPr fontId="5"/>
  </si>
  <si>
    <t xml:space="preserve">※8：職員の状況については、令和3年地方公務員給与実態調査に基づいている。 </t>
    <phoneticPr fontId="2"/>
  </si>
  <si>
    <t>－</t>
    <phoneticPr fontId="2"/>
  </si>
  <si>
    <t>かんがい施設（旧方城町分）維持管理基金費</t>
    <rPh sb="4" eb="6">
      <t>シセツ</t>
    </rPh>
    <rPh sb="7" eb="8">
      <t>キュウ</t>
    </rPh>
    <rPh sb="8" eb="11">
      <t>ホウジョウマチ</t>
    </rPh>
    <rPh sb="11" eb="12">
      <t>ブン</t>
    </rPh>
    <rPh sb="13" eb="15">
      <t>イジ</t>
    </rPh>
    <rPh sb="15" eb="17">
      <t>カンリ</t>
    </rPh>
    <rPh sb="17" eb="19">
      <t>キキン</t>
    </rPh>
    <rPh sb="19" eb="20">
      <t>ヒ</t>
    </rPh>
    <phoneticPr fontId="2"/>
  </si>
  <si>
    <t>かんがい施設（旧赤池町分）維持管理基金費</t>
    <rPh sb="4" eb="6">
      <t>シセツ</t>
    </rPh>
    <rPh sb="7" eb="8">
      <t>キュウ</t>
    </rPh>
    <rPh sb="8" eb="10">
      <t>アカイケ</t>
    </rPh>
    <rPh sb="10" eb="11">
      <t>マチ</t>
    </rPh>
    <rPh sb="11" eb="12">
      <t>ブン</t>
    </rPh>
    <rPh sb="13" eb="15">
      <t>イジ</t>
    </rPh>
    <rPh sb="15" eb="17">
      <t>カンリ</t>
    </rPh>
    <rPh sb="17" eb="19">
      <t>キキン</t>
    </rPh>
    <rPh sb="19" eb="20">
      <t>ヒ</t>
    </rPh>
    <phoneticPr fontId="2"/>
  </si>
  <si>
    <t>かんがい施設（旧金田町分）維持管理基金費</t>
    <rPh sb="4" eb="6">
      <t>シセツ</t>
    </rPh>
    <rPh sb="7" eb="8">
      <t>キュウ</t>
    </rPh>
    <rPh sb="8" eb="10">
      <t>カナダ</t>
    </rPh>
    <rPh sb="10" eb="11">
      <t>マチ</t>
    </rPh>
    <rPh sb="11" eb="12">
      <t>ブン</t>
    </rPh>
    <rPh sb="13" eb="15">
      <t>イジ</t>
    </rPh>
    <rPh sb="15" eb="17">
      <t>カンリ</t>
    </rPh>
    <rPh sb="17" eb="19">
      <t>キキン</t>
    </rPh>
    <rPh sb="19" eb="20">
      <t>ヒ</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</si>
  <si>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</si>
  <si>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</si>
  <si>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とほぼ同水準となっているが、合併前に旧町毎に整備した公共施設が統廃合されずに存続しているため、保有する施設数が非合併団体よりも多い。また保有施設の多くは、老朽化により改修や改築を行っている状況であるため、類似団体平均値を少し下回っている。今後、施設を存続させるにあたって、多額の予算が必要になることから、公共施設等総合管理計画に基づいて施設の集約化等を検討する必要がある。
　将来負担比率は、平成21年度以降全ての年度において、将来負担額を充当可能財源等が上回っている状況である。今後もその比率は維持できる見込みである。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</si>
  <si>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</si>
  <si>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</si>
  <si>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</si>
  <si>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</si>
  <si>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</si>
  <si>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</si>
  <si>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24年度の公債費繰上償還が功を奏して徐々に低くなり、平成26年度から類似団体を下回っている状況である。また、平成28年度末に約9億円、平成30年度にも約7億円の繰上償還を行ったため、低い比率が維持できる見込みである。
　将来負担比率は平成21年度以降全ての年度において、将来負担額を充当可能財源等が上回っている状況である。今後もその比率は維持できる見込みである。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</si>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</sst>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xmlns:c16r2="http://schemas.microsoft.com/office/drawing/2015/06/chart">
            <c:ext xmlns:c16="http://schemas.microsoft.com/office/drawing/2014/chart" uri="{C3380CC4-5D6E-409C-BE32-E72D297353CC}">
              <c16:uniqueId val="{00000000-47C0-42B4-BC52-8E418E92CF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108048</c:v>
                </c:pt>
                <c:pt idx="1">
                  <c:v>142439</c:v>
                </c:pt>
                <c:pt idx="2">
                  <c:v>174610</c:v>
                </c:pt>
                <c:pt idx="3">
                  <c:v>136537</c:v>
                </c:pt>
                <c:pt idx="4">
                  <c:v>64353</c:v>
                </c:pt>
              </c:numCache>
            </c:numRef>
          </c:val>
          <c:smooth val="0"/>
          <c:extLst xmlns:c16r2="http://schemas.microsoft.com/office/drawing/2015/06/chart">
            <c:ext xmlns:c16="http://schemas.microsoft.com/office/drawing/2014/chart" uri="{C3380CC4-5D6E-409C-BE32-E72D297353CC}">
              <c16:uniqueId val="{00000001-47C0-42B4-BC52-8E418E92CF28}"/>
            </c:ext>
          </c:extLst>
        </c:ser>
        <c:dLbls>
          <c:showLegendKey val="0"/>
          <c:showVal val="0"/>
          <c:showCatName val="0"/>
          <c:showSerName val="0"/>
          <c:showPercent val="0"/>
          <c:showBubbleSize val="0"/>
        </c:dLbls>
        <c:marker val="1"/>
        <c:smooth val="0"/>
        <c:axId val="500809488"/>
        <c:axId val="500809872"/>
      </c:lineChart>
      <c:catAx>
        <c:axId val="500809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809872"/>
        <c:crosses val="autoZero"/>
        <c:auto val="1"/>
        <c:lblAlgn val="ctr"/>
        <c:lblOffset val="100"/>
        <c:tickLblSkip val="1"/>
        <c:tickMarkSkip val="1"/>
        <c:noMultiLvlLbl val="0"/>
      </c:catAx>
      <c:valAx>
        <c:axId val="5008098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809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8.42</c:v>
                </c:pt>
                <c:pt idx="1">
                  <c:v>7.01</c:v>
                </c:pt>
                <c:pt idx="2">
                  <c:v>10.79</c:v>
                </c:pt>
                <c:pt idx="3">
                  <c:v>16.64</c:v>
                </c:pt>
                <c:pt idx="4">
                  <c:v>22.29</c:v>
                </c:pt>
              </c:numCache>
            </c:numRef>
          </c:val>
          <c:extLst xmlns:c16r2="http://schemas.microsoft.com/office/drawing/2015/06/chart">
            <c:ext xmlns:c16="http://schemas.microsoft.com/office/drawing/2014/chart" uri="{C3380CC4-5D6E-409C-BE32-E72D297353CC}">
              <c16:uniqueId val="{00000000-C053-4C1E-A8AD-0A205F34B4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15.54</c:v>
                </c:pt>
                <c:pt idx="1">
                  <c:v>15.79</c:v>
                </c:pt>
                <c:pt idx="2">
                  <c:v>16.440000000000001</c:v>
                </c:pt>
                <c:pt idx="3">
                  <c:v>18.48</c:v>
                </c:pt>
                <c:pt idx="4">
                  <c:v>18.059999999999999</c:v>
                </c:pt>
              </c:numCache>
            </c:numRef>
          </c:val>
          <c:extLst xmlns:c16r2="http://schemas.microsoft.com/office/drawing/2015/06/chart">
            <c:ext xmlns:c16="http://schemas.microsoft.com/office/drawing/2014/chart" uri="{C3380CC4-5D6E-409C-BE32-E72D297353CC}">
              <c16:uniqueId val="{00000001-C053-4C1E-A8AD-0A205F34B4AC}"/>
            </c:ext>
          </c:extLst>
        </c:ser>
        <c:dLbls>
          <c:showLegendKey val="0"/>
          <c:showVal val="0"/>
          <c:showCatName val="0"/>
          <c:showSerName val="0"/>
          <c:showPercent val="0"/>
          <c:showBubbleSize val="0"/>
        </c:dLbls>
        <c:gapWidth val="250"/>
        <c:overlap val="100"/>
        <c:axId val="497627152"/>
        <c:axId val="497627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c:v>
                </c:pt>
                <c:pt idx="1">
                  <c:v>8.0299999999999994</c:v>
                </c:pt>
                <c:pt idx="2">
                  <c:v>4.0199999999999996</c:v>
                </c:pt>
                <c:pt idx="3">
                  <c:v>8.07</c:v>
                </c:pt>
                <c:pt idx="4">
                  <c:v>6.6</c:v>
                </c:pt>
              </c:numCache>
            </c:numRef>
          </c:val>
          <c:smooth val="0"/>
          <c:extLst xmlns:c16r2="http://schemas.microsoft.com/office/drawing/2015/06/chart">
            <c:ext xmlns:c16="http://schemas.microsoft.com/office/drawing/2014/chart" uri="{C3380CC4-5D6E-409C-BE32-E72D297353CC}">
              <c16:uniqueId val="{00000002-C053-4C1E-A8AD-0A205F34B4AC}"/>
            </c:ext>
          </c:extLst>
        </c:ser>
        <c:dLbls>
          <c:showLegendKey val="0"/>
          <c:showVal val="0"/>
          <c:showCatName val="0"/>
          <c:showSerName val="0"/>
          <c:showPercent val="0"/>
          <c:showBubbleSize val="0"/>
        </c:dLbls>
        <c:marker val="1"/>
        <c:smooth val="0"/>
        <c:axId val="497627152"/>
        <c:axId val="497627536"/>
      </c:lineChart>
      <c:catAx>
        <c:axId val="49762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7627536"/>
        <c:crosses val="autoZero"/>
        <c:auto val="1"/>
        <c:lblAlgn val="ctr"/>
        <c:lblOffset val="100"/>
        <c:tickLblSkip val="1"/>
        <c:tickMarkSkip val="1"/>
        <c:noMultiLvlLbl val="0"/>
      </c:catAx>
      <c:valAx>
        <c:axId val="49762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62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2.61</c:v>
                </c:pt>
                <c:pt idx="2">
                  <c:v>#N/A</c:v>
                </c:pt>
                <c:pt idx="3">
                  <c:v>3.7</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207-498E-BB2A-651EA1AB0E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207-498E-BB2A-651EA1AB0E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207-498E-BB2A-651EA1AB0EF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207-498E-BB2A-651EA1AB0EF2}"/>
            </c:ext>
          </c:extLst>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207-498E-BB2A-651EA1AB0EF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7.0000000000000007E-2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0207-498E-BB2A-651EA1AB0EF2}"/>
            </c:ext>
          </c:extLst>
        </c:ser>
        <c:ser>
          <c:idx val="6"/>
          <c:order val="6"/>
          <c:tx>
            <c:strRef>
              <c:f>データシート!$A$33</c:f>
              <c:strCache>
                <c:ptCount val="1"/>
                <c:pt idx="0">
                  <c:v>住宅新築資金貸付事業特別会計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0.12</c:v>
                </c:pt>
                <c:pt idx="2">
                  <c:v>#N/A</c:v>
                </c:pt>
                <c:pt idx="3">
                  <c:v>0.16</c:v>
                </c:pt>
                <c:pt idx="4">
                  <c:v>#N/A</c:v>
                </c:pt>
                <c:pt idx="5">
                  <c:v>0.09</c:v>
                </c:pt>
                <c:pt idx="6">
                  <c:v>#N/A</c:v>
                </c:pt>
                <c:pt idx="7">
                  <c:v>0.11</c:v>
                </c:pt>
                <c:pt idx="8">
                  <c:v>#N/A</c:v>
                </c:pt>
                <c:pt idx="9">
                  <c:v>0.16</c:v>
                </c:pt>
              </c:numCache>
            </c:numRef>
          </c:val>
          <c:extLst xmlns:c16r2="http://schemas.microsoft.com/office/drawing/2015/06/chart">
            <c:ext xmlns:c16="http://schemas.microsoft.com/office/drawing/2014/chart" uri="{C3380CC4-5D6E-409C-BE32-E72D297353CC}">
              <c16:uniqueId val="{00000006-0207-498E-BB2A-651EA1AB0EF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1.65</c:v>
                </c:pt>
                <c:pt idx="1">
                  <c:v>#N/A</c:v>
                </c:pt>
                <c:pt idx="2">
                  <c:v>#N/A</c:v>
                </c:pt>
                <c:pt idx="3">
                  <c:v>0.56000000000000005</c:v>
                </c:pt>
                <c:pt idx="4">
                  <c:v>0.09</c:v>
                </c:pt>
                <c:pt idx="5">
                  <c:v>#N/A</c:v>
                </c:pt>
                <c:pt idx="6">
                  <c:v>#N/A</c:v>
                </c:pt>
                <c:pt idx="7">
                  <c:v>0.47</c:v>
                </c:pt>
                <c:pt idx="8">
                  <c:v>#N/A</c:v>
                </c:pt>
                <c:pt idx="9">
                  <c:v>1.3</c:v>
                </c:pt>
              </c:numCache>
            </c:numRef>
          </c:val>
          <c:extLst xmlns:c16r2="http://schemas.microsoft.com/office/drawing/2015/06/chart">
            <c:ext xmlns:c16="http://schemas.microsoft.com/office/drawing/2014/chart" uri="{C3380CC4-5D6E-409C-BE32-E72D297353CC}">
              <c16:uniqueId val="{00000007-0207-498E-BB2A-651EA1AB0E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8.2899999999999991</c:v>
                </c:pt>
                <c:pt idx="2">
                  <c:v>#N/A</c:v>
                </c:pt>
                <c:pt idx="3">
                  <c:v>6.83</c:v>
                </c:pt>
                <c:pt idx="4">
                  <c:v>#N/A</c:v>
                </c:pt>
                <c:pt idx="5">
                  <c:v>10.7</c:v>
                </c:pt>
                <c:pt idx="6">
                  <c:v>#N/A</c:v>
                </c:pt>
                <c:pt idx="7">
                  <c:v>16.510000000000002</c:v>
                </c:pt>
                <c:pt idx="8">
                  <c:v>#N/A</c:v>
                </c:pt>
                <c:pt idx="9">
                  <c:v>22.12</c:v>
                </c:pt>
              </c:numCache>
            </c:numRef>
          </c:val>
          <c:extLst xmlns:c16r2="http://schemas.microsoft.com/office/drawing/2015/06/chart">
            <c:ext xmlns:c16="http://schemas.microsoft.com/office/drawing/2014/chart" uri="{C3380CC4-5D6E-409C-BE32-E72D297353CC}">
              <c16:uniqueId val="{00000008-0207-498E-BB2A-651EA1AB0EF2}"/>
            </c:ext>
          </c:extLst>
        </c:ser>
        <c:ser>
          <c:idx val="9"/>
          <c:order val="9"/>
          <c:tx>
            <c:strRef>
              <c:f>データシート!$A$36</c:f>
              <c:strCache>
                <c:ptCount val="1"/>
                <c:pt idx="0">
                  <c:v>国民健康保険福智町立診療所特別会計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4.55</c:v>
                </c:pt>
                <c:pt idx="1">
                  <c:v>#N/A</c:v>
                </c:pt>
                <c:pt idx="2">
                  <c:v>5.92</c:v>
                </c:pt>
                <c:pt idx="3">
                  <c:v>#N/A</c:v>
                </c:pt>
                <c:pt idx="4">
                  <c:v>7.87</c:v>
                </c:pt>
                <c:pt idx="5">
                  <c:v>#N/A</c:v>
                </c:pt>
                <c:pt idx="6">
                  <c:v>1.81</c:v>
                </c:pt>
                <c:pt idx="7">
                  <c:v>#N/A</c:v>
                </c:pt>
                <c:pt idx="8">
                  <c:v>1.77</c:v>
                </c:pt>
                <c:pt idx="9">
                  <c:v>#N/A</c:v>
                </c:pt>
              </c:numCache>
            </c:numRef>
          </c:val>
          <c:extLst xmlns:c16r2="http://schemas.microsoft.com/office/drawing/2015/06/chart">
            <c:ext xmlns:c16="http://schemas.microsoft.com/office/drawing/2014/chart" uri="{C3380CC4-5D6E-409C-BE32-E72D297353CC}">
              <c16:uniqueId val="{00000009-0207-498E-BB2A-651EA1AB0EF2}"/>
            </c:ext>
          </c:extLst>
        </c:ser>
        <c:dLbls>
          <c:showLegendKey val="0"/>
          <c:showVal val="0"/>
          <c:showCatName val="0"/>
          <c:showSerName val="0"/>
          <c:showPercent val="0"/>
          <c:showBubbleSize val="0"/>
        </c:dLbls>
        <c:gapWidth val="150"/>
        <c:overlap val="100"/>
        <c:axId val="500869608"/>
        <c:axId val="500869992"/>
      </c:barChart>
      <c:catAx>
        <c:axId val="500869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869992"/>
        <c:crosses val="autoZero"/>
        <c:auto val="1"/>
        <c:lblAlgn val="ctr"/>
        <c:lblOffset val="100"/>
        <c:tickLblSkip val="1"/>
        <c:tickMarkSkip val="1"/>
        <c:noMultiLvlLbl val="0"/>
      </c:catAx>
      <c:valAx>
        <c:axId val="500869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869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1848</c:v>
                </c:pt>
                <c:pt idx="5">
                  <c:v>1868</c:v>
                </c:pt>
                <c:pt idx="8">
                  <c:v>1906</c:v>
                </c:pt>
                <c:pt idx="11">
                  <c:v>1878</c:v>
                </c:pt>
                <c:pt idx="14">
                  <c:v>1922</c:v>
                </c:pt>
              </c:numCache>
            </c:numRef>
          </c:val>
          <c:extLst xmlns:c16r2="http://schemas.microsoft.com/office/drawing/2015/06/chart">
            <c:ext xmlns:c16="http://schemas.microsoft.com/office/drawing/2014/chart" uri="{C3380CC4-5D6E-409C-BE32-E72D297353CC}">
              <c16:uniqueId val="{00000000-6AA6-401D-8868-9A7A578B55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AA6-401D-8868-9A7A578B55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93</c:v>
                </c:pt>
                <c:pt idx="3">
                  <c:v>93</c:v>
                </c:pt>
                <c:pt idx="6">
                  <c:v>62</c:v>
                </c:pt>
                <c:pt idx="9">
                  <c:v>0</c:v>
                </c:pt>
                <c:pt idx="12">
                  <c:v>0</c:v>
                </c:pt>
              </c:numCache>
            </c:numRef>
          </c:val>
          <c:extLst xmlns:c16r2="http://schemas.microsoft.com/office/drawing/2015/06/chart">
            <c:ext xmlns:c16="http://schemas.microsoft.com/office/drawing/2014/chart" uri="{C3380CC4-5D6E-409C-BE32-E72D297353CC}">
              <c16:uniqueId val="{00000002-6AA6-401D-8868-9A7A578B55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c:v>
                </c:pt>
                <c:pt idx="3">
                  <c:v>31</c:v>
                </c:pt>
                <c:pt idx="6">
                  <c:v>38</c:v>
                </c:pt>
                <c:pt idx="9">
                  <c:v>47</c:v>
                </c:pt>
                <c:pt idx="12">
                  <c:v>44</c:v>
                </c:pt>
              </c:numCache>
            </c:numRef>
          </c:val>
          <c:extLst xmlns:c16r2="http://schemas.microsoft.com/office/drawing/2015/06/chart">
            <c:ext xmlns:c16="http://schemas.microsoft.com/office/drawing/2014/chart" uri="{C3380CC4-5D6E-409C-BE32-E72D297353CC}">
              <c16:uniqueId val="{00000003-6AA6-401D-8868-9A7A578B55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c:v>
                </c:pt>
                <c:pt idx="3">
                  <c:v>29</c:v>
                </c:pt>
                <c:pt idx="6">
                  <c:v>0</c:v>
                </c:pt>
                <c:pt idx="9">
                  <c:v>0</c:v>
                </c:pt>
                <c:pt idx="12">
                  <c:v>0</c:v>
                </c:pt>
              </c:numCache>
            </c:numRef>
          </c:val>
          <c:extLst xmlns:c16r2="http://schemas.microsoft.com/office/drawing/2015/06/chart">
            <c:ext xmlns:c16="http://schemas.microsoft.com/office/drawing/2014/chart" uri="{C3380CC4-5D6E-409C-BE32-E72D297353CC}">
              <c16:uniqueId val="{00000004-6AA6-401D-8868-9A7A578B55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AA6-401D-8868-9A7A578B55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AA6-401D-8868-9A7A578B55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1896</c:v>
                </c:pt>
                <c:pt idx="3">
                  <c:v>1965</c:v>
                </c:pt>
                <c:pt idx="6">
                  <c:v>2049</c:v>
                </c:pt>
                <c:pt idx="9">
                  <c:v>2114</c:v>
                </c:pt>
                <c:pt idx="12">
                  <c:v>2229</c:v>
                </c:pt>
              </c:numCache>
            </c:numRef>
          </c:val>
          <c:extLst xmlns:c16r2="http://schemas.microsoft.com/office/drawing/2015/06/chart">
            <c:ext xmlns:c16="http://schemas.microsoft.com/office/drawing/2014/chart" uri="{C3380CC4-5D6E-409C-BE32-E72D297353CC}">
              <c16:uniqueId val="{00000007-6AA6-401D-8868-9A7A578B55F4}"/>
            </c:ext>
          </c:extLst>
        </c:ser>
        <c:dLbls>
          <c:showLegendKey val="0"/>
          <c:showVal val="0"/>
          <c:showCatName val="0"/>
          <c:showSerName val="0"/>
          <c:showPercent val="0"/>
          <c:showBubbleSize val="0"/>
        </c:dLbls>
        <c:gapWidth val="100"/>
        <c:overlap val="100"/>
        <c:axId val="510396736"/>
        <c:axId val="501177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178</c:v>
                </c:pt>
                <c:pt idx="2">
                  <c:v>#N/A</c:v>
                </c:pt>
                <c:pt idx="3">
                  <c:v>#N/A</c:v>
                </c:pt>
                <c:pt idx="4">
                  <c:v>250</c:v>
                </c:pt>
                <c:pt idx="5">
                  <c:v>#N/A</c:v>
                </c:pt>
                <c:pt idx="6">
                  <c:v>#N/A</c:v>
                </c:pt>
                <c:pt idx="7">
                  <c:v>243</c:v>
                </c:pt>
                <c:pt idx="8">
                  <c:v>#N/A</c:v>
                </c:pt>
                <c:pt idx="9">
                  <c:v>#N/A</c:v>
                </c:pt>
                <c:pt idx="10">
                  <c:v>283</c:v>
                </c:pt>
                <c:pt idx="11">
                  <c:v>#N/A</c:v>
                </c:pt>
                <c:pt idx="12">
                  <c:v>#N/A</c:v>
                </c:pt>
                <c:pt idx="13">
                  <c:v>351</c:v>
                </c:pt>
                <c:pt idx="14">
                  <c:v>#N/A</c:v>
                </c:pt>
              </c:numCache>
            </c:numRef>
          </c:val>
          <c:smooth val="0"/>
          <c:extLst xmlns:c16r2="http://schemas.microsoft.com/office/drawing/2015/06/chart">
            <c:ext xmlns:c16="http://schemas.microsoft.com/office/drawing/2014/chart" uri="{C3380CC4-5D6E-409C-BE32-E72D297353CC}">
              <c16:uniqueId val="{00000008-6AA6-401D-8868-9A7A578B55F4}"/>
            </c:ext>
          </c:extLst>
        </c:ser>
        <c:dLbls>
          <c:showLegendKey val="0"/>
          <c:showVal val="0"/>
          <c:showCatName val="0"/>
          <c:showSerName val="0"/>
          <c:showPercent val="0"/>
          <c:showBubbleSize val="0"/>
        </c:dLbls>
        <c:marker val="1"/>
        <c:smooth val="0"/>
        <c:axId val="510396736"/>
        <c:axId val="501177288"/>
      </c:lineChart>
      <c:catAx>
        <c:axId val="51039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177288"/>
        <c:crosses val="autoZero"/>
        <c:auto val="1"/>
        <c:lblAlgn val="ctr"/>
        <c:lblOffset val="100"/>
        <c:tickLblSkip val="1"/>
        <c:tickMarkSkip val="1"/>
        <c:noMultiLvlLbl val="0"/>
      </c:catAx>
      <c:valAx>
        <c:axId val="501177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39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14707</c:v>
                </c:pt>
                <c:pt idx="5">
                  <c:v>14212</c:v>
                </c:pt>
                <c:pt idx="8">
                  <c:v>14363</c:v>
                </c:pt>
                <c:pt idx="11">
                  <c:v>14692</c:v>
                </c:pt>
                <c:pt idx="14">
                  <c:v>13949</c:v>
                </c:pt>
              </c:numCache>
            </c:numRef>
          </c:val>
          <c:extLst xmlns:c16r2="http://schemas.microsoft.com/office/drawing/2015/06/chart">
            <c:ext xmlns:c16="http://schemas.microsoft.com/office/drawing/2014/chart" uri="{C3380CC4-5D6E-409C-BE32-E72D297353CC}">
              <c16:uniqueId val="{00000000-F1F0-4810-8BE3-B25E3B3844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3128</c:v>
                </c:pt>
                <c:pt idx="5">
                  <c:v>3173</c:v>
                </c:pt>
                <c:pt idx="8">
                  <c:v>3023</c:v>
                </c:pt>
                <c:pt idx="11">
                  <c:v>3012</c:v>
                </c:pt>
                <c:pt idx="14">
                  <c:v>2846</c:v>
                </c:pt>
              </c:numCache>
            </c:numRef>
          </c:val>
          <c:extLst xmlns:c16r2="http://schemas.microsoft.com/office/drawing/2015/06/chart">
            <c:ext xmlns:c16="http://schemas.microsoft.com/office/drawing/2014/chart" uri="{C3380CC4-5D6E-409C-BE32-E72D297353CC}">
              <c16:uniqueId val="{00000001-F1F0-4810-8BE3-B25E3B3844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18848</c:v>
                </c:pt>
                <c:pt idx="5">
                  <c:v>18569</c:v>
                </c:pt>
                <c:pt idx="8">
                  <c:v>18132</c:v>
                </c:pt>
                <c:pt idx="11">
                  <c:v>18852</c:v>
                </c:pt>
                <c:pt idx="14">
                  <c:v>20131</c:v>
                </c:pt>
              </c:numCache>
            </c:numRef>
          </c:val>
          <c:extLst xmlns:c16r2="http://schemas.microsoft.com/office/drawing/2015/06/chart">
            <c:ext xmlns:c16="http://schemas.microsoft.com/office/drawing/2014/chart" uri="{C3380CC4-5D6E-409C-BE32-E72D297353CC}">
              <c16:uniqueId val="{00000002-F1F0-4810-8BE3-B25E3B3844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1F0-4810-8BE3-B25E3B3844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1F0-4810-8BE3-B25E3B3844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1F0-4810-8BE3-B25E3B3844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2604</c:v>
                </c:pt>
                <c:pt idx="3">
                  <c:v>2562</c:v>
                </c:pt>
                <c:pt idx="6">
                  <c:v>2390</c:v>
                </c:pt>
                <c:pt idx="9">
                  <c:v>2370</c:v>
                </c:pt>
                <c:pt idx="12">
                  <c:v>2298</c:v>
                </c:pt>
              </c:numCache>
            </c:numRef>
          </c:val>
          <c:extLst xmlns:c16r2="http://schemas.microsoft.com/office/drawing/2015/06/chart">
            <c:ext xmlns:c16="http://schemas.microsoft.com/office/drawing/2014/chart" uri="{C3380CC4-5D6E-409C-BE32-E72D297353CC}">
              <c16:uniqueId val="{00000006-F1F0-4810-8BE3-B25E3B3844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175</c:v>
                </c:pt>
                <c:pt idx="3">
                  <c:v>165</c:v>
                </c:pt>
                <c:pt idx="6">
                  <c:v>270</c:v>
                </c:pt>
                <c:pt idx="9">
                  <c:v>331</c:v>
                </c:pt>
                <c:pt idx="12">
                  <c:v>278</c:v>
                </c:pt>
              </c:numCache>
            </c:numRef>
          </c:val>
          <c:extLst xmlns:c16r2="http://schemas.microsoft.com/office/drawing/2015/06/chart">
            <c:ext xmlns:c16="http://schemas.microsoft.com/office/drawing/2014/chart" uri="{C3380CC4-5D6E-409C-BE32-E72D297353CC}">
              <c16:uniqueId val="{00000007-F1F0-4810-8BE3-B25E3B3844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c:v>
                </c:pt>
                <c:pt idx="3">
                  <c:v>80</c:v>
                </c:pt>
                <c:pt idx="6">
                  <c:v>0</c:v>
                </c:pt>
                <c:pt idx="9">
                  <c:v>0</c:v>
                </c:pt>
                <c:pt idx="12">
                  <c:v>0</c:v>
                </c:pt>
              </c:numCache>
            </c:numRef>
          </c:val>
          <c:extLst xmlns:c16r2="http://schemas.microsoft.com/office/drawing/2015/06/chart">
            <c:ext xmlns:c16="http://schemas.microsoft.com/office/drawing/2014/chart" uri="{C3380CC4-5D6E-409C-BE32-E72D297353CC}">
              <c16:uniqueId val="{00000008-F1F0-4810-8BE3-B25E3B3844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1F0-4810-8BE3-B25E3B3844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20509</c:v>
                </c:pt>
                <c:pt idx="3">
                  <c:v>20347</c:v>
                </c:pt>
                <c:pt idx="6">
                  <c:v>20947</c:v>
                </c:pt>
                <c:pt idx="9">
                  <c:v>20784</c:v>
                </c:pt>
                <c:pt idx="12">
                  <c:v>19990</c:v>
                </c:pt>
              </c:numCache>
            </c:numRef>
          </c:val>
          <c:extLst xmlns:c16r2="http://schemas.microsoft.com/office/drawing/2015/06/chart">
            <c:ext xmlns:c16="http://schemas.microsoft.com/office/drawing/2014/chart" uri="{C3380CC4-5D6E-409C-BE32-E72D297353CC}">
              <c16:uniqueId val="{0000000A-F1F0-4810-8BE3-B25E3B38445E}"/>
            </c:ext>
          </c:extLst>
        </c:ser>
        <c:dLbls>
          <c:showLegendKey val="0"/>
          <c:showVal val="0"/>
          <c:showCatName val="0"/>
          <c:showSerName val="0"/>
          <c:showPercent val="0"/>
          <c:showBubbleSize val="0"/>
        </c:dLbls>
        <c:gapWidth val="100"/>
        <c:overlap val="100"/>
        <c:axId val="414974208"/>
        <c:axId val="511244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1F0-4810-8BE3-B25E3B38445E}"/>
            </c:ext>
          </c:extLst>
        </c:ser>
        <c:dLbls>
          <c:showLegendKey val="0"/>
          <c:showVal val="0"/>
          <c:showCatName val="0"/>
          <c:showSerName val="0"/>
          <c:showPercent val="0"/>
          <c:showBubbleSize val="0"/>
        </c:dLbls>
        <c:marker val="1"/>
        <c:smooth val="0"/>
        <c:axId val="414974208"/>
        <c:axId val="511244704"/>
      </c:lineChart>
      <c:catAx>
        <c:axId val="41497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1244704"/>
        <c:crosses val="autoZero"/>
        <c:auto val="1"/>
        <c:lblAlgn val="ctr"/>
        <c:lblOffset val="100"/>
        <c:tickLblSkip val="1"/>
        <c:tickMarkSkip val="1"/>
        <c:noMultiLvlLbl val="0"/>
      </c:catAx>
      <c:valAx>
        <c:axId val="51124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97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1166</c:v>
                </c:pt>
                <c:pt idx="1">
                  <c:v>1319</c:v>
                </c:pt>
                <c:pt idx="2">
                  <c:v>1341</c:v>
                </c:pt>
              </c:numCache>
            </c:numRef>
          </c:val>
          <c:extLst xmlns:c16r2="http://schemas.microsoft.com/office/drawing/2015/06/chart">
            <c:ext xmlns:c16="http://schemas.microsoft.com/office/drawing/2014/chart" uri="{C3380CC4-5D6E-409C-BE32-E72D297353CC}">
              <c16:uniqueId val="{00000000-7C05-41FA-8B73-C1AEE41363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5409</c:v>
                </c:pt>
                <c:pt idx="1">
                  <c:v>5342</c:v>
                </c:pt>
                <c:pt idx="2">
                  <c:v>5634</c:v>
                </c:pt>
              </c:numCache>
            </c:numRef>
          </c:val>
          <c:extLst xmlns:c16r2="http://schemas.microsoft.com/office/drawing/2015/06/chart">
            <c:ext xmlns:c16="http://schemas.microsoft.com/office/drawing/2014/chart" uri="{C3380CC4-5D6E-409C-BE32-E72D297353CC}">
              <c16:uniqueId val="{00000001-7C05-41FA-8B73-C1AEE41363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11300</c:v>
                </c:pt>
                <c:pt idx="1">
                  <c:v>11934</c:v>
                </c:pt>
                <c:pt idx="2">
                  <c:v>12899</c:v>
                </c:pt>
              </c:numCache>
            </c:numRef>
          </c:val>
          <c:extLst xmlns:c16r2="http://schemas.microsoft.com/office/drawing/2015/06/chart">
            <c:ext xmlns:c16="http://schemas.microsoft.com/office/drawing/2014/chart" uri="{C3380CC4-5D6E-409C-BE32-E72D297353CC}">
              <c16:uniqueId val="{00000002-7C05-41FA-8B73-C1AEE4136343}"/>
            </c:ext>
          </c:extLst>
        </c:ser>
        <c:dLbls>
          <c:showLegendKey val="0"/>
          <c:showVal val="0"/>
          <c:showCatName val="0"/>
          <c:showSerName val="0"/>
          <c:showPercent val="0"/>
          <c:showBubbleSize val="0"/>
        </c:dLbls>
        <c:gapWidth val="120"/>
        <c:overlap val="100"/>
        <c:axId val="412481240"/>
        <c:axId val="412481624"/>
      </c:barChart>
      <c:catAx>
        <c:axId val="412481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481624"/>
        <c:crosses val="autoZero"/>
        <c:auto val="1"/>
        <c:lblAlgn val="ctr"/>
        <c:lblOffset val="100"/>
        <c:tickLblSkip val="1"/>
        <c:tickMarkSkip val="1"/>
        <c:noMultiLvlLbl val="0"/>
      </c:catAx>
      <c:valAx>
        <c:axId val="412481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2481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049-43A1-B6B3-BAAB5F933AA7}"/>
                </c:ext>
                <c:ext xmlns:c15="http://schemas.microsoft.com/office/drawing/2012/chart" uri="{CE6537A1-D6FC-4f65-9D91-7224C49458BB}">
                  <c15:dlblFieldTable>
                    <c15:dlblFTEntry>
                      <c15:txfldGUID>{64A47A26-7F13-4145-BF3F-C086350818FC}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049-43A1-B6B3-BAAB5F933AA7}"/>
                </c:ext>
                <c:ext xmlns:c15="http://schemas.microsoft.com/office/drawing/2012/chart" uri="{CE6537A1-D6FC-4f65-9D91-7224C49458BB}">
                  <c15:dlblFieldTable>
                    <c15:dlblFTEntry>
                      <c15:txfldGUID>{4E92C9D3-1F05-42B1-9E08-7AA7D6653A02}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49-43A1-B6B3-BAAB5F933AA7}"/>
                </c:ext>
                <c:ext xmlns:c15="http://schemas.microsoft.com/office/drawing/2012/chart" uri="{CE6537A1-D6FC-4f65-9D91-7224C49458BB}">
                  <c15:dlblFieldTable>
                    <c15:dlblFTEntry>
                      <c15:txfldGUID>{8DD5C926-5B53-4540-932C-2C61AFFD854F}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49-43A1-B6B3-BAAB5F933AA7}"/>
                </c:ext>
                <c:ext xmlns:c15="http://schemas.microsoft.com/office/drawing/2012/chart" uri="{CE6537A1-D6FC-4f65-9D91-7224C49458BB}">
                  <c15:dlblFieldTable>
                    <c15:dlblFTEntry>
                      <c15:txfldGUID>{ED4CE2DD-444B-4A81-B978-E5C54A7BAB03}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49-43A1-B6B3-BAAB5F933AA7}"/>
                </c:ext>
                <c:ext xmlns:c15="http://schemas.microsoft.com/office/drawing/2012/chart" uri="{CE6537A1-D6FC-4f65-9D91-7224C49458BB}">
                  <c15:dlblFieldTable>
                    <c15:dlblFTEntry>
                      <c15:txfldGUID>{74BB0811-88D6-4FFD-9D65-98E4406FE768}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49-43A1-B6B3-BAAB5F933AA7}"/>
                </c:ext>
                <c:ext xmlns:c15="http://schemas.microsoft.com/office/drawing/2012/chart" uri="{CE6537A1-D6FC-4f65-9D91-7224C49458BB}">
                  <c15:dlblFieldTable>
                    <c15:dlblFTEntry>
                      <c15:txfldGUID>{9D1CB6B9-0386-4EDE-A915-151D2BE96F92}</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49-43A1-B6B3-BAAB5F933AA7}"/>
                </c:ext>
                <c:ext xmlns:c15="http://schemas.microsoft.com/office/drawing/2012/chart" uri="{CE6537A1-D6FC-4f65-9D91-7224C49458BB}">
                  <c15:dlblFieldTable>
                    <c15:dlblFTEntry>
                      <c15:txfldGUID>{664869BA-65A8-4A06-8CD0-442EBE7D5B04}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49-43A1-B6B3-BAAB5F933AA7}"/>
                </c:ext>
                <c:ext xmlns:c15="http://schemas.microsoft.com/office/drawing/2012/chart" uri="{CE6537A1-D6FC-4f65-9D91-7224C49458BB}">
                  <c15:dlblFieldTable>
                    <c15:dlblFTEntry>
                      <c15:txfldGUID>{D481B201-CDA1-40E7-A0A6-0CF7E6D4FFC5}</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49-43A1-B6B3-BAAB5F933AA7}"/>
                </c:ext>
                <c:ext xmlns:c15="http://schemas.microsoft.com/office/drawing/2012/chart" uri="{CE6537A1-D6FC-4f65-9D91-7224C49458BB}">
                  <c15:dlblFieldTable>
                    <c15:dlblFTEntry>
                      <c15:txfldGUID>{1B8C288B-330F-4A12-B74F-573A8C2C9130}</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58.6</c:v>
                </c:pt>
                <c:pt idx="16">
                  <c:v>57.4</c:v>
                </c:pt>
                <c:pt idx="24">
                  <c:v>57.6</c:v>
                </c:pt>
                <c:pt idx="32">
                  <c:v>58.9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049-43A1-B6B3-BAAB5F933A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049-43A1-B6B3-BAAB5F933AA7}"/>
                </c:ext>
                <c:ext xmlns:c15="http://schemas.microsoft.com/office/drawing/2012/chart" uri="{CE6537A1-D6FC-4f65-9D91-7224C49458BB}">
                  <c15:dlblFieldTable>
                    <c15:dlblFTEntry>
                      <c15:txfldGUID>{088B58FA-C3E9-47EB-98A2-D3C165C99E4E}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049-43A1-B6B3-BAAB5F933AA7}"/>
                </c:ext>
                <c:ext xmlns:c15="http://schemas.microsoft.com/office/drawing/2012/chart" uri="{CE6537A1-D6FC-4f65-9D91-7224C49458BB}">
                  <c15:dlblFieldTable>
                    <c15:dlblFTEntry>
                      <c15:txfldGUID>{3908B9DC-B423-4EC1-ADB9-C71D02E9ADE4}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049-43A1-B6B3-BAAB5F933AA7}"/>
                </c:ext>
                <c:ext xmlns:c15="http://schemas.microsoft.com/office/drawing/2012/chart" uri="{CE6537A1-D6FC-4f65-9D91-7224C49458BB}">
                  <c15:dlblFieldTable>
                    <c15:dlblFTEntry>
                      <c15:txfldGUID>{D419F655-AAB0-47AB-ABD4-D744E6FF4FD0}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049-43A1-B6B3-BAAB5F933AA7}"/>
                </c:ext>
                <c:ext xmlns:c15="http://schemas.microsoft.com/office/drawing/2012/chart" uri="{CE6537A1-D6FC-4f65-9D91-7224C49458BB}">
                  <c15:dlblFieldTable>
                    <c15:dlblFTEntry>
                      <c15:txfldGUID>{B23CE64D-2864-4403-A767-A73763E50230}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049-43A1-B6B3-BAAB5F933AA7}"/>
                </c:ext>
                <c:ext xmlns:c15="http://schemas.microsoft.com/office/drawing/2012/chart" uri="{CE6537A1-D6FC-4f65-9D91-7224C49458BB}">
                  <c15:dlblFieldTable>
                    <c15:dlblFTEntry>
                      <c15:txfldGUID>{643BD934-58E2-4F15-9978-8FA0A0BB1242}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049-43A1-B6B3-BAAB5F933AA7}"/>
                </c:ext>
                <c:ext xmlns:c15="http://schemas.microsoft.com/office/drawing/2012/chart" uri="{CE6537A1-D6FC-4f65-9D91-7224C49458BB}">
                  <c15:dlblFieldTable>
                    <c15:dlblFTEntry>
                      <c15:txfldGUID>{4E6F23C3-DB0C-455B-AC7A-E1A7B2FA9BFE}</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049-43A1-B6B3-BAAB5F933AA7}"/>
                </c:ext>
                <c:ext xmlns:c15="http://schemas.microsoft.com/office/drawing/2012/chart" uri="{CE6537A1-D6FC-4f65-9D91-7224C49458BB}">
                  <c15:dlblFieldTable>
                    <c15:dlblFTEntry>
                      <c15:txfldGUID>{37B67712-F85C-46AA-A415-F5C3F3156DFD}</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049-43A1-B6B3-BAAB5F933AA7}"/>
                </c:ext>
                <c:ext xmlns:c15="http://schemas.microsoft.com/office/drawing/2012/chart" uri="{CE6537A1-D6FC-4f65-9D91-7224C49458BB}">
                  <c15:dlblFieldTable>
                    <c15:dlblFTEntry>
                      <c15:txfldGUID>{4749B80E-C456-4371-8E66-3A710B803C20}</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049-43A1-B6B3-BAAB5F933AA7}"/>
                </c:ext>
                <c:ext xmlns:c15="http://schemas.microsoft.com/office/drawing/2012/chart" uri="{CE6537A1-D6FC-4f65-9D91-7224C49458BB}">
                  <c15:dlblFieldTable>
                    <c15:dlblFTEntry>
                      <c15:txfldGUID>{99B76901-947B-496D-8F0A-93026ED4BFDA}</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8049-43A1-B6B3-BAAB5F933AA7}"/>
            </c:ext>
          </c:extLst>
        </c:ser>
        <c:dLbls>
          <c:showLegendKey val="0"/>
          <c:showVal val="1"/>
          <c:showCatName val="0"/>
          <c:showSerName val="0"/>
          <c:showPercent val="0"/>
          <c:showBubbleSize val="0"/>
        </c:dLbls>
        <c:axId val="506334888"/>
        <c:axId val="511769392"/>
      </c:scatterChart>
      <c:valAx>
        <c:axId val="506334888"/>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769392"/>
        <c:crosses val="autoZero"/>
        <c:crossBetween val="midCat"/>
      </c:valAx>
      <c:valAx>
        <c:axId val="511769392"/>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34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C5C-403D-9BB6-4663D01E49D3}"/>
                </c:ext>
                <c:ext xmlns:c15="http://schemas.microsoft.com/office/drawing/2012/chart" uri="{CE6537A1-D6FC-4f65-9D91-7224C49458BB}">
                  <c15:dlblFieldTable>
                    <c15:dlblFTEntry>
                      <c15:txfldGUID>{BFCDF453-D07B-4DE9-A202-CAF57941B6D3}</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C5C-403D-9BB6-4663D01E49D3}"/>
                </c:ext>
                <c:ext xmlns:c15="http://schemas.microsoft.com/office/drawing/2012/chart" uri="{CE6537A1-D6FC-4f65-9D91-7224C49458BB}">
                  <c15:dlblFieldTable>
                    <c15:dlblFTEntry>
                      <c15:txfldGUID>{738A3276-5CCB-46BB-BEC2-D805AF6B8FDA}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C5C-403D-9BB6-4663D01E49D3}"/>
                </c:ext>
                <c:ext xmlns:c15="http://schemas.microsoft.com/office/drawing/2012/chart" uri="{CE6537A1-D6FC-4f65-9D91-7224C49458BB}">
                  <c15:dlblFieldTable>
                    <c15:dlblFTEntry>
                      <c15:txfldGUID>{CEC9349D-24B1-4A20-AFB5-38442FAAE5E3}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C5C-403D-9BB6-4663D01E49D3}"/>
                </c:ext>
                <c:ext xmlns:c15="http://schemas.microsoft.com/office/drawing/2012/chart" uri="{CE6537A1-D6FC-4f65-9D91-7224C49458BB}">
                  <c15:dlblFieldTable>
                    <c15:dlblFTEntry>
                      <c15:txfldGUID>{BBC35FD7-F7A3-4E8D-99BF-FBACA4C109B4}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C5C-403D-9BB6-4663D01E49D3}"/>
                </c:ext>
                <c:ext xmlns:c15="http://schemas.microsoft.com/office/drawing/2012/chart" uri="{CE6537A1-D6FC-4f65-9D91-7224C49458BB}">
                  <c15:dlblFieldTable>
                    <c15:dlblFTEntry>
                      <c15:txfldGUID>{4E0A4AA8-73B6-46B3-9FE9-FDB5F473E55C}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C5C-403D-9BB6-4663D01E49D3}"/>
                </c:ext>
                <c:ext xmlns:c15="http://schemas.microsoft.com/office/drawing/2012/chart" uri="{CE6537A1-D6FC-4f65-9D91-7224C49458BB}">
                  <c15:dlblFieldTable>
                    <c15:dlblFTEntry>
                      <c15:txfldGUID>{8F9EBC30-5E10-4A3A-8608-C1E12F16622C}</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C5C-403D-9BB6-4663D01E49D3}"/>
                </c:ext>
                <c:ext xmlns:c15="http://schemas.microsoft.com/office/drawing/2012/chart" uri="{CE6537A1-D6FC-4f65-9D91-7224C49458BB}">
                  <c15:dlblFieldTable>
                    <c15:dlblFTEntry>
                      <c15:txfldGUID>{5FFEC2C6-A428-4FCD-8211-A5F1D6DB920D}</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C5C-403D-9BB6-4663D01E49D3}"/>
                </c:ext>
                <c:ext xmlns:c15="http://schemas.microsoft.com/office/drawing/2012/chart" uri="{CE6537A1-D6FC-4f65-9D91-7224C49458BB}">
                  <c15:dlblFieldTable>
                    <c15:dlblFTEntry>
                      <c15:txfldGUID>{A0EA83E4-1B06-4ED2-9942-F79D0ACEA56D}</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C5C-403D-9BB6-4663D01E49D3}"/>
                </c:ext>
                <c:ext xmlns:c15="http://schemas.microsoft.com/office/drawing/2012/chart" uri="{CE6537A1-D6FC-4f65-9D91-7224C49458BB}">
                  <c15:dlblFieldTable>
                    <c15:dlblFTEntry>
                      <c15:txfldGUID>{2604D8B9-840D-4D8D-9E89-6AC8F82E1E76}</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4.4000000000000004</c:v>
                </c:pt>
                <c:pt idx="16">
                  <c:v>3.9</c:v>
                </c:pt>
                <c:pt idx="24">
                  <c:v>4.5999999999999996</c:v>
                </c:pt>
                <c:pt idx="32">
                  <c:v>5.0999999999999996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C5C-403D-9BB6-4663D01E49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C5C-403D-9BB6-4663D01E49D3}"/>
                </c:ext>
                <c:ext xmlns:c15="http://schemas.microsoft.com/office/drawing/2012/chart" uri="{CE6537A1-D6FC-4f65-9D91-7224C49458BB}">
                  <c15:dlblFieldTable>
                    <c15:dlblFTEntry>
                      <c15:txfldGUID>{B06E63BF-45F9-4334-9DBD-236066F2F31B}</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C5C-403D-9BB6-4663D01E49D3}"/>
                </c:ext>
                <c:ext xmlns:c15="http://schemas.microsoft.com/office/drawing/2012/chart" uri="{CE6537A1-D6FC-4f65-9D91-7224C49458BB}">
                  <c15:dlblFieldTable>
                    <c15:dlblFTEntry>
                      <c15:txfldGUID>{9A785A8B-9E52-4765-8F76-1BAFEFA6FC4F}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C5C-403D-9BB6-4663D01E49D3}"/>
                </c:ext>
                <c:ext xmlns:c15="http://schemas.microsoft.com/office/drawing/2012/chart" uri="{CE6537A1-D6FC-4f65-9D91-7224C49458BB}">
                  <c15:dlblFieldTable>
                    <c15:dlblFTEntry>
                      <c15:txfldGUID>{690AAC01-6C8D-4CFC-BEFB-B9384E25D2E2}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C5C-403D-9BB6-4663D01E49D3}"/>
                </c:ext>
                <c:ext xmlns:c15="http://schemas.microsoft.com/office/drawing/2012/chart" uri="{CE6537A1-D6FC-4f65-9D91-7224C49458BB}">
                  <c15:dlblFieldTable>
                    <c15:dlblFTEntry>
                      <c15:txfldGUID>{F22F958F-3450-4C68-BD3C-65B75EF0477B}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C5C-403D-9BB6-4663D01E49D3}"/>
                </c:ext>
                <c:ext xmlns:c15="http://schemas.microsoft.com/office/drawing/2012/chart" uri="{CE6537A1-D6FC-4f65-9D91-7224C49458BB}">
                  <c15:dlblFieldTable>
                    <c15:dlblFTEntry>
                      <c15:txfldGUID>{2C08715D-90C5-4290-BFF9-2A1D9B739F26}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C5C-403D-9BB6-4663D01E49D3}"/>
                </c:ext>
                <c:ext xmlns:c15="http://schemas.microsoft.com/office/drawing/2012/chart" uri="{CE6537A1-D6FC-4f65-9D91-7224C49458BB}">
                  <c15:dlblFieldTable>
                    <c15:dlblFTEntry>
                      <c15:txfldGUID>{69307A55-F76A-4152-ACF5-C49218101E0D}</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C5C-403D-9BB6-4663D01E49D3}"/>
                </c:ext>
                <c:ext xmlns:c15="http://schemas.microsoft.com/office/drawing/2012/chart" uri="{CE6537A1-D6FC-4f65-9D91-7224C49458BB}">
                  <c15:dlblFieldTable>
                    <c15:dlblFTEntry>
                      <c15:txfldGUID>{C73E929C-DFD7-4076-97F1-689DD6C8F30D}</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C5C-403D-9BB6-4663D01E49D3}"/>
                </c:ext>
                <c:ext xmlns:c15="http://schemas.microsoft.com/office/drawing/2012/chart" uri="{CE6537A1-D6FC-4f65-9D91-7224C49458BB}">
                  <c15:dlblFieldTable>
                    <c15:dlblFTEntry>
                      <c15:txfldGUID>{D2E55C87-3F54-4F32-8E02-BB90B924FBF3}</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C5C-403D-9BB6-4663D01E49D3}"/>
                </c:ext>
                <c:ext xmlns:c15="http://schemas.microsoft.com/office/drawing/2012/chart" uri="{CE6537A1-D6FC-4f65-9D91-7224C49458BB}">
                  <c15:dlblFieldTable>
                    <c15:dlblFTEntry>
                      <c15:txfldGUID>{D48FC1C9-8D6C-42FE-BDA0-15D3714141AF}</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BC5C-403D-9BB6-4663D01E49D3}"/>
            </c:ext>
          </c:extLst>
        </c:ser>
        <c:dLbls>
          <c:showLegendKey val="0"/>
          <c:showVal val="1"/>
          <c:showCatName val="0"/>
          <c:showSerName val="0"/>
          <c:showPercent val="0"/>
          <c:showBubbleSize val="0"/>
        </c:dLbls>
        <c:axId val="511744936"/>
        <c:axId val="511744152"/>
      </c:scatterChart>
      <c:valAx>
        <c:axId val="51174493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744152"/>
        <c:crosses val="autoZero"/>
        <c:crossBetween val="midCat"/>
      </c:valAx>
      <c:valAx>
        <c:axId val="511744152"/>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11744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元利償還額が合併特例債及び過疎対策事業債等の元金償還開始に伴って</a:t>
          </a:r>
          <a:r>
            <a:rPr kumimoji="1" lang="en-US" altLang="ja-JP" sz="1100">
              <a:latin typeface="ＭＳ ゴシック" pitchFamily="49" charset="-128"/>
              <a:ea typeface="ＭＳ ゴシック" pitchFamily="49" charset="-128"/>
            </a:rPr>
            <a:t>115</a:t>
          </a:r>
          <a:r>
            <a:rPr kumimoji="1" lang="ja-JP" altLang="en-US" sz="1100">
              <a:latin typeface="ＭＳ ゴシック" pitchFamily="49" charset="-128"/>
              <a:ea typeface="ＭＳ ゴシック" pitchFamily="49" charset="-128"/>
            </a:rPr>
            <a:t>百万円増加した一方、事業費補正により基準財政需要額に算入された公債費</a:t>
          </a:r>
          <a:r>
            <a:rPr kumimoji="1" lang="en-US" altLang="ja-JP" sz="1100">
              <a:latin typeface="ＭＳ ゴシック" pitchFamily="49" charset="-128"/>
              <a:ea typeface="ＭＳ ゴシック" pitchFamily="49" charset="-128"/>
            </a:rPr>
            <a:t>69</a:t>
          </a:r>
          <a:r>
            <a:rPr kumimoji="1" lang="ja-JP" altLang="en-US" sz="1100">
              <a:latin typeface="ＭＳ ゴシック" pitchFamily="49" charset="-128"/>
              <a:ea typeface="ＭＳ ゴシック" pitchFamily="49" charset="-128"/>
            </a:rPr>
            <a:t>百万円減により、実質公債費比率の分子は前年度と比較して</a:t>
          </a:r>
          <a:r>
            <a:rPr kumimoji="1" lang="en-US" altLang="ja-JP" sz="1100">
              <a:latin typeface="ＭＳ ゴシック" pitchFamily="49" charset="-128"/>
              <a:ea typeface="ＭＳ ゴシック" pitchFamily="49" charset="-128"/>
            </a:rPr>
            <a:t>68</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今後、公共施設の統廃合に伴う起債発行により、元利償還額の増加が見込まれる。そのため、合併特例債及び過疎対策事業債、公営住宅建設事業債等を含めた地方債全体の計画的発行を図る必要がある。</a:t>
          </a:r>
        </a:p>
        <a:p>
          <a:r>
            <a:rPr kumimoji="1" lang="ja-JP" altLang="en-US" sz="1100">
              <a:latin typeface="ＭＳ ゴシック" pitchFamily="49" charset="-128"/>
              <a:ea typeface="ＭＳ ゴシック" pitchFamily="49" charset="-128"/>
            </a:rPr>
            <a:t>　なお、後年度普通交付税に算入される額を含む、算入公債費等の額については、平成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年度以降、元利償還金に対する</a:t>
          </a:r>
          <a:r>
            <a:rPr kumimoji="1" lang="en-US" altLang="ja-JP" sz="1100">
              <a:latin typeface="ＭＳ ゴシック" pitchFamily="49" charset="-128"/>
              <a:ea typeface="ＭＳ ゴシック" pitchFamily="49" charset="-128"/>
            </a:rPr>
            <a:t>90%</a:t>
          </a:r>
          <a:r>
            <a:rPr kumimoji="1" lang="ja-JP" altLang="en-US" sz="1100">
              <a:latin typeface="ＭＳ ゴシック" pitchFamily="49" charset="-128"/>
              <a:ea typeface="ＭＳ ゴシック" pitchFamily="49" charset="-128"/>
            </a:rPr>
            <a:t>前後が算入されており、次年度以降も算入率</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％以上は維持できる見込みである。合併特例事業債の起債終了後はこの算入率は減少することが予想される。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満期一括償還地方債の償還の財源として、積立はしていない。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将来負担比率（分子）については、平成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年度以降全ての年度において、将来負担額を充当可能財源等が上回っている状況である。</a:t>
          </a:r>
        </a:p>
        <a:p>
          <a:r>
            <a:rPr kumimoji="1" lang="ja-JP" altLang="en-US" sz="1200">
              <a:latin typeface="ＭＳ ゴシック" pitchFamily="49" charset="-128"/>
              <a:ea typeface="ＭＳ ゴシック" pitchFamily="49" charset="-128"/>
            </a:rPr>
            <a:t>　特に、一般会計等に係る地方債現在高は、横ばいを保っている。令和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年度末の現在高は</a:t>
          </a:r>
          <a:r>
            <a:rPr kumimoji="1" lang="en-US" altLang="ja-JP" sz="1200">
              <a:latin typeface="ＭＳ ゴシック" pitchFamily="49" charset="-128"/>
              <a:ea typeface="ＭＳ ゴシック" pitchFamily="49" charset="-128"/>
            </a:rPr>
            <a:t>19,990</a:t>
          </a:r>
          <a:r>
            <a:rPr kumimoji="1" lang="ja-JP" altLang="en-US" sz="1200">
              <a:latin typeface="ＭＳ ゴシック" pitchFamily="49" charset="-128"/>
              <a:ea typeface="ＭＳ ゴシック" pitchFamily="49" charset="-128"/>
            </a:rPr>
            <a:t>百万円と前年度と比較して</a:t>
          </a:r>
          <a:r>
            <a:rPr kumimoji="1" lang="en-US" altLang="ja-JP" sz="1200">
              <a:latin typeface="ＭＳ ゴシック" pitchFamily="49" charset="-128"/>
              <a:ea typeface="ＭＳ ゴシック" pitchFamily="49" charset="-128"/>
            </a:rPr>
            <a:t>794</a:t>
          </a:r>
          <a:r>
            <a:rPr kumimoji="1" lang="ja-JP" altLang="en-US" sz="1200">
              <a:latin typeface="ＭＳ ゴシック" pitchFamily="49" charset="-128"/>
              <a:ea typeface="ＭＳ ゴシック" pitchFamily="49" charset="-128"/>
            </a:rPr>
            <a:t>百万円減少した。主な要因は、義務教育学校建設に伴う新発債発行が減少したことである。令和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年度の発行額は、前年度と比較して過疎対策事業債が</a:t>
          </a:r>
          <a:r>
            <a:rPr kumimoji="1" lang="en-US" altLang="ja-JP" sz="1200">
              <a:latin typeface="ＭＳ ゴシック" pitchFamily="49" charset="-128"/>
              <a:ea typeface="ＭＳ ゴシック" pitchFamily="49" charset="-128"/>
            </a:rPr>
            <a:t>169</a:t>
          </a:r>
          <a:r>
            <a:rPr kumimoji="1" lang="ja-JP" altLang="en-US" sz="1200">
              <a:latin typeface="ＭＳ ゴシック" pitchFamily="49" charset="-128"/>
              <a:ea typeface="ＭＳ ゴシック" pitchFamily="49" charset="-128"/>
            </a:rPr>
            <a:t>百万円減、旧合併特例事業債が</a:t>
          </a:r>
          <a:r>
            <a:rPr kumimoji="1" lang="en-US" altLang="ja-JP" sz="1200">
              <a:latin typeface="ＭＳ ゴシック" pitchFamily="49" charset="-128"/>
              <a:ea typeface="ＭＳ ゴシック" pitchFamily="49" charset="-128"/>
            </a:rPr>
            <a:t>281</a:t>
          </a:r>
          <a:r>
            <a:rPr kumimoji="1" lang="ja-JP" altLang="en-US" sz="1200">
              <a:latin typeface="ＭＳ ゴシック" pitchFamily="49" charset="-128"/>
              <a:ea typeface="ＭＳ ゴシック" pitchFamily="49" charset="-128"/>
            </a:rPr>
            <a:t>百万円減となった。</a:t>
          </a:r>
        </a:p>
        <a:p>
          <a:r>
            <a:rPr kumimoji="1" lang="ja-JP" altLang="en-US" sz="1200">
              <a:latin typeface="ＭＳ ゴシック" pitchFamily="49" charset="-128"/>
              <a:ea typeface="ＭＳ ゴシック" pitchFamily="49" charset="-128"/>
            </a:rPr>
            <a:t>　これに対し充当可能財源等について、特定目的基金を含む充当可能基金は令和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a:t>
          </a:r>
          <a:r>
            <a:rPr kumimoji="1" lang="en-US" altLang="ja-JP" sz="1200">
              <a:latin typeface="ＭＳ ゴシック" pitchFamily="49" charset="-128"/>
              <a:ea typeface="ＭＳ ゴシック" pitchFamily="49" charset="-128"/>
            </a:rPr>
            <a:t>20,131</a:t>
          </a:r>
          <a:r>
            <a:rPr kumimoji="1" lang="ja-JP" altLang="en-US" sz="1200">
              <a:latin typeface="ＭＳ ゴシック" pitchFamily="49" charset="-128"/>
              <a:ea typeface="ＭＳ ゴシック" pitchFamily="49" charset="-128"/>
            </a:rPr>
            <a:t>百万円と前年度と比較して</a:t>
          </a:r>
          <a:r>
            <a:rPr kumimoji="1" lang="en-US" altLang="ja-JP" sz="1200">
              <a:latin typeface="ＭＳ ゴシック" pitchFamily="49" charset="-128"/>
              <a:ea typeface="ＭＳ ゴシック" pitchFamily="49" charset="-128"/>
            </a:rPr>
            <a:t>1,279</a:t>
          </a:r>
          <a:r>
            <a:rPr kumimoji="1" lang="ja-JP" altLang="en-US" sz="1200">
              <a:latin typeface="ＭＳ ゴシック" pitchFamily="49" charset="-128"/>
              <a:ea typeface="ＭＳ ゴシック" pitchFamily="49" charset="-128"/>
            </a:rPr>
            <a:t>百万円増加しているが、今後は施設統廃合の整備費用や地方債の増加等に伴い基金の取崩しを予定しているため、減少傾向となる見込みである。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基準財政需要額算入見込額は、令和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13,949</a:t>
          </a:r>
          <a:r>
            <a:rPr kumimoji="1" lang="ja-JP" altLang="en-US" sz="1200">
              <a:latin typeface="ＭＳ ゴシック" pitchFamily="49" charset="-128"/>
              <a:ea typeface="ＭＳ ゴシック" pitchFamily="49" charset="-128"/>
            </a:rPr>
            <a:t>百万円となっており、地方債残高の</a:t>
          </a:r>
          <a:r>
            <a:rPr kumimoji="1" lang="en-US" altLang="ja-JP" sz="1200">
              <a:latin typeface="ＭＳ ゴシック" pitchFamily="49" charset="-128"/>
              <a:ea typeface="ＭＳ ゴシック" pitchFamily="49" charset="-128"/>
            </a:rPr>
            <a:t>69.8%</a:t>
          </a:r>
          <a:r>
            <a:rPr kumimoji="1" lang="ja-JP" altLang="en-US" sz="1200">
              <a:latin typeface="ＭＳ ゴシック" pitchFamily="49" charset="-128"/>
              <a:ea typeface="ＭＳ ゴシック" pitchFamily="49" charset="-128"/>
            </a:rPr>
            <a:t>を占めている。今後も、この数値は大きな変動はないと見込まれる。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公共施設等の維持管理や更新経費に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百万円、ふるさと納税返礼品等の経費や図書館・歴史資料館経費、ふるさと納税を活用した定住促進や保育料第三子以降軽減分等の町独自費用として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百万円取り崩した一方、ふるさと納税寄附金の増加により使途目的に沿った基金へ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減が、基金への積立金に影響する見込みである。また、施設の老朽化や統廃合等に伴い、基金の取崩しを行う予定であること、地方債の増加に伴い減債基金の減少が見込まれることなどから、全体的に減少傾向に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・かんがい施設維持管理基金：鉱害復旧事業により合併前の旧町毎に設置しており、かんがい施設の維持管理及びその施設更新に関する経費の財源に充てている。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年度に合併特例事業債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百万円を受け入れて同額を積立し、債券運用収益にて増加している。合併に伴う旧町間の格差是正等などのソフト事業に充当する。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・福祉基金：予防接種事業や中学生分の子ども医療費、保育料第三子以降軽減分等の町独自費用として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・公共施設整備基金：公共施設やインフラ整備に伴う地方債対象外経費等の一般財源分や、町道や農道などの維持補修により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・振興基金：合併に伴う旧町間の格差是正等などのソフト事業に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百万円を取り崩した一方、運用利息により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・教育振興基金：図書館経費やＧＩＧＡスクール等の一般財源分として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百万円を取り崩した一方、ふるさと納税経費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合併前に旧町毎に整備した公共施設が統廃合されずに存続しているため、保有する施設数が非合併団体よりも多い。また、老朽化施設も多いため、今後更新を含めた施設の統廃合等を行うにあた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億円程度の積立を行う予定。但し、更新整備のため毎年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億円以上基金を取り崩す予定のため、今後は減少する見込みである。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・地域振興基金：基金はほぼふるさと納税寄附金による積立金で占められているため、今後のふるさと納税の状況により変動する見込みである。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債券運用利子の収益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億円程度を目処に積み立てることとしている。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運用利息及びふるさと納税寄付金、決算剰余金等を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施設の統廃合に伴う起債を予定しているため、新発債増に伴う地方債償還に備えて毎年度計画的に積立てを行う予定である。同時に地方債償還による基金の取崩しを行うことから、令和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41E7435-B011-455B-AA5B-B44DB607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F15BD40-3760-4B0D-8DC7-B60E906E6E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481CC0C5-4037-4460-8564-F97E9979E6F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DA418FED-22B0-488B-B324-ABC9C80FADA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27BDBE3B-413B-4BE7-ACB7-1933E4B9042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CAF6FFF3-F8C8-4294-9B80-A2F53343762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519177FC-E225-45B7-AB9E-E03CF667C42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DE892259-4873-411A-BC63-5476E372075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56220FA5-73E0-4023-8B92-2ACA4DDB9F8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B578F101-F4ED-4845-A72F-F8B37CFD965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0A294609-7A3B-4E8B-9BD9-D880AADD471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AC99F2C0-F97B-4653-AB13-E418EEF37AC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277B45DE-224C-4344-B1E6-8D5093AE876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B88B3308-9447-469A-96C8-1969D5C897D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C82137D0-D0CC-450F-A142-53A2FB41F6F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94359EFA-022E-44DD-B84E-38391C08F73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F753E48D-D48C-444D-9349-EF3A19BD037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8E544AB0-F1E7-4BFD-8447-D7EF8E73FE0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9BDD4923-FEB5-42C4-A11F-0274CF4E033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3B6B95E8-4A11-470B-B96B-ECD4AACD460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20C1E4DB-68CE-412E-A555-2E1BBE51EC7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298938AA-404F-488D-8FEA-5023887CE12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21,898
21,753
42.06
21,503,033
19,841,062
1,655,342
7,426,360
19,990,248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5C8F56C4-3524-4020-8BCD-21590CE1544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7EC20A48-544C-405A-82BB-3FC665EBA96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86DA0258-3DAF-492F-AC61-04E8D997CB8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CDCFF6BA-8D3E-4C51-B92F-CD81E434F21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888B1629-755E-4481-A017-46767AE968B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32424FA0-7D07-4ECE-A421-349AEE3AE8A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3EB202ED-3E98-4849-A16B-0EE3B85A868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34D10552-54C2-4A69-BBCF-64E1E436AB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33B1A6EE-44A0-49BB-8383-F636C1C3682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0AD9159E-8E7C-4C52-90DC-A59F3AC0ADC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F0712540-27C8-4A59-992F-A0AD112A7D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9DFC53E2-2952-4F93-BC6D-B1A8F17713D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43E7C165-E9B5-4D2A-926D-082639AFD4C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447CF35E-3F93-49C6-8EEC-5A1A453929B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C3ABCE6F-C1C5-40F2-B2F1-26A7B06FD75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772AE4F3-8C0B-4FED-951E-01067C768FA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126A2EF1-6BEB-4B82-AA74-C9CFD3E597C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64918E47-A824-4207-9364-5DFEDF7923B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C49C1A73-FD88-4E7A-AE6D-1533E5D002E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F7BF9B27-7B68-439A-97AC-3B178F244AA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F73B68F7-AFD8-4D04-8D19-595C34603C5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8FFB9796-5EFD-4D31-9CDC-BDB76645BEB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73E29D65-BCDA-4F25-A80D-C7F4CFD7D55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E310F3D5-98F0-47D0-90F1-63375CD008C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9E4EF60F-B8B1-4A45-9669-D6DCE75258A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7A84545C-757A-4C35-8CD2-CFD684DC456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DB904076-1545-4DCD-87AE-AC6265B8F20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6B1E2DC9-16ED-41E3-98D2-93C6B848773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698CD331-8EA8-4289-9ED7-36484158886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D44FE3C0-1E84-42F3-A087-4AFCB631662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CABE1CD9-BFD3-4865-AA40-3C6FFF8B0CC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D1C564A0-9276-4C33-97E6-6949927E5DA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15863641-4F68-4B57-B405-605A78C9279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6CE5B71F-F9AF-4138-8826-2E756B616E9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A790E010-75C2-4701-8FF0-227E3AD4FE6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58.9</a:t>
          </a:r>
          <a:r>
            <a:rPr kumimoji="1" lang="ja-JP" altLang="en-US" sz="1100">
              <a:latin typeface="ＭＳ Ｐゴシック" panose="020B0600070205080204" pitchFamily="50" charset="-128"/>
              <a:ea typeface="ＭＳ Ｐゴシック" panose="020B0600070205080204" pitchFamily="50" charset="-128"/>
            </a:rPr>
            <a:t>と類似団体と比較して</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ポイント低い状況である。これは、金田義務教育学校の新設等により、学校施設における有形固定資産減価償却率が低いこと等が主に影響していると考えられる。</a:t>
          </a:r>
        </a:p>
        <a:p>
          <a:r>
            <a:rPr kumimoji="1" lang="ja-JP" altLang="en-US" sz="1100">
              <a:latin typeface="ＭＳ Ｐゴシック" panose="020B0600070205080204" pitchFamily="50" charset="-128"/>
              <a:ea typeface="ＭＳ Ｐゴシック" panose="020B0600070205080204" pitchFamily="50" charset="-128"/>
            </a:rPr>
            <a:t>　福智町では、公共施設等総合管理計画（令和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年度改訂）において、公共施設等の延べ床面積を令和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年までに約</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％以上削減するという目標を掲げており、老朽化した施設の集約化・複合化や除却を進める必要がある。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F1276D06-D8B6-4FC6-B094-C19F5000781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256A3FDD-8491-4087-97AE-D42CE29F93B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F08B2D5A-89D5-4098-80B0-7F0288C4412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xmlns="" id="{E037A914-38D8-4ED2-997B-BFF4B5D98CE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xmlns="" id="{57DBB044-1F4C-4686-A2DB-CE606934B57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xmlns="" id="{E3184FFF-0698-48FB-A910-A6870016A54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xmlns="" id="{D2B1396C-5A21-4F01-909C-A246950E6C5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xmlns="" id="{2D2330CA-9934-430B-8EC8-EE92C0A22B9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xmlns="" id="{73C2849D-0E9C-4DFC-B6D4-E17C7F96CB2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xmlns="" id="{E76F635B-92BD-405C-B0BF-7D882FB642E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xmlns="" id="{5B85B937-800E-42C6-9BC2-AB490E4A8FB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xmlns="" id="{08E64016-4EFE-4698-855A-2404C9DA4B7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xmlns="" id="{E7E4F313-C21C-4FA1-B2BE-656C8D014F7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xmlns="" id="{54049A91-9B50-4616-99BB-2087C3CC16E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xmlns="" id="{40E39874-E275-43AF-83D0-708F5766F2C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9AA684D1-9681-4741-82B2-4C977A085E2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DD9DB473-3779-4B3E-B7CF-0E756B288DE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70E1D1F5-A803-4188-B260-2B79151521A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a:extLst>
            <a:ext uri="{FF2B5EF4-FFF2-40B4-BE49-F238E27FC236}">
              <a16:creationId xmlns:a16="http://schemas.microsoft.com/office/drawing/2014/main" xmlns="" id="{901F913A-F1A0-4049-8132-81B8579A933E}"/>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a:extLst>
            <a:ext uri="{FF2B5EF4-FFF2-40B4-BE49-F238E27FC236}">
              <a16:creationId xmlns:a16="http://schemas.microsoft.com/office/drawing/2014/main" xmlns="" id="{636FDC8A-D2FE-4401-BEDC-0B07F21E9A0F}"/>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a:extLst>
            <a:ext uri="{FF2B5EF4-FFF2-40B4-BE49-F238E27FC236}">
              <a16:creationId xmlns:a16="http://schemas.microsoft.com/office/drawing/2014/main" xmlns="" id="{EAB8E2F1-910C-4C8B-90EC-40850048A9E7}"/>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a:extLst>
            <a:ext uri="{FF2B5EF4-FFF2-40B4-BE49-F238E27FC236}">
              <a16:creationId xmlns:a16="http://schemas.microsoft.com/office/drawing/2014/main" xmlns="" id="{78648B58-A4D3-40AB-B673-8547FDFB5272}"/>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a:extLst>
            <a:ext uri="{FF2B5EF4-FFF2-40B4-BE49-F238E27FC236}">
              <a16:creationId xmlns:a16="http://schemas.microsoft.com/office/drawing/2014/main" xmlns="" id="{C89C9828-9ABF-473A-9653-CE5113AAB937}"/>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xmlns="" id="{220735BD-88BB-4632-9EFF-85EDB64722B0}"/>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xmlns="" id="{5786DCDD-CC08-4149-8EF3-9519FC7F303E}"/>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xmlns="" id="{B6D404DE-0911-446E-92A5-890D0290D88E}"/>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a:extLst>
            <a:ext uri="{FF2B5EF4-FFF2-40B4-BE49-F238E27FC236}">
              <a16:creationId xmlns:a16="http://schemas.microsoft.com/office/drawing/2014/main" xmlns="" id="{3C75DCDF-9405-4622-B29B-1805B9C5825C}"/>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xmlns="" id="{E8AD7E17-E782-4B59-B6DC-AD7D37CE120C}"/>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a:extLst>
            <a:ext uri="{FF2B5EF4-FFF2-40B4-BE49-F238E27FC236}">
              <a16:creationId xmlns:a16="http://schemas.microsoft.com/office/drawing/2014/main" xmlns="" id="{02A03BD4-5237-41D3-A2EF-5677F884809C}"/>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2583A941-399C-4613-8F40-C0CC3F64299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1BBEBBDD-390C-4686-BE28-60E42DF1A34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B355A1D2-D2BD-41D2-8145-B279BD116EC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9B638026-1599-4C70-9403-260FD0408D9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7B262192-EAF7-4AB1-B688-9B408CA6561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49983</xdr:rowOff>
    </xdr:from>
    <xdr:to>
      <xdr:col>23</xdr:col>
      <xdr:colOff>136525</xdr:colOff>
      <xdr:row>29</xdr:row>
      <xdr:rowOff>151583</xdr:rowOff>
    </xdr:to>
    <xdr:sp macro="" textlink="">
      <xdr:nvSpPr>
        <xdr:cNvPr id="93" name="楕円 92">
          <a:extLst>
            <a:ext uri="{FF2B5EF4-FFF2-40B4-BE49-F238E27FC236}">
              <a16:creationId xmlns:a16="http://schemas.microsoft.com/office/drawing/2014/main" xmlns="" id="{33E289AB-C93A-4259-8881-39FF46831AB2}"/>
            </a:ext>
          </a:extLst>
        </xdr:cNvPr>
        <xdr:cNvSpPr/>
      </xdr:nvSpPr>
      <xdr:spPr>
        <a:xfrm>
          <a:off x="47117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72860</xdr:rowOff>
    </xdr:from>
    <xdr:ext cx="405111" cy="259045"/>
    <xdr:sp macro="" textlink="">
      <xdr:nvSpPr>
        <xdr:cNvPr id="94" name="有形固定資産減価償却率該当値テキスト">
          <a:extLst>
            <a:ext uri="{FF2B5EF4-FFF2-40B4-BE49-F238E27FC236}">
              <a16:creationId xmlns:a16="http://schemas.microsoft.com/office/drawing/2014/main" xmlns="" id="{EF458131-CE75-4616-90EA-958EC3893069}"/>
            </a:ext>
          </a:extLst>
        </xdr:cNvPr>
        <xdr:cNvSpPr txBox="1"/>
      </xdr:nvSpPr>
      <xdr:spPr>
        <a:xfrm>
          <a:off x="4813300" y="5644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9888</xdr:rowOff>
    </xdr:from>
    <xdr:to>
      <xdr:col>19</xdr:col>
      <xdr:colOff>187325</xdr:colOff>
      <xdr:row>29</xdr:row>
      <xdr:rowOff>111488</xdr:rowOff>
    </xdr:to>
    <xdr:sp macro="" textlink="">
      <xdr:nvSpPr>
        <xdr:cNvPr id="95" name="楕円 94">
          <a:extLst>
            <a:ext uri="{FF2B5EF4-FFF2-40B4-BE49-F238E27FC236}">
              <a16:creationId xmlns:a16="http://schemas.microsoft.com/office/drawing/2014/main" xmlns="" id="{158D99B8-507D-4389-9263-15F3928473ED}"/>
            </a:ext>
          </a:extLst>
        </xdr:cNvPr>
        <xdr:cNvSpPr/>
      </xdr:nvSpPr>
      <xdr:spPr>
        <a:xfrm>
          <a:off x="4000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60688</xdr:rowOff>
    </xdr:from>
    <xdr:to>
      <xdr:col>23</xdr:col>
      <xdr:colOff>85725</xdr:colOff>
      <xdr:row>29</xdr:row>
      <xdr:rowOff>100783</xdr:rowOff>
    </xdr:to>
    <xdr:cxnSp macro="">
      <xdr:nvCxnSpPr>
        <xdr:cNvPr id="96" name="直線コネクタ 95">
          <a:extLst>
            <a:ext uri="{FF2B5EF4-FFF2-40B4-BE49-F238E27FC236}">
              <a16:creationId xmlns:a16="http://schemas.microsoft.com/office/drawing/2014/main" xmlns="" id="{4D67C673-ED38-40B5-9630-1A111306C630}"/>
            </a:ext>
          </a:extLst>
        </xdr:cNvPr>
        <xdr:cNvCxnSpPr/>
      </xdr:nvCxnSpPr>
      <xdr:spPr>
        <a:xfrm>
          <a:off x="4051300" y="5804263"/>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3719</xdr:rowOff>
    </xdr:from>
    <xdr:to>
      <xdr:col>15</xdr:col>
      <xdr:colOff>187325</xdr:colOff>
      <xdr:row>29</xdr:row>
      <xdr:rowOff>105319</xdr:rowOff>
    </xdr:to>
    <xdr:sp macro="" textlink="">
      <xdr:nvSpPr>
        <xdr:cNvPr id="97" name="楕円 96">
          <a:extLst>
            <a:ext uri="{FF2B5EF4-FFF2-40B4-BE49-F238E27FC236}">
              <a16:creationId xmlns:a16="http://schemas.microsoft.com/office/drawing/2014/main" xmlns="" id="{E9E7B0E7-CF12-470C-AE0B-5531462BE941}"/>
            </a:ext>
          </a:extLst>
        </xdr:cNvPr>
        <xdr:cNvSpPr/>
      </xdr:nvSpPr>
      <xdr:spPr>
        <a:xfrm>
          <a:off x="3238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54519</xdr:rowOff>
    </xdr:from>
    <xdr:to>
      <xdr:col>19</xdr:col>
      <xdr:colOff>136525</xdr:colOff>
      <xdr:row>29</xdr:row>
      <xdr:rowOff>60688</xdr:rowOff>
    </xdr:to>
    <xdr:cxnSp macro="">
      <xdr:nvCxnSpPr>
        <xdr:cNvPr id="98" name="直線コネクタ 97">
          <a:extLst>
            <a:ext uri="{FF2B5EF4-FFF2-40B4-BE49-F238E27FC236}">
              <a16:creationId xmlns:a16="http://schemas.microsoft.com/office/drawing/2014/main" xmlns="" id="{776B3243-3256-4E47-A5B2-2F890356E685}"/>
            </a:ext>
          </a:extLst>
        </xdr:cNvPr>
        <xdr:cNvCxnSpPr/>
      </xdr:nvCxnSpPr>
      <xdr:spPr>
        <a:xfrm>
          <a:off x="3289300" y="5798094"/>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40731</xdr:rowOff>
    </xdr:from>
    <xdr:to>
      <xdr:col>11</xdr:col>
      <xdr:colOff>187325</xdr:colOff>
      <xdr:row>29</xdr:row>
      <xdr:rowOff>142331</xdr:rowOff>
    </xdr:to>
    <xdr:sp macro="" textlink="">
      <xdr:nvSpPr>
        <xdr:cNvPr id="99" name="楕円 98">
          <a:extLst>
            <a:ext uri="{FF2B5EF4-FFF2-40B4-BE49-F238E27FC236}">
              <a16:creationId xmlns:a16="http://schemas.microsoft.com/office/drawing/2014/main" xmlns="" id="{61BA73F9-B0AB-4923-93BF-B5B61F22BF5E}"/>
            </a:ext>
          </a:extLst>
        </xdr:cNvPr>
        <xdr:cNvSpPr/>
      </xdr:nvSpPr>
      <xdr:spPr>
        <a:xfrm>
          <a:off x="2476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54519</xdr:rowOff>
    </xdr:from>
    <xdr:to>
      <xdr:col>15</xdr:col>
      <xdr:colOff>136525</xdr:colOff>
      <xdr:row>29</xdr:row>
      <xdr:rowOff>91531</xdr:rowOff>
    </xdr:to>
    <xdr:cxnSp macro="">
      <xdr:nvCxnSpPr>
        <xdr:cNvPr id="100" name="直線コネクタ 99">
          <a:extLst>
            <a:ext uri="{FF2B5EF4-FFF2-40B4-BE49-F238E27FC236}">
              <a16:creationId xmlns:a16="http://schemas.microsoft.com/office/drawing/2014/main" xmlns="" id="{4436CB86-46EC-4CE6-9BD5-C3A6032F7A4D}"/>
            </a:ext>
          </a:extLst>
        </xdr:cNvPr>
        <xdr:cNvCxnSpPr/>
      </xdr:nvCxnSpPr>
      <xdr:spPr>
        <a:xfrm flipV="1">
          <a:off x="2527300" y="579809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3719</xdr:rowOff>
    </xdr:from>
    <xdr:to>
      <xdr:col>7</xdr:col>
      <xdr:colOff>187325</xdr:colOff>
      <xdr:row>29</xdr:row>
      <xdr:rowOff>105319</xdr:rowOff>
    </xdr:to>
    <xdr:sp macro="" textlink="">
      <xdr:nvSpPr>
        <xdr:cNvPr id="101" name="楕円 100">
          <a:extLst>
            <a:ext uri="{FF2B5EF4-FFF2-40B4-BE49-F238E27FC236}">
              <a16:creationId xmlns:a16="http://schemas.microsoft.com/office/drawing/2014/main" xmlns="" id="{13F0F316-58B3-4F0A-A073-F5EF1F54FFA4}"/>
            </a:ext>
          </a:extLst>
        </xdr:cNvPr>
        <xdr:cNvSpPr/>
      </xdr:nvSpPr>
      <xdr:spPr>
        <a:xfrm>
          <a:off x="1714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54519</xdr:rowOff>
    </xdr:from>
    <xdr:to>
      <xdr:col>11</xdr:col>
      <xdr:colOff>136525</xdr:colOff>
      <xdr:row>29</xdr:row>
      <xdr:rowOff>91531</xdr:rowOff>
    </xdr:to>
    <xdr:cxnSp macro="">
      <xdr:nvCxnSpPr>
        <xdr:cNvPr id="102" name="直線コネクタ 101">
          <a:extLst>
            <a:ext uri="{FF2B5EF4-FFF2-40B4-BE49-F238E27FC236}">
              <a16:creationId xmlns:a16="http://schemas.microsoft.com/office/drawing/2014/main" xmlns="" id="{A2013BE9-C1A0-4C64-9258-BE71A2D3AE8F}"/>
            </a:ext>
          </a:extLst>
        </xdr:cNvPr>
        <xdr:cNvCxnSpPr/>
      </xdr:nvCxnSpPr>
      <xdr:spPr>
        <a:xfrm>
          <a:off x="1765300" y="579809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xmlns="" id="{56EF47AA-5110-4DD5-BAE5-9241A4180674}"/>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4" name="n_2aveValue有形固定資産減価償却率">
          <a:extLst>
            <a:ext uri="{FF2B5EF4-FFF2-40B4-BE49-F238E27FC236}">
              <a16:creationId xmlns:a16="http://schemas.microsoft.com/office/drawing/2014/main" xmlns="" id="{954E4920-D382-4017-8614-F8DC879F14AC}"/>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a:extLst>
            <a:ext uri="{FF2B5EF4-FFF2-40B4-BE49-F238E27FC236}">
              <a16:creationId xmlns:a16="http://schemas.microsoft.com/office/drawing/2014/main" xmlns="" id="{B88FDA99-418C-48FD-B0E2-4C4D076636A3}"/>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6" name="n_4aveValue有形固定資産減価償却率">
          <a:extLst>
            <a:ext uri="{FF2B5EF4-FFF2-40B4-BE49-F238E27FC236}">
              <a16:creationId xmlns:a16="http://schemas.microsoft.com/office/drawing/2014/main" xmlns="" id="{2DC44D7E-63E2-4284-BFE5-8B06FF2E817D}"/>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128015</xdr:rowOff>
    </xdr:from>
    <xdr:ext cx="405111" cy="259045"/>
    <xdr:sp macro="" textlink="">
      <xdr:nvSpPr>
        <xdr:cNvPr id="107" name="n_1mainValue有形固定資産減価償却率">
          <a:extLst>
            <a:ext uri="{FF2B5EF4-FFF2-40B4-BE49-F238E27FC236}">
              <a16:creationId xmlns:a16="http://schemas.microsoft.com/office/drawing/2014/main" xmlns="" id="{98DFE5B6-3E8F-443F-B545-08D31FEBEB21}"/>
            </a:ext>
          </a:extLst>
        </xdr:cNvPr>
        <xdr:cNvSpPr txBox="1"/>
      </xdr:nvSpPr>
      <xdr:spPr>
        <a:xfrm>
          <a:off x="38360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121846</xdr:rowOff>
    </xdr:from>
    <xdr:ext cx="405111" cy="259045"/>
    <xdr:sp macro="" textlink="">
      <xdr:nvSpPr>
        <xdr:cNvPr id="108" name="n_2mainValue有形固定資産減価償却率">
          <a:extLst>
            <a:ext uri="{FF2B5EF4-FFF2-40B4-BE49-F238E27FC236}">
              <a16:creationId xmlns:a16="http://schemas.microsoft.com/office/drawing/2014/main" xmlns="" id="{467EE433-6EC5-4927-9AEC-5F9EC19C5F57}"/>
            </a:ext>
          </a:extLst>
        </xdr:cNvPr>
        <xdr:cNvSpPr txBox="1"/>
      </xdr:nvSpPr>
      <xdr:spPr>
        <a:xfrm>
          <a:off x="30867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158858</xdr:rowOff>
    </xdr:from>
    <xdr:ext cx="405111" cy="259045"/>
    <xdr:sp macro="" textlink="">
      <xdr:nvSpPr>
        <xdr:cNvPr id="109" name="n_3mainValue有形固定資産減価償却率">
          <a:extLst>
            <a:ext uri="{FF2B5EF4-FFF2-40B4-BE49-F238E27FC236}">
              <a16:creationId xmlns:a16="http://schemas.microsoft.com/office/drawing/2014/main" xmlns="" id="{F2B86840-3917-4ECF-B72B-BEB90D149331}"/>
            </a:ext>
          </a:extLst>
        </xdr:cNvPr>
        <xdr:cNvSpPr txBox="1"/>
      </xdr:nvSpPr>
      <xdr:spPr>
        <a:xfrm>
          <a:off x="23247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121846</xdr:rowOff>
    </xdr:from>
    <xdr:ext cx="405111" cy="259045"/>
    <xdr:sp macro="" textlink="">
      <xdr:nvSpPr>
        <xdr:cNvPr id="110" name="n_4mainValue有形固定資産減価償却率">
          <a:extLst>
            <a:ext uri="{FF2B5EF4-FFF2-40B4-BE49-F238E27FC236}">
              <a16:creationId xmlns:a16="http://schemas.microsoft.com/office/drawing/2014/main" xmlns="" id="{8CC71098-DA6A-40F0-8E68-2E6B610E3DFF}"/>
            </a:ext>
          </a:extLst>
        </xdr:cNvPr>
        <xdr:cNvSpPr txBox="1"/>
      </xdr:nvSpPr>
      <xdr:spPr>
        <a:xfrm>
          <a:off x="15627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5806B721-98A7-4358-9A25-5A3E7FFE229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F0DAE025-3A8B-4050-B96E-F2F33B6E098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xmlns="" id="{C7569672-FDE1-4FA8-8722-9FA8516BE377}"/>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7E5F01CA-3414-4641-AA99-964F3C34F51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9A4A413E-81C6-4B31-9AAD-8AEB2231AE7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BC2C364B-D233-4B23-B230-F8F6581BD3D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2B09DEC5-C9C7-4C20-B80A-58FDA875253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2AC36061-52C5-4249-9B6E-4C91A832F9E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BC24DF77-4D8A-4F6A-8F48-6A671E73BA9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DB198559-75C1-430F-8A34-397FF645D0F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551A25C1-1FD6-485E-BBC0-8DA39035C01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EEE0ABC0-FED7-443C-BAAA-615F324AE1E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6350122F-1614-4AC4-B83E-9F2DB0991D7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は類似団体を下回っており、主な要因としては、平成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年度において繰上償還を行い、地方債残高を約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億円減少させたことである。今後、発行終了の既発債もあるが、施設の統廃合等にかかる新発債を発行予定であるため、高くなる見込みである。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4D3C4A88-07B2-42D3-8490-F1CED687BAC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040007ED-E62D-4FE1-87C1-A24AF740A9E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FD71BC3E-B64F-421C-82AC-E7FED37BCC9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xmlns="" id="{FACDCDFA-F09A-4890-8100-A96A2FBB94D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xmlns="" id="{BFA64848-AF90-4830-AF20-C5BB81B6832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xmlns="" id="{5E3EA3DB-B709-4FB8-AAE4-79C1F13440E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xmlns="" id="{95D6552E-8CF3-4157-AC48-ECF062C9965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xmlns="" id="{BE15F674-0E2A-4770-B3D7-38214602840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xmlns="" id="{3D2285C9-299A-467C-8465-994C7676E6E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xmlns="" id="{B48D8640-C0E4-4F57-A579-33044D93BC2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xmlns="" id="{887C7404-634C-47E5-8500-89A02482AC4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xmlns="" id="{1A2FC5E5-3BB7-4D9C-AAA2-1DF620E80C6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xmlns="" id="{608B5D9E-FE37-4E14-B56B-3709D022351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1A9E3AFE-84A8-4D6A-97BF-B5625D703E3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A6305D2B-0923-4DFF-8895-0DCFC9ACAFA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a:extLst>
            <a:ext uri="{FF2B5EF4-FFF2-40B4-BE49-F238E27FC236}">
              <a16:creationId xmlns:a16="http://schemas.microsoft.com/office/drawing/2014/main" xmlns="" id="{0871A8FF-CCDB-4794-93F5-B6E711C4E738}"/>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a:extLst>
            <a:ext uri="{FF2B5EF4-FFF2-40B4-BE49-F238E27FC236}">
              <a16:creationId xmlns:a16="http://schemas.microsoft.com/office/drawing/2014/main" xmlns="" id="{2805BD9A-0FC2-4882-88B7-53B121DBFE32}"/>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a:extLst>
            <a:ext uri="{FF2B5EF4-FFF2-40B4-BE49-F238E27FC236}">
              <a16:creationId xmlns:a16="http://schemas.microsoft.com/office/drawing/2014/main" xmlns="" id="{6CE200B9-41B8-479D-B051-F2BC09469955}"/>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xmlns="" id="{D77ADFD0-D936-47F0-B7B4-18171F1117A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xmlns="" id="{55514F12-D908-4F9D-8CEA-758E852A0C9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a:extLst>
            <a:ext uri="{FF2B5EF4-FFF2-40B4-BE49-F238E27FC236}">
              <a16:creationId xmlns:a16="http://schemas.microsoft.com/office/drawing/2014/main" xmlns="" id="{43C55B42-5107-443C-A53F-78EC6E5648B8}"/>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a:extLst>
            <a:ext uri="{FF2B5EF4-FFF2-40B4-BE49-F238E27FC236}">
              <a16:creationId xmlns:a16="http://schemas.microsoft.com/office/drawing/2014/main" xmlns="" id="{49A9EE28-4F4C-4C69-87AB-62D08B0936BC}"/>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a:extLst>
            <a:ext uri="{FF2B5EF4-FFF2-40B4-BE49-F238E27FC236}">
              <a16:creationId xmlns:a16="http://schemas.microsoft.com/office/drawing/2014/main" xmlns="" id="{E8B36151-6D39-4190-9E88-575C0C9D4B6E}"/>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a:extLst>
            <a:ext uri="{FF2B5EF4-FFF2-40B4-BE49-F238E27FC236}">
              <a16:creationId xmlns:a16="http://schemas.microsoft.com/office/drawing/2014/main" xmlns="" id="{F25A253F-15D4-4532-9D86-B63F0A3BDF42}"/>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a:extLst>
            <a:ext uri="{FF2B5EF4-FFF2-40B4-BE49-F238E27FC236}">
              <a16:creationId xmlns:a16="http://schemas.microsoft.com/office/drawing/2014/main" xmlns="" id="{2FCAC89F-1AE2-47AE-ACFB-01A15A7E4DE4}"/>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a:extLst>
            <a:ext uri="{FF2B5EF4-FFF2-40B4-BE49-F238E27FC236}">
              <a16:creationId xmlns:a16="http://schemas.microsoft.com/office/drawing/2014/main" xmlns="" id="{AE47B323-580D-4E14-887A-8B522E8559DC}"/>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B1CE62ED-2CB2-459E-BE18-0F8318D8ECE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0CDF3C25-A1E4-4E6C-BD23-03F30F255E9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E84838FB-4BDF-4AC7-9FF7-4B5C7B06236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3552B87E-6372-4FD4-8ED5-A448F6E66F0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22E80A1C-0AFA-4545-9A25-93F39C4F48A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123726</xdr:rowOff>
    </xdr:from>
    <xdr:to>
      <xdr:col>72</xdr:col>
      <xdr:colOff>123825</xdr:colOff>
      <xdr:row>27</xdr:row>
      <xdr:rowOff>53876</xdr:rowOff>
    </xdr:to>
    <xdr:sp macro="" textlink="">
      <xdr:nvSpPr>
        <xdr:cNvPr id="155" name="楕円 154">
          <a:extLst>
            <a:ext uri="{FF2B5EF4-FFF2-40B4-BE49-F238E27FC236}">
              <a16:creationId xmlns:a16="http://schemas.microsoft.com/office/drawing/2014/main" xmlns="" id="{D1DF550B-3182-4984-BD79-E7C1D6009713}"/>
            </a:ext>
          </a:extLst>
        </xdr:cNvPr>
        <xdr:cNvSpPr/>
      </xdr:nvSpPr>
      <xdr:spPr>
        <a:xfrm>
          <a:off x="14033500" y="53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2293</xdr:rowOff>
    </xdr:from>
    <xdr:to>
      <xdr:col>68</xdr:col>
      <xdr:colOff>123825</xdr:colOff>
      <xdr:row>27</xdr:row>
      <xdr:rowOff>103893</xdr:rowOff>
    </xdr:to>
    <xdr:sp macro="" textlink="">
      <xdr:nvSpPr>
        <xdr:cNvPr id="156" name="楕円 155">
          <a:extLst>
            <a:ext uri="{FF2B5EF4-FFF2-40B4-BE49-F238E27FC236}">
              <a16:creationId xmlns:a16="http://schemas.microsoft.com/office/drawing/2014/main" xmlns="" id="{BEF19786-62A4-4878-BB87-C170E35E482C}"/>
            </a:ext>
          </a:extLst>
        </xdr:cNvPr>
        <xdr:cNvSpPr/>
      </xdr:nvSpPr>
      <xdr:spPr>
        <a:xfrm>
          <a:off x="13271500" y="540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3076</xdr:rowOff>
    </xdr:from>
    <xdr:to>
      <xdr:col>72</xdr:col>
      <xdr:colOff>73025</xdr:colOff>
      <xdr:row>27</xdr:row>
      <xdr:rowOff>53093</xdr:rowOff>
    </xdr:to>
    <xdr:cxnSp macro="">
      <xdr:nvCxnSpPr>
        <xdr:cNvPr id="157" name="直線コネクタ 156">
          <a:extLst>
            <a:ext uri="{FF2B5EF4-FFF2-40B4-BE49-F238E27FC236}">
              <a16:creationId xmlns:a16="http://schemas.microsoft.com/office/drawing/2014/main" xmlns="" id="{E9346726-BB8A-4024-8984-711C2B7F2B8F}"/>
            </a:ext>
          </a:extLst>
        </xdr:cNvPr>
        <xdr:cNvCxnSpPr/>
      </xdr:nvCxnSpPr>
      <xdr:spPr>
        <a:xfrm flipV="1">
          <a:off x="13322300" y="5403751"/>
          <a:ext cx="762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115330</xdr:rowOff>
    </xdr:from>
    <xdr:to>
      <xdr:col>64</xdr:col>
      <xdr:colOff>123825</xdr:colOff>
      <xdr:row>27</xdr:row>
      <xdr:rowOff>45480</xdr:rowOff>
    </xdr:to>
    <xdr:sp macro="" textlink="">
      <xdr:nvSpPr>
        <xdr:cNvPr id="158" name="楕円 157">
          <a:extLst>
            <a:ext uri="{FF2B5EF4-FFF2-40B4-BE49-F238E27FC236}">
              <a16:creationId xmlns:a16="http://schemas.microsoft.com/office/drawing/2014/main" xmlns="" id="{B6B6473D-32C2-435F-8A10-459796E13604}"/>
            </a:ext>
          </a:extLst>
        </xdr:cNvPr>
        <xdr:cNvSpPr/>
      </xdr:nvSpPr>
      <xdr:spPr>
        <a:xfrm>
          <a:off x="12509500" y="53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166130</xdr:rowOff>
    </xdr:from>
    <xdr:to>
      <xdr:col>68</xdr:col>
      <xdr:colOff>73025</xdr:colOff>
      <xdr:row>27</xdr:row>
      <xdr:rowOff>53093</xdr:rowOff>
    </xdr:to>
    <xdr:cxnSp macro="">
      <xdr:nvCxnSpPr>
        <xdr:cNvPr id="159" name="直線コネクタ 158">
          <a:extLst>
            <a:ext uri="{FF2B5EF4-FFF2-40B4-BE49-F238E27FC236}">
              <a16:creationId xmlns:a16="http://schemas.microsoft.com/office/drawing/2014/main" xmlns="" id="{B37FE7F0-859C-4DC8-898D-75156107FFED}"/>
            </a:ext>
          </a:extLst>
        </xdr:cNvPr>
        <xdr:cNvCxnSpPr/>
      </xdr:nvCxnSpPr>
      <xdr:spPr>
        <a:xfrm>
          <a:off x="12560300" y="5395355"/>
          <a:ext cx="762000" cy="5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111852</xdr:rowOff>
    </xdr:from>
    <xdr:to>
      <xdr:col>60</xdr:col>
      <xdr:colOff>123825</xdr:colOff>
      <xdr:row>27</xdr:row>
      <xdr:rowOff>42002</xdr:rowOff>
    </xdr:to>
    <xdr:sp macro="" textlink="">
      <xdr:nvSpPr>
        <xdr:cNvPr id="160" name="楕円 159">
          <a:extLst>
            <a:ext uri="{FF2B5EF4-FFF2-40B4-BE49-F238E27FC236}">
              <a16:creationId xmlns:a16="http://schemas.microsoft.com/office/drawing/2014/main" xmlns="" id="{11531F9D-603C-42FC-8454-B375AF5B51FE}"/>
            </a:ext>
          </a:extLst>
        </xdr:cNvPr>
        <xdr:cNvSpPr/>
      </xdr:nvSpPr>
      <xdr:spPr>
        <a:xfrm>
          <a:off x="11747500" y="53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162652</xdr:rowOff>
    </xdr:from>
    <xdr:to>
      <xdr:col>64</xdr:col>
      <xdr:colOff>73025</xdr:colOff>
      <xdr:row>26</xdr:row>
      <xdr:rowOff>166130</xdr:rowOff>
    </xdr:to>
    <xdr:cxnSp macro="">
      <xdr:nvCxnSpPr>
        <xdr:cNvPr id="161" name="直線コネクタ 160">
          <a:extLst>
            <a:ext uri="{FF2B5EF4-FFF2-40B4-BE49-F238E27FC236}">
              <a16:creationId xmlns:a16="http://schemas.microsoft.com/office/drawing/2014/main" xmlns="" id="{5898DDAA-8DDA-48EF-873F-5802C0866002}"/>
            </a:ext>
          </a:extLst>
        </xdr:cNvPr>
        <xdr:cNvCxnSpPr/>
      </xdr:nvCxnSpPr>
      <xdr:spPr>
        <a:xfrm>
          <a:off x="11798300" y="5391877"/>
          <a:ext cx="762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2" name="n_1aveValue債務償還比率">
          <a:extLst>
            <a:ext uri="{FF2B5EF4-FFF2-40B4-BE49-F238E27FC236}">
              <a16:creationId xmlns:a16="http://schemas.microsoft.com/office/drawing/2014/main" xmlns="" id="{681F580C-8217-4532-B409-7A5C58F43DDB}"/>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3" name="n_2aveValue債務償還比率">
          <a:extLst>
            <a:ext uri="{FF2B5EF4-FFF2-40B4-BE49-F238E27FC236}">
              <a16:creationId xmlns:a16="http://schemas.microsoft.com/office/drawing/2014/main" xmlns="" id="{B76CE388-938F-466F-98D5-182F670B6A49}"/>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4" name="n_3aveValue債務償還比率">
          <a:extLst>
            <a:ext uri="{FF2B5EF4-FFF2-40B4-BE49-F238E27FC236}">
              <a16:creationId xmlns:a16="http://schemas.microsoft.com/office/drawing/2014/main" xmlns="" id="{3CA9EE65-DD16-457B-A53A-CA5517D7C17D}"/>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5" name="n_4aveValue債務償還比率">
          <a:extLst>
            <a:ext uri="{FF2B5EF4-FFF2-40B4-BE49-F238E27FC236}">
              <a16:creationId xmlns:a16="http://schemas.microsoft.com/office/drawing/2014/main" xmlns="" id="{0EC07438-8A85-4D3E-ABF9-451CFB57BC41}"/>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70403</xdr:rowOff>
    </xdr:from>
    <xdr:ext cx="405111" cy="259045"/>
    <xdr:sp macro="" textlink="">
      <xdr:nvSpPr>
        <xdr:cNvPr id="166" name="n_1mainValue債務償還比率">
          <a:extLst>
            <a:ext uri="{FF2B5EF4-FFF2-40B4-BE49-F238E27FC236}">
              <a16:creationId xmlns:a16="http://schemas.microsoft.com/office/drawing/2014/main" xmlns="" id="{40574488-0F5C-4C87-9D26-DA098D7E2C30}"/>
            </a:ext>
          </a:extLst>
        </xdr:cNvPr>
        <xdr:cNvSpPr txBox="1"/>
      </xdr:nvSpPr>
      <xdr:spPr>
        <a:xfrm>
          <a:off x="13869044" y="5128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120420</xdr:rowOff>
    </xdr:from>
    <xdr:ext cx="469744" cy="259045"/>
    <xdr:sp macro="" textlink="">
      <xdr:nvSpPr>
        <xdr:cNvPr id="167" name="n_2mainValue債務償還比率">
          <a:extLst>
            <a:ext uri="{FF2B5EF4-FFF2-40B4-BE49-F238E27FC236}">
              <a16:creationId xmlns:a16="http://schemas.microsoft.com/office/drawing/2014/main" xmlns="" id="{BBA110DD-22B0-44EA-8723-9C33BD5C8C2E}"/>
            </a:ext>
          </a:extLst>
        </xdr:cNvPr>
        <xdr:cNvSpPr txBox="1"/>
      </xdr:nvSpPr>
      <xdr:spPr>
        <a:xfrm>
          <a:off x="13087427" y="517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62007</xdr:rowOff>
    </xdr:from>
    <xdr:ext cx="405111" cy="259045"/>
    <xdr:sp macro="" textlink="">
      <xdr:nvSpPr>
        <xdr:cNvPr id="168" name="n_3mainValue債務償還比率">
          <a:extLst>
            <a:ext uri="{FF2B5EF4-FFF2-40B4-BE49-F238E27FC236}">
              <a16:creationId xmlns:a16="http://schemas.microsoft.com/office/drawing/2014/main" xmlns="" id="{2DC545F1-C4A2-47AF-A2D2-A6F65D19E2D9}"/>
            </a:ext>
          </a:extLst>
        </xdr:cNvPr>
        <xdr:cNvSpPr txBox="1"/>
      </xdr:nvSpPr>
      <xdr:spPr>
        <a:xfrm>
          <a:off x="12357744" y="511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58529</xdr:rowOff>
    </xdr:from>
    <xdr:ext cx="405111" cy="259045"/>
    <xdr:sp macro="" textlink="">
      <xdr:nvSpPr>
        <xdr:cNvPr id="169" name="n_4mainValue債務償還比率">
          <a:extLst>
            <a:ext uri="{FF2B5EF4-FFF2-40B4-BE49-F238E27FC236}">
              <a16:creationId xmlns:a16="http://schemas.microsoft.com/office/drawing/2014/main" xmlns="" id="{025828AA-1ACF-43A2-AE60-56420537E913}"/>
            </a:ext>
          </a:extLst>
        </xdr:cNvPr>
        <xdr:cNvSpPr txBox="1"/>
      </xdr:nvSpPr>
      <xdr:spPr>
        <a:xfrm>
          <a:off x="11595744" y="51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xmlns="" id="{80106809-3E42-4F15-A8B3-9B8676E14CE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xmlns="" id="{CD7EEF2A-8384-4D3F-ACD3-A23D6E81B29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xmlns="" id="{C9193432-C01B-453F-B450-4A576817B9F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xmlns="" id="{1D5EF379-D590-4ACD-9B55-7D6691A22AB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xmlns="" id="{412DE218-92A2-401A-822A-51BC6C3F100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xmlns="" id="{BA53A33A-CE32-4A8F-A388-F2D43C2E62E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1321846-BEF3-4C15-A7BC-59B4AB5E0E7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E946F1C-6614-4413-B3B8-89B16E9740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27A91D04-40DA-433F-8DAC-6A634AD308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8A9ABAE-C3B7-4A59-A9FB-2FE221BCE34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B950EB9-7174-4146-9C09-FFDF87095D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6AA679D-065D-430A-B011-B2E06750909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23C38BC-F798-46D6-A2CA-F4D616E786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C50CE1B-9D43-454E-9899-DB13166E77A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C7A80F7-8E78-455F-8357-75C3F8236C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B805395-8986-422E-BCEF-0D264570542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21,898
21,753
42.06
21,503,033
19,841,062
1,655,342
7,426,360
19,990,248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3A1ABD1-6920-4F13-B447-01E73CBA7C2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9795564-6C9B-4DF4-ABCB-1833B11E99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3A66587-1DC2-4914-87B0-B8781FB49D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90A5516-5F6A-41A8-B9F4-5ACC07B482A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8710051-A05A-4560-8AB0-8F051A82072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AD7E1B5-B627-4222-9EA3-D504CF09367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19A1F83-1027-4815-B50F-7BEB47AB23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F980296-D829-4737-B2F7-2FB7AC11709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C303C96-629F-4CB2-9DFD-2961300B89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35FC433-73AC-4ED6-8910-429187DC19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AB7D2731-BE67-40C6-AC01-EDE2712E103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AEE66FC-6B0E-4FE3-BCE0-D81A3EBFE5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7C933D9-3632-47DF-81A5-3B3CDADED39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C4879BB-22B1-41A8-875F-00FE3C2AAE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EE709BA-E8C3-4DC7-9591-B1220467564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4D65819-59C3-4877-A8D3-4E072D8C8B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9D787A1-5D98-494A-A417-0AE8F01EFF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EFFE9B8-A9C5-48FF-B2DB-57EDFE44C88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ECFE533-1FD1-4A6E-AD3B-BD151C5FB9B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7C707D52-075D-42D1-A057-91EAE636AB1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D14F2D16-E795-428E-A9DD-13199E98B3D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796FDB9-104B-469F-8BCC-4998D7A021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C4AFD980-58D5-4F04-850E-D3C6C446D6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54C5820F-4330-4588-B024-BE0D55C170E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B13C025-32E9-4F86-A7D8-02616454BCE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22452156-EA0C-445C-AD27-A2009386CB0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120378B2-EEF9-4036-B1F0-6DE134A3763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8EB51F5-9EFC-4332-9B36-C96CDF53EF1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811E53B3-7DAC-49A5-B6A9-79FF9D50AEA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6F82385C-F88A-406A-9C3D-0705385C800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A2DE5F88-D5D2-4F5C-B10A-AAB8A0249EA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EB0E6B1-D3EA-4FAF-B80D-365615902EB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E2ABC3C5-E3E4-4111-936A-64B1C7B94BE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A85B2D10-90EF-413F-9F1D-C2077D826C3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72008F85-8CD7-4334-99E7-EDDF6736CAB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B689D913-7F2D-4131-87EF-2B23956A78C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1C30A986-7325-4983-A10B-B8EB90378DE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15612F9D-1A65-40DA-B2D6-01B3BFF1EB2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3B04CD75-2896-484F-A881-E5E159723EA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61314A1C-B976-44D1-A407-32405800D19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FA539312-64BA-429F-8EB5-D4176F28EA8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A30ACC30-2F5B-4962-995D-FB485A943AE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6BAC360D-809A-4B96-965B-0672C870356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1660EED8-8F54-49B9-99D5-2723C74A124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D874123F-D1EF-4972-82C4-33828A79D18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xmlns="" id="{C179CA64-3801-43F7-9F0C-CD1CF0DBE604}"/>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CE9BA6AA-63E4-4DD2-8002-327040ADCD45}"/>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xmlns="" id="{E9C4B694-3053-478B-A34A-1F62DB9092EB}"/>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5D447F59-1A7B-4581-B1A6-649AAA6AD15D}"/>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xmlns="" id="{26309B14-61C9-4443-96B6-29458EEBD1E5}"/>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7D45E096-06C3-4938-8B0E-894EC273C1F9}"/>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xmlns="" id="{A220839B-61F4-4E4F-A465-2CCBBF301E53}"/>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xmlns="" id="{2DE35CAC-DFC6-4FBB-9D06-F5B5A5FE42DD}"/>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xmlns="" id="{47B9B602-81B2-40C6-B544-E2713A082146}"/>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xmlns="" id="{269B99F1-01F9-4C9D-8EBA-9BA492536C01}"/>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xmlns="" id="{509E0B9D-D52E-4104-9C95-02FB6009A237}"/>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3CE44D53-E1A8-425F-A352-2671737DE22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C9B24A0-95C1-4040-9E88-A20066CF801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3D549CA-1564-47FE-B697-DD84FFB4BA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7099331-384D-4E5B-8E55-8B7A5B14846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35F4175-A5B2-4DBC-80FD-53F59481DAA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3" name="楕円 72">
          <a:extLst>
            <a:ext uri="{FF2B5EF4-FFF2-40B4-BE49-F238E27FC236}">
              <a16:creationId xmlns:a16="http://schemas.microsoft.com/office/drawing/2014/main" xmlns="" id="{1E43C86A-1961-4717-AE32-B0113B6C7EDA}"/>
            </a:ext>
          </a:extLst>
        </xdr:cNvPr>
        <xdr:cNvSpPr/>
      </xdr:nvSpPr>
      <xdr:spPr>
        <a:xfrm>
          <a:off x="4584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52087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3E168454-D340-4319-B705-274F56E855E1}"/>
            </a:ext>
          </a:extLst>
        </xdr:cNvPr>
        <xdr:cNvSpPr txBox="1"/>
      </xdr:nvSpPr>
      <xdr:spPr>
        <a:xfrm>
          <a:off x="4673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xdr:rowOff>
    </xdr:from>
    <xdr:to>
      <xdr:col>20</xdr:col>
      <xdr:colOff>38100</xdr:colOff>
      <xdr:row>37</xdr:row>
      <xdr:rowOff>106045</xdr:rowOff>
    </xdr:to>
    <xdr:sp macro="" textlink="">
      <xdr:nvSpPr>
        <xdr:cNvPr id="75" name="楕円 74">
          <a:extLst>
            <a:ext uri="{FF2B5EF4-FFF2-40B4-BE49-F238E27FC236}">
              <a16:creationId xmlns:a16="http://schemas.microsoft.com/office/drawing/2014/main" xmlns="" id="{C71695A9-C57D-477A-A3A9-40AA08D2BD0A}"/>
            </a:ext>
          </a:extLst>
        </xdr:cNvPr>
        <xdr:cNvSpPr/>
      </xdr:nvSpPr>
      <xdr:spPr>
        <a:xfrm>
          <a:off x="3746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80010</xdr:rowOff>
    </xdr:to>
    <xdr:cxnSp macro="">
      <xdr:nvCxnSpPr>
        <xdr:cNvPr id="76" name="直線コネクタ 75">
          <a:extLst>
            <a:ext uri="{FF2B5EF4-FFF2-40B4-BE49-F238E27FC236}">
              <a16:creationId xmlns:a16="http://schemas.microsoft.com/office/drawing/2014/main" xmlns="" id="{72D8AE9D-A32B-456B-B931-8D720380DBC0}"/>
            </a:ext>
          </a:extLst>
        </xdr:cNvPr>
        <xdr:cNvCxnSpPr/>
      </xdr:nvCxnSpPr>
      <xdr:spPr>
        <a:xfrm>
          <a:off x="3797300" y="63988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7" name="楕円 76">
          <a:extLst>
            <a:ext uri="{FF2B5EF4-FFF2-40B4-BE49-F238E27FC236}">
              <a16:creationId xmlns:a16="http://schemas.microsoft.com/office/drawing/2014/main" xmlns="" id="{A3737415-954D-4038-9D6E-A654254817D9}"/>
            </a:ext>
          </a:extLst>
        </xdr:cNvPr>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55245</xdr:rowOff>
    </xdr:to>
    <xdr:cxnSp macro="">
      <xdr:nvCxnSpPr>
        <xdr:cNvPr id="78" name="直線コネクタ 77">
          <a:extLst>
            <a:ext uri="{FF2B5EF4-FFF2-40B4-BE49-F238E27FC236}">
              <a16:creationId xmlns:a16="http://schemas.microsoft.com/office/drawing/2014/main" xmlns="" id="{AAF724B9-6365-4FC5-A2EA-62D85CE9F23B}"/>
            </a:ext>
          </a:extLst>
        </xdr:cNvPr>
        <xdr:cNvCxnSpPr/>
      </xdr:nvCxnSpPr>
      <xdr:spPr>
        <a:xfrm>
          <a:off x="2908300" y="63874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114935</xdr:rowOff>
    </xdr:from>
    <xdr:to>
      <xdr:col>10</xdr:col>
      <xdr:colOff>165100</xdr:colOff>
      <xdr:row>37</xdr:row>
      <xdr:rowOff>45085</xdr:rowOff>
    </xdr:to>
    <xdr:sp macro="" textlink="">
      <xdr:nvSpPr>
        <xdr:cNvPr id="79" name="楕円 78">
          <a:extLst>
            <a:ext uri="{FF2B5EF4-FFF2-40B4-BE49-F238E27FC236}">
              <a16:creationId xmlns:a16="http://schemas.microsoft.com/office/drawing/2014/main" xmlns="" id="{47DA5A8B-09CB-46AF-800E-F7240613863F}"/>
            </a:ext>
          </a:extLst>
        </xdr:cNvPr>
        <xdr:cNvSpPr/>
      </xdr:nvSpPr>
      <xdr:spPr>
        <a:xfrm>
          <a:off x="1968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165735</xdr:rowOff>
    </xdr:from>
    <xdr:to>
      <xdr:col>15</xdr:col>
      <xdr:colOff>50800</xdr:colOff>
      <xdr:row>37</xdr:row>
      <xdr:rowOff>43815</xdr:rowOff>
    </xdr:to>
    <xdr:cxnSp macro="">
      <xdr:nvCxnSpPr>
        <xdr:cNvPr id="80" name="直線コネクタ 79">
          <a:extLst>
            <a:ext uri="{FF2B5EF4-FFF2-40B4-BE49-F238E27FC236}">
              <a16:creationId xmlns:a16="http://schemas.microsoft.com/office/drawing/2014/main" xmlns="" id="{09090859-7197-4A3B-B3A9-6EB4F5EA17B7}"/>
            </a:ext>
          </a:extLst>
        </xdr:cNvPr>
        <xdr:cNvCxnSpPr/>
      </xdr:nvCxnSpPr>
      <xdr:spPr>
        <a:xfrm>
          <a:off x="2019300" y="63379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118745</xdr:rowOff>
    </xdr:from>
    <xdr:to>
      <xdr:col>6</xdr:col>
      <xdr:colOff>38100</xdr:colOff>
      <xdr:row>37</xdr:row>
      <xdr:rowOff>48895</xdr:rowOff>
    </xdr:to>
    <xdr:sp macro="" textlink="">
      <xdr:nvSpPr>
        <xdr:cNvPr id="81" name="楕円 80">
          <a:extLst>
            <a:ext uri="{FF2B5EF4-FFF2-40B4-BE49-F238E27FC236}">
              <a16:creationId xmlns:a16="http://schemas.microsoft.com/office/drawing/2014/main" xmlns="" id="{B0D7625F-8579-4D03-B74F-E469B50387EB}"/>
            </a:ext>
          </a:extLst>
        </xdr:cNvPr>
        <xdr:cNvSpPr/>
      </xdr:nvSpPr>
      <xdr:spPr>
        <a:xfrm>
          <a:off x="1079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165735</xdr:rowOff>
    </xdr:from>
    <xdr:to>
      <xdr:col>10</xdr:col>
      <xdr:colOff>114300</xdr:colOff>
      <xdr:row>36</xdr:row>
      <xdr:rowOff>169545</xdr:rowOff>
    </xdr:to>
    <xdr:cxnSp macro="">
      <xdr:nvCxnSpPr>
        <xdr:cNvPr id="82" name="直線コネクタ 81">
          <a:extLst>
            <a:ext uri="{FF2B5EF4-FFF2-40B4-BE49-F238E27FC236}">
              <a16:creationId xmlns:a16="http://schemas.microsoft.com/office/drawing/2014/main" xmlns="" id="{778F28C9-A77B-4083-900E-B8BEAE880AB9}"/>
            </a:ext>
          </a:extLst>
        </xdr:cNvPr>
        <xdr:cNvCxnSpPr/>
      </xdr:nvCxnSpPr>
      <xdr:spPr>
        <a:xfrm flipV="1">
          <a:off x="1130300" y="63379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xmlns="" id="{1CB230D0-EA22-493F-9D96-B8239FAE601D}"/>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xmlns="" id="{06CDFB96-9A1E-4DCC-80E5-DA65A81391B7}"/>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xmlns="" id="{EA1EB370-AF32-4CA8-A609-9268972175D3}"/>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xmlns="" id="{2BE00992-59B0-4B71-B124-7B3B6A241EA4}"/>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122572</xdr:rowOff>
    </xdr:from>
    <xdr:ext cx="405111" cy="259045"/>
    <xdr:sp macro="" textlink="">
      <xdr:nvSpPr>
        <xdr:cNvPr id="87" name="n_1mainValue【道路】&#10;有形固定資産減価償却率">
          <a:extLst>
            <a:ext uri="{FF2B5EF4-FFF2-40B4-BE49-F238E27FC236}">
              <a16:creationId xmlns:a16="http://schemas.microsoft.com/office/drawing/2014/main" xmlns="" id="{E1B68E5C-1EFF-4711-90C2-325E2C446EEC}"/>
            </a:ext>
          </a:extLst>
        </xdr:cNvPr>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8" name="n_2mainValue【道路】&#10;有形固定資産減価償却率">
          <a:extLst>
            <a:ext uri="{FF2B5EF4-FFF2-40B4-BE49-F238E27FC236}">
              <a16:creationId xmlns:a16="http://schemas.microsoft.com/office/drawing/2014/main" xmlns="" id="{29B9885B-BD00-49FA-98B3-0509F1F7B70C}"/>
            </a:ext>
          </a:extLst>
        </xdr:cNvPr>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61612</xdr:rowOff>
    </xdr:from>
    <xdr:ext cx="405111" cy="259045"/>
    <xdr:sp macro="" textlink="">
      <xdr:nvSpPr>
        <xdr:cNvPr id="89" name="n_3mainValue【道路】&#10;有形固定資産減価償却率">
          <a:extLst>
            <a:ext uri="{FF2B5EF4-FFF2-40B4-BE49-F238E27FC236}">
              <a16:creationId xmlns:a16="http://schemas.microsoft.com/office/drawing/2014/main" xmlns="" id="{D74FD870-CDC8-46F1-A231-FDA098A55274}"/>
            </a:ext>
          </a:extLst>
        </xdr:cNvPr>
        <xdr:cNvSpPr txBox="1"/>
      </xdr:nvSpPr>
      <xdr:spPr>
        <a:xfrm>
          <a:off x="1816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65422</xdr:rowOff>
    </xdr:from>
    <xdr:ext cx="405111" cy="259045"/>
    <xdr:sp macro="" textlink="">
      <xdr:nvSpPr>
        <xdr:cNvPr id="90" name="n_4mainValue【道路】&#10;有形固定資産減価償却率">
          <a:extLst>
            <a:ext uri="{FF2B5EF4-FFF2-40B4-BE49-F238E27FC236}">
              <a16:creationId xmlns:a16="http://schemas.microsoft.com/office/drawing/2014/main" xmlns="" id="{38C54E1D-C2FA-4230-BBD8-8EDDF43E664E}"/>
            </a:ext>
          </a:extLst>
        </xdr:cNvPr>
        <xdr:cNvSpPr txBox="1"/>
      </xdr:nvSpPr>
      <xdr:spPr>
        <a:xfrm>
          <a:off x="927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633C5674-F275-4564-B2EF-93FF4B9F1C9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AFC9952D-964B-41B3-A8BB-E4520F2A6B0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12CF43F2-160C-40D3-A16F-71566C8F03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ACDB1BDD-99FE-493E-AB45-13A6FF68A13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6D398CA-75DA-439C-99FB-CF6D8370D6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5F334C73-3D3B-47E2-A5B2-64937F4A62F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724A9F16-9D9B-47D9-AA81-079A987987E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08B45EC9-8131-4438-9FD8-263CF2209A0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22270826-0128-4BA7-8207-E045FA549BD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C86E21BF-AC96-47D0-9E10-FD03EEAFF58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A7E5A2CB-4343-4AB4-8F27-10F752BD8A5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33D842C0-6DCB-4B38-A4B9-D594B820138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3B2C4815-EEEA-4E82-ADB8-FE5BBD9C94F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7672D2E2-B8BB-4E63-A763-95909AC9082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8FABC2D2-FB4B-4E2C-B4A1-5C7A471C6BD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E90EFCD0-A8DD-4E6B-B876-FA8F6BFCAF0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E01A0262-5F07-4643-A09D-E2539755EA7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CFE9A891-5EFC-4CE0-A127-5B800A35357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755042C4-1019-42CE-9F47-8118B33F59B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FEF05410-215E-44F3-854F-D815B4F5138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540C9A08-70CA-4D84-98D6-F51276A79E9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F23A2F46-0996-4138-A0DA-48D46BBDDBC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AFF62D1C-DCBC-4F53-9D8E-289D178A6A2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xmlns="" id="{FE6B7FA0-1766-42A8-8641-B96342A81D69}"/>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xmlns="" id="{519B2FD2-78EE-4410-B725-A26575BF8816}"/>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xmlns="" id="{2C988753-09D2-46B9-9AFA-8177D8EADA83}"/>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xmlns="" id="{C03CC9FC-AE14-4B57-90B2-01F184D41082}"/>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xmlns="" id="{2ED377FD-CB9D-43FB-8004-34C9A5D9B5FF}"/>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xmlns="" id="{F351B212-130D-4201-AF41-3B9D2ED295CC}"/>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xmlns="" id="{B9DD1FD9-D401-4AC7-AD3A-E89D50CABEFD}"/>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xmlns="" id="{459B4A61-A6BC-49B0-802C-F8FC29C93F9F}"/>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xmlns="" id="{4F14D1A5-2451-4881-A4B1-912E660F78C1}"/>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xmlns="" id="{7BAF1672-4F0F-4BF5-B253-9B1FD32C4E7E}"/>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xmlns="" id="{E918D685-483C-4722-8D5D-9D2245FA964D}"/>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8972A45D-4229-4A4D-B0A7-20E43BC2465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47E22722-611D-42B2-8ED0-D52635D73D7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35941455-5809-43A2-903D-978E6013B51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6EBC61B6-4906-4A79-9895-76190CC12E9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E3B1944-8511-4132-9EC6-89DF7CEC469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56299</xdr:rowOff>
    </xdr:from>
    <xdr:to>
      <xdr:col>55</xdr:col>
      <xdr:colOff>50800</xdr:colOff>
      <xdr:row>38</xdr:row>
      <xdr:rowOff>157899</xdr:rowOff>
    </xdr:to>
    <xdr:sp macro="" textlink="">
      <xdr:nvSpPr>
        <xdr:cNvPr id="130" name="楕円 129">
          <a:extLst>
            <a:ext uri="{FF2B5EF4-FFF2-40B4-BE49-F238E27FC236}">
              <a16:creationId xmlns:a16="http://schemas.microsoft.com/office/drawing/2014/main" xmlns="" id="{64F3F1F2-860B-478B-9D1B-8DF8249DB779}"/>
            </a:ext>
          </a:extLst>
        </xdr:cNvPr>
        <xdr:cNvSpPr/>
      </xdr:nvSpPr>
      <xdr:spPr>
        <a:xfrm>
          <a:off x="10426700" y="65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79176</xdr:rowOff>
    </xdr:from>
    <xdr:ext cx="534377" cy="259045"/>
    <xdr:sp macro="" textlink="">
      <xdr:nvSpPr>
        <xdr:cNvPr id="131" name="【道路】&#10;一人当たり延長該当値テキスト">
          <a:extLst>
            <a:ext uri="{FF2B5EF4-FFF2-40B4-BE49-F238E27FC236}">
              <a16:creationId xmlns:a16="http://schemas.microsoft.com/office/drawing/2014/main" xmlns="" id="{282EC711-379B-4411-8702-EA6AD2D92364}"/>
            </a:ext>
          </a:extLst>
        </xdr:cNvPr>
        <xdr:cNvSpPr txBox="1"/>
      </xdr:nvSpPr>
      <xdr:spPr>
        <a:xfrm>
          <a:off x="10515600" y="64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69977</xdr:rowOff>
    </xdr:from>
    <xdr:to>
      <xdr:col>50</xdr:col>
      <xdr:colOff>165100</xdr:colOff>
      <xdr:row>39</xdr:row>
      <xdr:rowOff>127</xdr:rowOff>
    </xdr:to>
    <xdr:sp macro="" textlink="">
      <xdr:nvSpPr>
        <xdr:cNvPr id="132" name="楕円 131">
          <a:extLst>
            <a:ext uri="{FF2B5EF4-FFF2-40B4-BE49-F238E27FC236}">
              <a16:creationId xmlns:a16="http://schemas.microsoft.com/office/drawing/2014/main" xmlns="" id="{CC87CA50-4E3A-45A2-933F-D80CDBDC6963}"/>
            </a:ext>
          </a:extLst>
        </xdr:cNvPr>
        <xdr:cNvSpPr/>
      </xdr:nvSpPr>
      <xdr:spPr>
        <a:xfrm>
          <a:off x="9588500" y="65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107099</xdr:rowOff>
    </xdr:from>
    <xdr:to>
      <xdr:col>55</xdr:col>
      <xdr:colOff>0</xdr:colOff>
      <xdr:row>38</xdr:row>
      <xdr:rowOff>120777</xdr:rowOff>
    </xdr:to>
    <xdr:cxnSp macro="">
      <xdr:nvCxnSpPr>
        <xdr:cNvPr id="133" name="直線コネクタ 132">
          <a:extLst>
            <a:ext uri="{FF2B5EF4-FFF2-40B4-BE49-F238E27FC236}">
              <a16:creationId xmlns:a16="http://schemas.microsoft.com/office/drawing/2014/main" xmlns="" id="{3CF18CC5-89C4-4DD7-8436-106DDD175D1A}"/>
            </a:ext>
          </a:extLst>
        </xdr:cNvPr>
        <xdr:cNvCxnSpPr/>
      </xdr:nvCxnSpPr>
      <xdr:spPr>
        <a:xfrm flipV="1">
          <a:off x="9639300" y="6622199"/>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77788</xdr:rowOff>
    </xdr:from>
    <xdr:to>
      <xdr:col>46</xdr:col>
      <xdr:colOff>38100</xdr:colOff>
      <xdr:row>39</xdr:row>
      <xdr:rowOff>7938</xdr:rowOff>
    </xdr:to>
    <xdr:sp macro="" textlink="">
      <xdr:nvSpPr>
        <xdr:cNvPr id="134" name="楕円 133">
          <a:extLst>
            <a:ext uri="{FF2B5EF4-FFF2-40B4-BE49-F238E27FC236}">
              <a16:creationId xmlns:a16="http://schemas.microsoft.com/office/drawing/2014/main" xmlns="" id="{DD6C95BD-D3B3-45B6-9006-9DD12227FF09}"/>
            </a:ext>
          </a:extLst>
        </xdr:cNvPr>
        <xdr:cNvSpPr/>
      </xdr:nvSpPr>
      <xdr:spPr>
        <a:xfrm>
          <a:off x="8699500" y="65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120777</xdr:rowOff>
    </xdr:from>
    <xdr:to>
      <xdr:col>50</xdr:col>
      <xdr:colOff>114300</xdr:colOff>
      <xdr:row>38</xdr:row>
      <xdr:rowOff>128588</xdr:rowOff>
    </xdr:to>
    <xdr:cxnSp macro="">
      <xdr:nvCxnSpPr>
        <xdr:cNvPr id="135" name="直線コネクタ 134">
          <a:extLst>
            <a:ext uri="{FF2B5EF4-FFF2-40B4-BE49-F238E27FC236}">
              <a16:creationId xmlns:a16="http://schemas.microsoft.com/office/drawing/2014/main" xmlns="" id="{C6BAF273-4AFC-4DC0-8EB9-3120054E9B96}"/>
            </a:ext>
          </a:extLst>
        </xdr:cNvPr>
        <xdr:cNvCxnSpPr/>
      </xdr:nvCxnSpPr>
      <xdr:spPr>
        <a:xfrm flipV="1">
          <a:off x="8750300" y="6635877"/>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88074</xdr:rowOff>
    </xdr:from>
    <xdr:to>
      <xdr:col>41</xdr:col>
      <xdr:colOff>101600</xdr:colOff>
      <xdr:row>39</xdr:row>
      <xdr:rowOff>18224</xdr:rowOff>
    </xdr:to>
    <xdr:sp macro="" textlink="">
      <xdr:nvSpPr>
        <xdr:cNvPr id="136" name="楕円 135">
          <a:extLst>
            <a:ext uri="{FF2B5EF4-FFF2-40B4-BE49-F238E27FC236}">
              <a16:creationId xmlns:a16="http://schemas.microsoft.com/office/drawing/2014/main" xmlns="" id="{8E27FC8D-B661-40CA-BC8F-71EE41A14D50}"/>
            </a:ext>
          </a:extLst>
        </xdr:cNvPr>
        <xdr:cNvSpPr/>
      </xdr:nvSpPr>
      <xdr:spPr>
        <a:xfrm>
          <a:off x="7810500" y="66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128588</xdr:rowOff>
    </xdr:from>
    <xdr:to>
      <xdr:col>45</xdr:col>
      <xdr:colOff>177800</xdr:colOff>
      <xdr:row>38</xdr:row>
      <xdr:rowOff>138874</xdr:rowOff>
    </xdr:to>
    <xdr:cxnSp macro="">
      <xdr:nvCxnSpPr>
        <xdr:cNvPr id="137" name="直線コネクタ 136">
          <a:extLst>
            <a:ext uri="{FF2B5EF4-FFF2-40B4-BE49-F238E27FC236}">
              <a16:creationId xmlns:a16="http://schemas.microsoft.com/office/drawing/2014/main" xmlns="" id="{07A27102-91D0-4A5C-BA3B-01AC109978BA}"/>
            </a:ext>
          </a:extLst>
        </xdr:cNvPr>
        <xdr:cNvCxnSpPr/>
      </xdr:nvCxnSpPr>
      <xdr:spPr>
        <a:xfrm flipV="1">
          <a:off x="7861300" y="6643688"/>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95199</xdr:rowOff>
    </xdr:from>
    <xdr:to>
      <xdr:col>36</xdr:col>
      <xdr:colOff>165100</xdr:colOff>
      <xdr:row>39</xdr:row>
      <xdr:rowOff>25349</xdr:rowOff>
    </xdr:to>
    <xdr:sp macro="" textlink="">
      <xdr:nvSpPr>
        <xdr:cNvPr id="138" name="楕円 137">
          <a:extLst>
            <a:ext uri="{FF2B5EF4-FFF2-40B4-BE49-F238E27FC236}">
              <a16:creationId xmlns:a16="http://schemas.microsoft.com/office/drawing/2014/main" xmlns="" id="{D07C933E-F3A4-4B67-A954-C26DCBDF2B29}"/>
            </a:ext>
          </a:extLst>
        </xdr:cNvPr>
        <xdr:cNvSpPr/>
      </xdr:nvSpPr>
      <xdr:spPr>
        <a:xfrm>
          <a:off x="6921500" y="66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138874</xdr:rowOff>
    </xdr:from>
    <xdr:to>
      <xdr:col>41</xdr:col>
      <xdr:colOff>50800</xdr:colOff>
      <xdr:row>38</xdr:row>
      <xdr:rowOff>145999</xdr:rowOff>
    </xdr:to>
    <xdr:cxnSp macro="">
      <xdr:nvCxnSpPr>
        <xdr:cNvPr id="139" name="直線コネクタ 138">
          <a:extLst>
            <a:ext uri="{FF2B5EF4-FFF2-40B4-BE49-F238E27FC236}">
              <a16:creationId xmlns:a16="http://schemas.microsoft.com/office/drawing/2014/main" xmlns="" id="{FBDFA3FA-4E81-4E26-8BD0-A1C69EB8E7AD}"/>
            </a:ext>
          </a:extLst>
        </xdr:cNvPr>
        <xdr:cNvCxnSpPr/>
      </xdr:nvCxnSpPr>
      <xdr:spPr>
        <a:xfrm flipV="1">
          <a:off x="6972300" y="6653974"/>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xmlns="" id="{E7E6B837-40A4-4507-87A9-68C06B5683DB}"/>
            </a:ext>
          </a:extLst>
        </xdr:cNvPr>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a:extLst>
            <a:ext uri="{FF2B5EF4-FFF2-40B4-BE49-F238E27FC236}">
              <a16:creationId xmlns:a16="http://schemas.microsoft.com/office/drawing/2014/main" xmlns="" id="{2EE99F21-F634-49E1-A655-AA23D97F5F40}"/>
            </a:ext>
          </a:extLst>
        </xdr:cNvPr>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a:extLst>
            <a:ext uri="{FF2B5EF4-FFF2-40B4-BE49-F238E27FC236}">
              <a16:creationId xmlns:a16="http://schemas.microsoft.com/office/drawing/2014/main" xmlns="" id="{A7EA6C11-4B69-43B1-8164-CA0C45339B99}"/>
            </a:ext>
          </a:extLst>
        </xdr:cNvPr>
        <xdr:cNvSpPr txBox="1"/>
      </xdr:nvSpPr>
      <xdr:spPr>
        <a:xfrm>
          <a:off x="7626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xmlns="" id="{1E8922FF-0AFE-45EF-9F09-C027FBB830FE}"/>
            </a:ext>
          </a:extLst>
        </xdr:cNvPr>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16654</xdr:rowOff>
    </xdr:from>
    <xdr:ext cx="534377" cy="259045"/>
    <xdr:sp macro="" textlink="">
      <xdr:nvSpPr>
        <xdr:cNvPr id="144" name="n_1mainValue【道路】&#10;一人当たり延長">
          <a:extLst>
            <a:ext uri="{FF2B5EF4-FFF2-40B4-BE49-F238E27FC236}">
              <a16:creationId xmlns:a16="http://schemas.microsoft.com/office/drawing/2014/main" xmlns="" id="{67D049BD-811C-4F95-AB2C-74C611E8CF20}"/>
            </a:ext>
          </a:extLst>
        </xdr:cNvPr>
        <xdr:cNvSpPr txBox="1"/>
      </xdr:nvSpPr>
      <xdr:spPr>
        <a:xfrm>
          <a:off x="9359411" y="636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24465</xdr:rowOff>
    </xdr:from>
    <xdr:ext cx="534377" cy="259045"/>
    <xdr:sp macro="" textlink="">
      <xdr:nvSpPr>
        <xdr:cNvPr id="145" name="n_2mainValue【道路】&#10;一人当たり延長">
          <a:extLst>
            <a:ext uri="{FF2B5EF4-FFF2-40B4-BE49-F238E27FC236}">
              <a16:creationId xmlns:a16="http://schemas.microsoft.com/office/drawing/2014/main" xmlns="" id="{F4714B0E-189A-411F-ABF3-E8D69BC97F32}"/>
            </a:ext>
          </a:extLst>
        </xdr:cNvPr>
        <xdr:cNvSpPr txBox="1"/>
      </xdr:nvSpPr>
      <xdr:spPr>
        <a:xfrm>
          <a:off x="8483111" y="636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34751</xdr:rowOff>
    </xdr:from>
    <xdr:ext cx="534377" cy="259045"/>
    <xdr:sp macro="" textlink="">
      <xdr:nvSpPr>
        <xdr:cNvPr id="146" name="n_3mainValue【道路】&#10;一人当たり延長">
          <a:extLst>
            <a:ext uri="{FF2B5EF4-FFF2-40B4-BE49-F238E27FC236}">
              <a16:creationId xmlns:a16="http://schemas.microsoft.com/office/drawing/2014/main" xmlns="" id="{F966D741-DD91-4F97-BCED-A893EB67A143}"/>
            </a:ext>
          </a:extLst>
        </xdr:cNvPr>
        <xdr:cNvSpPr txBox="1"/>
      </xdr:nvSpPr>
      <xdr:spPr>
        <a:xfrm>
          <a:off x="7594111" y="63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41876</xdr:rowOff>
    </xdr:from>
    <xdr:ext cx="534377" cy="259045"/>
    <xdr:sp macro="" textlink="">
      <xdr:nvSpPr>
        <xdr:cNvPr id="147" name="n_4mainValue【道路】&#10;一人当たり延長">
          <a:extLst>
            <a:ext uri="{FF2B5EF4-FFF2-40B4-BE49-F238E27FC236}">
              <a16:creationId xmlns:a16="http://schemas.microsoft.com/office/drawing/2014/main" xmlns="" id="{170C94FC-16F1-4685-9A0F-2ED7FAE3C13A}"/>
            </a:ext>
          </a:extLst>
        </xdr:cNvPr>
        <xdr:cNvSpPr txBox="1"/>
      </xdr:nvSpPr>
      <xdr:spPr>
        <a:xfrm>
          <a:off x="6705111" y="638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9E051B4F-7B8C-4095-919F-790172A19A8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D39C7D1F-2559-4540-A875-13676024310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8E91B12B-A4C7-4573-9D48-DC7C9C239C8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8A6AAF67-0B02-40C1-B727-6D45B0C888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07662A5B-9394-4C83-8A29-23EAC38080B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3D6266CB-9ACE-4523-9D09-8C014D01671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B5D45E72-995F-463C-9D11-CDD18B98B93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F21DE6A7-8D8D-48D4-9667-411407D3EB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A1EE1DCF-0F79-41E1-B0C0-2272A4C716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448077D2-3F75-4C72-BC98-3841FF3B3B1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C19A87AE-F1E5-4733-8A81-763EDF98FFF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9056BC58-C8F2-4CF0-8E35-DDF21FDEA8F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0F2D0D31-959B-4717-9A47-68DE2E62F41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D91E981D-0068-4548-876C-0EDC7C89A29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616D7C8F-C62A-4E4E-8B6F-0CB18383D46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3087B07A-FFF3-45DB-9426-1B1185BA58F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8789ECFF-D512-45B9-AE49-28849E7E3C7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F366B258-6562-4284-8490-0C85A9BF9EC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787E4F34-CB8A-40C4-BD1E-41B77437BF9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571D4A5F-8372-4010-9764-F47973BD29C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5AC8CCCB-23DF-47AF-BBD4-CD7520A9984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A2D0A0AD-33DF-45C0-B317-3037E435B9B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CBFE8A71-F9C3-4E67-B563-B7A38BAC83F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76D9B167-92DA-4157-80B9-3E20E33C6A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E5A92434-4774-40E7-BDFC-6FA0FC805CD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74175744-6B85-4716-9678-131092E62062}"/>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ED305F5D-0AF9-41A7-B151-1CBAD4A57757}"/>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E3D87078-16E7-4D7B-AF18-3F7023FD15A8}"/>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8F6721BF-C4BC-4645-8A8C-29E63EED3B83}"/>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xmlns="" id="{3C22519F-88F2-49DC-8409-38A9F35C6F53}"/>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C31482FB-BA6D-492E-AA0D-B06E0AA3CF99}"/>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xmlns="" id="{5D9D476A-EBA8-4000-899B-FAC59401092A}"/>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xmlns="" id="{414F1F11-BCE0-4998-87D6-B199F4E4022C}"/>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xmlns="" id="{CF562D06-1F7E-422C-BD5D-7CB3D24BC65E}"/>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xmlns="" id="{1094DEC0-C59E-474C-B0E6-E9F06EBF5759}"/>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xmlns="" id="{CAB314C0-BD8E-4967-AED5-EB8249FBC885}"/>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6FB2590B-522B-43E9-86ED-77979055399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2661C02E-73B3-4DE5-9FDC-67540F6E4DA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97CE1ABE-8BA2-453B-8E08-B69505ABDC7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F3006E21-26ED-430B-9180-7830E2F803B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7C8C9987-2BDF-4624-91FC-6A96A5BFF4D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89" name="楕円 188">
          <a:extLst>
            <a:ext uri="{FF2B5EF4-FFF2-40B4-BE49-F238E27FC236}">
              <a16:creationId xmlns:a16="http://schemas.microsoft.com/office/drawing/2014/main" xmlns="" id="{61217E02-FD50-4CD4-B852-58C950FBEEA8}"/>
            </a:ext>
          </a:extLst>
        </xdr:cNvPr>
        <xdr:cNvSpPr/>
      </xdr:nvSpPr>
      <xdr:spPr>
        <a:xfrm>
          <a:off x="4584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156227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14FA0BC8-A068-4601-9E83-CB8B26F99E03}"/>
            </a:ext>
          </a:extLst>
        </xdr:cNvPr>
        <xdr:cNvSpPr txBox="1"/>
      </xdr:nvSpPr>
      <xdr:spPr>
        <a:xfrm>
          <a:off x="4673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91" name="楕円 190">
          <a:extLst>
            <a:ext uri="{FF2B5EF4-FFF2-40B4-BE49-F238E27FC236}">
              <a16:creationId xmlns:a16="http://schemas.microsoft.com/office/drawing/2014/main" xmlns="" id="{DC43C233-3A2D-4223-849E-1AB12B6C5B7F}"/>
            </a:ext>
          </a:extLst>
        </xdr:cNvPr>
        <xdr:cNvSpPr/>
      </xdr:nvSpPr>
      <xdr:spPr>
        <a:xfrm>
          <a:off x="3746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62</xdr:row>
      <xdr:rowOff>57150</xdr:rowOff>
    </xdr:to>
    <xdr:cxnSp macro="">
      <xdr:nvCxnSpPr>
        <xdr:cNvPr id="192" name="直線コネクタ 191">
          <a:extLst>
            <a:ext uri="{FF2B5EF4-FFF2-40B4-BE49-F238E27FC236}">
              <a16:creationId xmlns:a16="http://schemas.microsoft.com/office/drawing/2014/main" xmlns="" id="{E934A27C-F2A8-4A22-A4B2-2FDAEFCED1F9}"/>
            </a:ext>
          </a:extLst>
        </xdr:cNvPr>
        <xdr:cNvCxnSpPr/>
      </xdr:nvCxnSpPr>
      <xdr:spPr>
        <a:xfrm>
          <a:off x="3797300" y="1065765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133713</xdr:rowOff>
    </xdr:from>
    <xdr:to>
      <xdr:col>15</xdr:col>
      <xdr:colOff>101600</xdr:colOff>
      <xdr:row>62</xdr:row>
      <xdr:rowOff>63863</xdr:rowOff>
    </xdr:to>
    <xdr:sp macro="" textlink="">
      <xdr:nvSpPr>
        <xdr:cNvPr id="193" name="楕円 192">
          <a:extLst>
            <a:ext uri="{FF2B5EF4-FFF2-40B4-BE49-F238E27FC236}">
              <a16:creationId xmlns:a16="http://schemas.microsoft.com/office/drawing/2014/main" xmlns="" id="{0B6C6E4C-BE5B-4747-AEEF-BC03CD02F3CA}"/>
            </a:ext>
          </a:extLst>
        </xdr:cNvPr>
        <xdr:cNvSpPr/>
      </xdr:nvSpPr>
      <xdr:spPr>
        <a:xfrm>
          <a:off x="2857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13063</xdr:rowOff>
    </xdr:from>
    <xdr:to>
      <xdr:col>19</xdr:col>
      <xdr:colOff>177800</xdr:colOff>
      <xdr:row>62</xdr:row>
      <xdr:rowOff>27759</xdr:rowOff>
    </xdr:to>
    <xdr:cxnSp macro="">
      <xdr:nvCxnSpPr>
        <xdr:cNvPr id="194" name="直線コネクタ 193">
          <a:extLst>
            <a:ext uri="{FF2B5EF4-FFF2-40B4-BE49-F238E27FC236}">
              <a16:creationId xmlns:a16="http://schemas.microsoft.com/office/drawing/2014/main" xmlns="" id="{4D4F6623-C47D-49E1-90AC-1B148295D4C0}"/>
            </a:ext>
          </a:extLst>
        </xdr:cNvPr>
        <xdr:cNvCxnSpPr/>
      </xdr:nvCxnSpPr>
      <xdr:spPr>
        <a:xfrm>
          <a:off x="2908300" y="1064296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70031</xdr:rowOff>
    </xdr:from>
    <xdr:to>
      <xdr:col>10</xdr:col>
      <xdr:colOff>165100</xdr:colOff>
      <xdr:row>62</xdr:row>
      <xdr:rowOff>181</xdr:rowOff>
    </xdr:to>
    <xdr:sp macro="" textlink="">
      <xdr:nvSpPr>
        <xdr:cNvPr id="195" name="楕円 194">
          <a:extLst>
            <a:ext uri="{FF2B5EF4-FFF2-40B4-BE49-F238E27FC236}">
              <a16:creationId xmlns:a16="http://schemas.microsoft.com/office/drawing/2014/main" xmlns="" id="{4FB35052-74F4-4EF7-8AB1-EA8B1152A94D}"/>
            </a:ext>
          </a:extLst>
        </xdr:cNvPr>
        <xdr:cNvSpPr/>
      </xdr:nvSpPr>
      <xdr:spPr>
        <a:xfrm>
          <a:off x="1968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120831</xdr:rowOff>
    </xdr:from>
    <xdr:to>
      <xdr:col>15</xdr:col>
      <xdr:colOff>50800</xdr:colOff>
      <xdr:row>62</xdr:row>
      <xdr:rowOff>13063</xdr:rowOff>
    </xdr:to>
    <xdr:cxnSp macro="">
      <xdr:nvCxnSpPr>
        <xdr:cNvPr id="196" name="直線コネクタ 195">
          <a:extLst>
            <a:ext uri="{FF2B5EF4-FFF2-40B4-BE49-F238E27FC236}">
              <a16:creationId xmlns:a16="http://schemas.microsoft.com/office/drawing/2014/main" xmlns="" id="{6462BFC8-DC24-4E3C-AB2E-01B3FF1A484F}"/>
            </a:ext>
          </a:extLst>
        </xdr:cNvPr>
        <xdr:cNvCxnSpPr/>
      </xdr:nvCxnSpPr>
      <xdr:spPr>
        <a:xfrm>
          <a:off x="2019300" y="1057928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39007</xdr:rowOff>
    </xdr:from>
    <xdr:to>
      <xdr:col>6</xdr:col>
      <xdr:colOff>38100</xdr:colOff>
      <xdr:row>61</xdr:row>
      <xdr:rowOff>140607</xdr:rowOff>
    </xdr:to>
    <xdr:sp macro="" textlink="">
      <xdr:nvSpPr>
        <xdr:cNvPr id="197" name="楕円 196">
          <a:extLst>
            <a:ext uri="{FF2B5EF4-FFF2-40B4-BE49-F238E27FC236}">
              <a16:creationId xmlns:a16="http://schemas.microsoft.com/office/drawing/2014/main" xmlns="" id="{4C4308E1-246A-4EBC-B93A-D5D7C1D53346}"/>
            </a:ext>
          </a:extLst>
        </xdr:cNvPr>
        <xdr:cNvSpPr/>
      </xdr:nvSpPr>
      <xdr:spPr>
        <a:xfrm>
          <a:off x="1079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89807</xdr:rowOff>
    </xdr:from>
    <xdr:to>
      <xdr:col>10</xdr:col>
      <xdr:colOff>114300</xdr:colOff>
      <xdr:row>61</xdr:row>
      <xdr:rowOff>120831</xdr:rowOff>
    </xdr:to>
    <xdr:cxnSp macro="">
      <xdr:nvCxnSpPr>
        <xdr:cNvPr id="198" name="直線コネクタ 197">
          <a:extLst>
            <a:ext uri="{FF2B5EF4-FFF2-40B4-BE49-F238E27FC236}">
              <a16:creationId xmlns:a16="http://schemas.microsoft.com/office/drawing/2014/main" xmlns="" id="{C2272085-89D5-48F2-A874-A23820851336}"/>
            </a:ext>
          </a:extLst>
        </xdr:cNvPr>
        <xdr:cNvCxnSpPr/>
      </xdr:nvCxnSpPr>
      <xdr:spPr>
        <a:xfrm>
          <a:off x="1130300" y="105482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9EEE3EA3-6EF3-465A-A85F-9B99C453FD5D}"/>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2238CA1E-2C5B-4EEE-856E-86998CC0F103}"/>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3F007A6A-9084-44A2-9573-0302C39769F8}"/>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F9DE72BE-D928-4D00-95CD-6D06DAC07829}"/>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3845702F-4781-41AB-96DA-A3D0FF4266E0}"/>
            </a:ext>
          </a:extLst>
        </xdr:cNvPr>
        <xdr:cNvSpPr txBox="1"/>
      </xdr:nvSpPr>
      <xdr:spPr>
        <a:xfrm>
          <a:off x="3582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54990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5237E69B-E6F3-4210-9C5F-0DB6F6080A3A}"/>
            </a:ext>
          </a:extLst>
        </xdr:cNvPr>
        <xdr:cNvSpPr txBox="1"/>
      </xdr:nvSpPr>
      <xdr:spPr>
        <a:xfrm>
          <a:off x="2705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162758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AD469F0B-5EB0-4C18-B87B-B8A06DF6F1DF}"/>
            </a:ext>
          </a:extLst>
        </xdr:cNvPr>
        <xdr:cNvSpPr txBox="1"/>
      </xdr:nvSpPr>
      <xdr:spPr>
        <a:xfrm>
          <a:off x="1816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131734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0F551745-2590-44E1-B637-D55B3D9AB349}"/>
            </a:ext>
          </a:extLst>
        </xdr:cNvPr>
        <xdr:cNvSpPr txBox="1"/>
      </xdr:nvSpPr>
      <xdr:spPr>
        <a:xfrm>
          <a:off x="927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F7302933-2B9C-4C31-938B-704C7C3C121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7ED09E83-1BA0-4C3A-988E-EBDB6C5F7C1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533185FF-F038-4DD3-9BEA-394EEA43BCC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52EC6792-9C46-4E8F-87DC-1EB9BC02DF8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7F9A5D12-FD48-42E2-AF6B-E785DE5B7E1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021A5EB4-CEE2-44C7-B919-C0BF500C069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16CC1FAE-7317-4DBB-853F-F13F9799C20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6DEA35FC-47FB-4D85-B550-831E5FBB9FC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3A60FBC4-0EBA-492F-B68A-1E4541049F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4994D3F0-EFC3-4892-876E-06E4ED3714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C994E3EE-ACC2-4E04-B9CB-167ADCCC086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3B79B361-5003-4CFF-9C04-9BB4E0CF934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B838AAC5-9358-4F2A-8C04-4201A8C4875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5268B401-57FF-40F9-B740-F71C8048B91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667800EC-8242-49B7-8605-C58BDC845A9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3C81E87C-7AF0-4ED2-BC49-9B20926B603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A385A11B-2CAE-4A22-A041-8040A907D2D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1083EC1F-0BB9-431C-A07A-41A28D57D27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1C14C69C-3E93-4411-89C0-362FB2237AF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9A7C61D7-48A7-4270-BB4E-0DE168A9A28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0958485A-B204-41DD-93C2-CC921F03960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FDF34D4E-11C4-4D36-AC03-AFE6F7D69CE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097D08DC-71E1-42F0-AE1D-3B668978236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xmlns="" id="{DA796299-2CB5-44B4-B406-420FB81B5DE1}"/>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374A01E7-C899-4AAE-AA48-E451A4417F71}"/>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xmlns="" id="{2BC6B54F-3078-42F4-B6E7-112F7DC64A21}"/>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3EDAE514-994E-4A5F-A922-F9B0D40C72E1}"/>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xmlns="" id="{ED4A2109-0A3E-477D-BE71-C168AD04F11E}"/>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1E1CC67F-C007-4393-978C-FCCA814A41CD}"/>
            </a:ext>
          </a:extLst>
        </xdr:cNvPr>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xmlns="" id="{C6D9BE4D-DBB8-4D96-B6CD-C67B506E3F9B}"/>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xmlns="" id="{B66E69F9-AAE5-40A3-975D-DEAA98E68533}"/>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xmlns="" id="{12FD23BC-30CF-4208-9522-9A8787E15E86}"/>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xmlns="" id="{04DC6B2C-4BC1-430B-AC12-0799580B0169}"/>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xmlns="" id="{B54DF8DF-3E40-4982-B05A-BBFC23D8D32E}"/>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2B5E5A38-4E2B-436B-9779-0DC548182FB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94112900-AD94-442D-8D28-49112083F78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907A16C0-5FF8-4596-B93A-56743DD3974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E463AA1E-D9FA-4614-98D1-71061037AF8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DE101816-A9EB-4F5F-9EC9-FD12AF46374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138002</xdr:rowOff>
    </xdr:from>
    <xdr:to>
      <xdr:col>55</xdr:col>
      <xdr:colOff>50800</xdr:colOff>
      <xdr:row>62</xdr:row>
      <xdr:rowOff>68152</xdr:rowOff>
    </xdr:to>
    <xdr:sp macro="" textlink="">
      <xdr:nvSpPr>
        <xdr:cNvPr id="246" name="楕円 245">
          <a:extLst>
            <a:ext uri="{FF2B5EF4-FFF2-40B4-BE49-F238E27FC236}">
              <a16:creationId xmlns:a16="http://schemas.microsoft.com/office/drawing/2014/main" xmlns="" id="{6078329D-C474-4023-A966-89E434E2EDDD}"/>
            </a:ext>
          </a:extLst>
        </xdr:cNvPr>
        <xdr:cNvSpPr/>
      </xdr:nvSpPr>
      <xdr:spPr>
        <a:xfrm>
          <a:off x="10426700" y="105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160879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7C5C9121-D535-4956-A2F4-9D89418C9A0B}"/>
            </a:ext>
          </a:extLst>
        </xdr:cNvPr>
        <xdr:cNvSpPr txBox="1"/>
      </xdr:nvSpPr>
      <xdr:spPr>
        <a:xfrm>
          <a:off x="10515600" y="1044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146986</xdr:rowOff>
    </xdr:from>
    <xdr:to>
      <xdr:col>50</xdr:col>
      <xdr:colOff>165100</xdr:colOff>
      <xdr:row>62</xdr:row>
      <xdr:rowOff>77136</xdr:rowOff>
    </xdr:to>
    <xdr:sp macro="" textlink="">
      <xdr:nvSpPr>
        <xdr:cNvPr id="248" name="楕円 247">
          <a:extLst>
            <a:ext uri="{FF2B5EF4-FFF2-40B4-BE49-F238E27FC236}">
              <a16:creationId xmlns:a16="http://schemas.microsoft.com/office/drawing/2014/main" xmlns="" id="{C2613AB0-7F01-4E59-A510-4124A50CCF4D}"/>
            </a:ext>
          </a:extLst>
        </xdr:cNvPr>
        <xdr:cNvSpPr/>
      </xdr:nvSpPr>
      <xdr:spPr>
        <a:xfrm>
          <a:off x="9588500" y="106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17352</xdr:rowOff>
    </xdr:from>
    <xdr:to>
      <xdr:col>55</xdr:col>
      <xdr:colOff>0</xdr:colOff>
      <xdr:row>62</xdr:row>
      <xdr:rowOff>26336</xdr:rowOff>
    </xdr:to>
    <xdr:cxnSp macro="">
      <xdr:nvCxnSpPr>
        <xdr:cNvPr id="249" name="直線コネクタ 248">
          <a:extLst>
            <a:ext uri="{FF2B5EF4-FFF2-40B4-BE49-F238E27FC236}">
              <a16:creationId xmlns:a16="http://schemas.microsoft.com/office/drawing/2014/main" xmlns="" id="{5E190009-CF0A-43A4-A8BB-58CBCB7A3188}"/>
            </a:ext>
          </a:extLst>
        </xdr:cNvPr>
        <xdr:cNvCxnSpPr/>
      </xdr:nvCxnSpPr>
      <xdr:spPr>
        <a:xfrm flipV="1">
          <a:off x="9639300" y="10647252"/>
          <a:ext cx="8382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157541</xdr:rowOff>
    </xdr:from>
    <xdr:to>
      <xdr:col>46</xdr:col>
      <xdr:colOff>38100</xdr:colOff>
      <xdr:row>62</xdr:row>
      <xdr:rowOff>87691</xdr:rowOff>
    </xdr:to>
    <xdr:sp macro="" textlink="">
      <xdr:nvSpPr>
        <xdr:cNvPr id="250" name="楕円 249">
          <a:extLst>
            <a:ext uri="{FF2B5EF4-FFF2-40B4-BE49-F238E27FC236}">
              <a16:creationId xmlns:a16="http://schemas.microsoft.com/office/drawing/2014/main" xmlns="" id="{19E1D1DF-8AD3-4F1F-9A58-DE540B94B327}"/>
            </a:ext>
          </a:extLst>
        </xdr:cNvPr>
        <xdr:cNvSpPr/>
      </xdr:nvSpPr>
      <xdr:spPr>
        <a:xfrm>
          <a:off x="8699500" y="106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26336</xdr:rowOff>
    </xdr:from>
    <xdr:to>
      <xdr:col>50</xdr:col>
      <xdr:colOff>114300</xdr:colOff>
      <xdr:row>62</xdr:row>
      <xdr:rowOff>36891</xdr:rowOff>
    </xdr:to>
    <xdr:cxnSp macro="">
      <xdr:nvCxnSpPr>
        <xdr:cNvPr id="251" name="直線コネクタ 250">
          <a:extLst>
            <a:ext uri="{FF2B5EF4-FFF2-40B4-BE49-F238E27FC236}">
              <a16:creationId xmlns:a16="http://schemas.microsoft.com/office/drawing/2014/main" xmlns="" id="{D0EAA697-8305-468F-B1BD-BDFF8AA7B9C9}"/>
            </a:ext>
          </a:extLst>
        </xdr:cNvPr>
        <xdr:cNvCxnSpPr/>
      </xdr:nvCxnSpPr>
      <xdr:spPr>
        <a:xfrm flipV="1">
          <a:off x="8750300" y="10656236"/>
          <a:ext cx="8890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163703</xdr:rowOff>
    </xdr:from>
    <xdr:to>
      <xdr:col>41</xdr:col>
      <xdr:colOff>101600</xdr:colOff>
      <xdr:row>62</xdr:row>
      <xdr:rowOff>93853</xdr:rowOff>
    </xdr:to>
    <xdr:sp macro="" textlink="">
      <xdr:nvSpPr>
        <xdr:cNvPr id="252" name="楕円 251">
          <a:extLst>
            <a:ext uri="{FF2B5EF4-FFF2-40B4-BE49-F238E27FC236}">
              <a16:creationId xmlns:a16="http://schemas.microsoft.com/office/drawing/2014/main" xmlns="" id="{6EF72B11-D7CE-4416-AF18-A66940C45F96}"/>
            </a:ext>
          </a:extLst>
        </xdr:cNvPr>
        <xdr:cNvSpPr/>
      </xdr:nvSpPr>
      <xdr:spPr>
        <a:xfrm>
          <a:off x="7810500" y="106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36891</xdr:rowOff>
    </xdr:from>
    <xdr:to>
      <xdr:col>45</xdr:col>
      <xdr:colOff>177800</xdr:colOff>
      <xdr:row>62</xdr:row>
      <xdr:rowOff>43053</xdr:rowOff>
    </xdr:to>
    <xdr:cxnSp macro="">
      <xdr:nvCxnSpPr>
        <xdr:cNvPr id="253" name="直線コネクタ 252">
          <a:extLst>
            <a:ext uri="{FF2B5EF4-FFF2-40B4-BE49-F238E27FC236}">
              <a16:creationId xmlns:a16="http://schemas.microsoft.com/office/drawing/2014/main" xmlns="" id="{BC45E567-D9D6-410E-99F7-5FA3B7D03A39}"/>
            </a:ext>
          </a:extLst>
        </xdr:cNvPr>
        <xdr:cNvCxnSpPr/>
      </xdr:nvCxnSpPr>
      <xdr:spPr>
        <a:xfrm flipV="1">
          <a:off x="7861300" y="10666791"/>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167766</xdr:rowOff>
    </xdr:from>
    <xdr:to>
      <xdr:col>36</xdr:col>
      <xdr:colOff>165100</xdr:colOff>
      <xdr:row>62</xdr:row>
      <xdr:rowOff>97916</xdr:rowOff>
    </xdr:to>
    <xdr:sp macro="" textlink="">
      <xdr:nvSpPr>
        <xdr:cNvPr id="254" name="楕円 253">
          <a:extLst>
            <a:ext uri="{FF2B5EF4-FFF2-40B4-BE49-F238E27FC236}">
              <a16:creationId xmlns:a16="http://schemas.microsoft.com/office/drawing/2014/main" xmlns="" id="{C3DED6C0-1DA5-4EFC-960A-BA93FC6E5FDD}"/>
            </a:ext>
          </a:extLst>
        </xdr:cNvPr>
        <xdr:cNvSpPr/>
      </xdr:nvSpPr>
      <xdr:spPr>
        <a:xfrm>
          <a:off x="6921500" y="106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43053</xdr:rowOff>
    </xdr:from>
    <xdr:to>
      <xdr:col>41</xdr:col>
      <xdr:colOff>50800</xdr:colOff>
      <xdr:row>62</xdr:row>
      <xdr:rowOff>47116</xdr:rowOff>
    </xdr:to>
    <xdr:cxnSp macro="">
      <xdr:nvCxnSpPr>
        <xdr:cNvPr id="255" name="直線コネクタ 254">
          <a:extLst>
            <a:ext uri="{FF2B5EF4-FFF2-40B4-BE49-F238E27FC236}">
              <a16:creationId xmlns:a16="http://schemas.microsoft.com/office/drawing/2014/main" xmlns="" id="{4CCBC4FC-39DF-44C3-8485-36DD38BD65D8}"/>
            </a:ext>
          </a:extLst>
        </xdr:cNvPr>
        <xdr:cNvCxnSpPr/>
      </xdr:nvCxnSpPr>
      <xdr:spPr>
        <a:xfrm flipV="1">
          <a:off x="6972300" y="10672953"/>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9CAAE98C-44D1-4895-84CC-3A7B757AA0E0}"/>
            </a:ext>
          </a:extLst>
        </xdr:cNvPr>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31268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E538294F-ECD9-47B8-A183-153B6D6F2959}"/>
            </a:ext>
          </a:extLst>
        </xdr:cNvPr>
        <xdr:cNvSpPr txBox="1"/>
      </xdr:nvSpPr>
      <xdr:spPr>
        <a:xfrm>
          <a:off x="84507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45703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93B22823-91D2-4B5D-A25C-B3ACE2BBFA33}"/>
            </a:ext>
          </a:extLst>
        </xdr:cNvPr>
        <xdr:cNvSpPr txBox="1"/>
      </xdr:nvSpPr>
      <xdr:spPr>
        <a:xfrm>
          <a:off x="7561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47007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03431A9D-8AA9-4545-8E38-EDDC5F10A3F9}"/>
            </a:ext>
          </a:extLst>
        </xdr:cNvPr>
        <xdr:cNvSpPr txBox="1"/>
      </xdr:nvSpPr>
      <xdr:spPr>
        <a:xfrm>
          <a:off x="6672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93663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937541B4-BC28-4F94-A25D-535792B0D84A}"/>
            </a:ext>
          </a:extLst>
        </xdr:cNvPr>
        <xdr:cNvSpPr txBox="1"/>
      </xdr:nvSpPr>
      <xdr:spPr>
        <a:xfrm>
          <a:off x="9327095" y="1038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104218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68047964-C0E0-4CF2-8120-E7D6D0CFA7A5}"/>
            </a:ext>
          </a:extLst>
        </xdr:cNvPr>
        <xdr:cNvSpPr txBox="1"/>
      </xdr:nvSpPr>
      <xdr:spPr>
        <a:xfrm>
          <a:off x="8450795" y="103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110380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66728281-493E-4E9E-BE8C-AD04A5E91DEC}"/>
            </a:ext>
          </a:extLst>
        </xdr:cNvPr>
        <xdr:cNvSpPr txBox="1"/>
      </xdr:nvSpPr>
      <xdr:spPr>
        <a:xfrm>
          <a:off x="7561795" y="1039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114443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9A13D835-7C6D-4B5B-9020-769961B3D8EC}"/>
            </a:ext>
          </a:extLst>
        </xdr:cNvPr>
        <xdr:cNvSpPr txBox="1"/>
      </xdr:nvSpPr>
      <xdr:spPr>
        <a:xfrm>
          <a:off x="6672795" y="1040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2E4AD067-B0B3-4F87-89B9-D55F0E7809F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A62C3EF6-F2CF-4553-B92D-70192EF9A8C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283755BB-CA20-408C-90E6-C0DD4B3EBDF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CF382FCA-2BB4-44B4-AE57-6A5D6F6B0D8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C3F8BB4D-978D-46DD-9CBF-AF97562D872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A670363D-1905-4B9A-9C37-332E0462034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F8391E70-3C85-4358-9D69-FD3E546ACB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B9BD347C-1B9A-40EA-88B8-8E2DED9565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BC5ED397-B8BF-4CC6-8DE9-077192E4CB2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78D63492-FAE9-40CF-A161-79B2336046C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7996E12B-2C0B-48D1-9357-CE60EAE42F7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xmlns="" id="{C9A57383-9EAB-40D1-BAEB-A2DB155F404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xmlns="" id="{5DA5849F-47EE-4F74-8420-BA07043AAE8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xmlns="" id="{7D747F7A-38FC-4D96-AEF6-D4D7FA6FE42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xmlns="" id="{08CD1955-65F1-4495-BFF8-186E0E30D7C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xmlns="" id="{16F4A973-33AD-4F77-AC6D-F51614DBE9D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xmlns="" id="{AC108608-0BB1-4244-8894-E7B979A9678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xmlns="" id="{9FD71415-109A-4611-A5D3-0542E5E8C72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xmlns="" id="{594637F5-20C2-40BC-843A-90F258ED472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xmlns="" id="{C55BF2F4-700C-4225-8968-D32978AD588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xmlns="" id="{1FAC5754-F04F-4D08-8FD9-0BD95F048FE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xmlns="" id="{1EFC70CE-250D-4F1F-B9D9-586D5F8D4FA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xmlns="" id="{DDBF1502-0A18-4208-9D06-4A5874BE885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C6969EC7-315B-492E-AF16-F50E36691CE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EDCF1E9E-0855-48E4-B408-A7F038A57F2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xmlns="" id="{423798F7-45BF-40DE-8CB0-A62E7441D794}"/>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xmlns="" id="{5C07E7D6-3827-4FEB-AFEA-5EE66AE7DCC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xmlns="" id="{A8FA25B9-514E-453F-B994-2DBEE6AB665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xmlns="" id="{EB2ABB5B-433C-423A-905F-6F83660A7E4D}"/>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xmlns="" id="{531F7BC9-D245-48F0-B46B-A9DC8069F249}"/>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D1974A8F-A108-4524-BF81-72447E852426}"/>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xmlns="" id="{D6C97925-9FC2-430D-B30B-DF6212E0BA46}"/>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xmlns="" id="{41FD8FCF-43E3-4475-A727-B3BE66AB4308}"/>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xmlns="" id="{9B727761-34F5-4A1C-B4F2-F562E7F804DA}"/>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xmlns="" id="{302A9875-68F1-4674-B0D3-9079984E27AF}"/>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xmlns="" id="{31A0EF04-A90B-4E94-8FF1-EBBAF6C80F9E}"/>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7383D388-23CF-4316-A58A-5F4F6CC3AB3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3B60C12A-1A69-4251-AEBA-E1A6115C3A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57F65A8F-4E82-4C6B-82E3-2501CB04191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C1E7F308-5C3C-4121-B161-13F8731ABA4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DB53F043-94BA-4987-A885-87B1915BABA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305" name="楕円 304">
          <a:extLst>
            <a:ext uri="{FF2B5EF4-FFF2-40B4-BE49-F238E27FC236}">
              <a16:creationId xmlns:a16="http://schemas.microsoft.com/office/drawing/2014/main" xmlns="" id="{1B0820D0-52CF-4BE5-AD0F-017E166EEFDC}"/>
            </a:ext>
          </a:extLst>
        </xdr:cNvPr>
        <xdr:cNvSpPr/>
      </xdr:nvSpPr>
      <xdr:spPr>
        <a:xfrm>
          <a:off x="4584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3CFFC866-F6A5-4791-9A63-A499AE48F2CF}"/>
            </a:ext>
          </a:extLst>
        </xdr:cNvPr>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122827</xdr:rowOff>
    </xdr:from>
    <xdr:to>
      <xdr:col>20</xdr:col>
      <xdr:colOff>38100</xdr:colOff>
      <xdr:row>84</xdr:row>
      <xdr:rowOff>52977</xdr:rowOff>
    </xdr:to>
    <xdr:sp macro="" textlink="">
      <xdr:nvSpPr>
        <xdr:cNvPr id="307" name="楕円 306">
          <a:extLst>
            <a:ext uri="{FF2B5EF4-FFF2-40B4-BE49-F238E27FC236}">
              <a16:creationId xmlns:a16="http://schemas.microsoft.com/office/drawing/2014/main" xmlns="" id="{8A1B969D-5ADC-45F7-8316-B6165F153AE3}"/>
            </a:ext>
          </a:extLst>
        </xdr:cNvPr>
        <xdr:cNvSpPr/>
      </xdr:nvSpPr>
      <xdr:spPr>
        <a:xfrm>
          <a:off x="3746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2177</xdr:rowOff>
    </xdr:from>
    <xdr:to>
      <xdr:col>24</xdr:col>
      <xdr:colOff>63500</xdr:colOff>
      <xdr:row>84</xdr:row>
      <xdr:rowOff>15239</xdr:rowOff>
    </xdr:to>
    <xdr:cxnSp macro="">
      <xdr:nvCxnSpPr>
        <xdr:cNvPr id="308" name="直線コネクタ 307">
          <a:extLst>
            <a:ext uri="{FF2B5EF4-FFF2-40B4-BE49-F238E27FC236}">
              <a16:creationId xmlns:a16="http://schemas.microsoft.com/office/drawing/2014/main" xmlns="" id="{06BF34A3-3481-4F3C-BA1D-012EB6D6CDFC}"/>
            </a:ext>
          </a:extLst>
        </xdr:cNvPr>
        <xdr:cNvCxnSpPr/>
      </xdr:nvCxnSpPr>
      <xdr:spPr>
        <a:xfrm>
          <a:off x="3797300" y="14403977"/>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122827</xdr:rowOff>
    </xdr:from>
    <xdr:to>
      <xdr:col>15</xdr:col>
      <xdr:colOff>101600</xdr:colOff>
      <xdr:row>84</xdr:row>
      <xdr:rowOff>52977</xdr:rowOff>
    </xdr:to>
    <xdr:sp macro="" textlink="">
      <xdr:nvSpPr>
        <xdr:cNvPr id="309" name="楕円 308">
          <a:extLst>
            <a:ext uri="{FF2B5EF4-FFF2-40B4-BE49-F238E27FC236}">
              <a16:creationId xmlns:a16="http://schemas.microsoft.com/office/drawing/2014/main" xmlns="" id="{4C1E3B84-7C1C-40CD-9294-B96945470FA0}"/>
            </a:ext>
          </a:extLst>
        </xdr:cNvPr>
        <xdr:cNvSpPr/>
      </xdr:nvSpPr>
      <xdr:spPr>
        <a:xfrm>
          <a:off x="2857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2177</xdr:rowOff>
    </xdr:from>
    <xdr:to>
      <xdr:col>19</xdr:col>
      <xdr:colOff>177800</xdr:colOff>
      <xdr:row>84</xdr:row>
      <xdr:rowOff>2177</xdr:rowOff>
    </xdr:to>
    <xdr:cxnSp macro="">
      <xdr:nvCxnSpPr>
        <xdr:cNvPr id="310" name="直線コネクタ 309">
          <a:extLst>
            <a:ext uri="{FF2B5EF4-FFF2-40B4-BE49-F238E27FC236}">
              <a16:creationId xmlns:a16="http://schemas.microsoft.com/office/drawing/2014/main" xmlns="" id="{CD24EBEE-4F65-4B70-A3A9-C8871F002993}"/>
            </a:ext>
          </a:extLst>
        </xdr:cNvPr>
        <xdr:cNvCxnSpPr/>
      </xdr:nvCxnSpPr>
      <xdr:spPr>
        <a:xfrm>
          <a:off x="2908300" y="144039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91802</xdr:rowOff>
    </xdr:from>
    <xdr:to>
      <xdr:col>10</xdr:col>
      <xdr:colOff>165100</xdr:colOff>
      <xdr:row>84</xdr:row>
      <xdr:rowOff>21952</xdr:rowOff>
    </xdr:to>
    <xdr:sp macro="" textlink="">
      <xdr:nvSpPr>
        <xdr:cNvPr id="311" name="楕円 310">
          <a:extLst>
            <a:ext uri="{FF2B5EF4-FFF2-40B4-BE49-F238E27FC236}">
              <a16:creationId xmlns:a16="http://schemas.microsoft.com/office/drawing/2014/main" xmlns="" id="{4C7F70F6-5E67-41CB-96EC-6066DA4463A4}"/>
            </a:ext>
          </a:extLst>
        </xdr:cNvPr>
        <xdr:cNvSpPr/>
      </xdr:nvSpPr>
      <xdr:spPr>
        <a:xfrm>
          <a:off x="1968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142602</xdr:rowOff>
    </xdr:from>
    <xdr:to>
      <xdr:col>15</xdr:col>
      <xdr:colOff>50800</xdr:colOff>
      <xdr:row>84</xdr:row>
      <xdr:rowOff>2177</xdr:rowOff>
    </xdr:to>
    <xdr:cxnSp macro="">
      <xdr:nvCxnSpPr>
        <xdr:cNvPr id="312" name="直線コネクタ 311">
          <a:extLst>
            <a:ext uri="{FF2B5EF4-FFF2-40B4-BE49-F238E27FC236}">
              <a16:creationId xmlns:a16="http://schemas.microsoft.com/office/drawing/2014/main" xmlns="" id="{46A11E08-68BB-4CAD-893E-1C3E9A289751}"/>
            </a:ext>
          </a:extLst>
        </xdr:cNvPr>
        <xdr:cNvCxnSpPr/>
      </xdr:nvCxnSpPr>
      <xdr:spPr>
        <a:xfrm>
          <a:off x="2019300" y="143729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72208</xdr:rowOff>
    </xdr:from>
    <xdr:to>
      <xdr:col>6</xdr:col>
      <xdr:colOff>38100</xdr:colOff>
      <xdr:row>84</xdr:row>
      <xdr:rowOff>2358</xdr:rowOff>
    </xdr:to>
    <xdr:sp macro="" textlink="">
      <xdr:nvSpPr>
        <xdr:cNvPr id="313" name="楕円 312">
          <a:extLst>
            <a:ext uri="{FF2B5EF4-FFF2-40B4-BE49-F238E27FC236}">
              <a16:creationId xmlns:a16="http://schemas.microsoft.com/office/drawing/2014/main" xmlns="" id="{0D91B30D-1309-42F6-A544-88D35371AA63}"/>
            </a:ext>
          </a:extLst>
        </xdr:cNvPr>
        <xdr:cNvSpPr/>
      </xdr:nvSpPr>
      <xdr:spPr>
        <a:xfrm>
          <a:off x="1079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123008</xdr:rowOff>
    </xdr:from>
    <xdr:to>
      <xdr:col>10</xdr:col>
      <xdr:colOff>114300</xdr:colOff>
      <xdr:row>83</xdr:row>
      <xdr:rowOff>142602</xdr:rowOff>
    </xdr:to>
    <xdr:cxnSp macro="">
      <xdr:nvCxnSpPr>
        <xdr:cNvPr id="314" name="直線コネクタ 313">
          <a:extLst>
            <a:ext uri="{FF2B5EF4-FFF2-40B4-BE49-F238E27FC236}">
              <a16:creationId xmlns:a16="http://schemas.microsoft.com/office/drawing/2014/main" xmlns="" id="{1535C313-4F83-48C0-98B4-0280BFB7836A}"/>
            </a:ext>
          </a:extLst>
        </xdr:cNvPr>
        <xdr:cNvCxnSpPr/>
      </xdr:nvCxnSpPr>
      <xdr:spPr>
        <a:xfrm>
          <a:off x="1130300" y="1435335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xmlns="" id="{24179A28-4FA4-4C5A-9BB4-26B00309FFDC}"/>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xmlns="" id="{4D3D59FC-7439-4976-BE0E-260CBCE3265D}"/>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xmlns="" id="{B751048D-7C07-4E2E-B3AD-3BEE6EDBB03E}"/>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xmlns="" id="{C8C493DC-4833-449E-91D1-C4189D9BB088}"/>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44104</xdr:rowOff>
    </xdr:from>
    <xdr:ext cx="405111" cy="259045"/>
    <xdr:sp macro="" textlink="">
      <xdr:nvSpPr>
        <xdr:cNvPr id="319" name="n_1mainValue【公営住宅】&#10;有形固定資産減価償却率">
          <a:extLst>
            <a:ext uri="{FF2B5EF4-FFF2-40B4-BE49-F238E27FC236}">
              <a16:creationId xmlns:a16="http://schemas.microsoft.com/office/drawing/2014/main" xmlns="" id="{F2665935-B484-4A9E-92D3-DB76FF8857D4}"/>
            </a:ext>
          </a:extLst>
        </xdr:cNvPr>
        <xdr:cNvSpPr txBox="1"/>
      </xdr:nvSpPr>
      <xdr:spPr>
        <a:xfrm>
          <a:off x="35820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44104</xdr:rowOff>
    </xdr:from>
    <xdr:ext cx="405111" cy="259045"/>
    <xdr:sp macro="" textlink="">
      <xdr:nvSpPr>
        <xdr:cNvPr id="320" name="n_2mainValue【公営住宅】&#10;有形固定資産減価償却率">
          <a:extLst>
            <a:ext uri="{FF2B5EF4-FFF2-40B4-BE49-F238E27FC236}">
              <a16:creationId xmlns:a16="http://schemas.microsoft.com/office/drawing/2014/main" xmlns="" id="{399C48BB-04EF-4B03-81F8-A5FD2883C73F}"/>
            </a:ext>
          </a:extLst>
        </xdr:cNvPr>
        <xdr:cNvSpPr txBox="1"/>
      </xdr:nvSpPr>
      <xdr:spPr>
        <a:xfrm>
          <a:off x="2705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13079</xdr:rowOff>
    </xdr:from>
    <xdr:ext cx="405111" cy="259045"/>
    <xdr:sp macro="" textlink="">
      <xdr:nvSpPr>
        <xdr:cNvPr id="321" name="n_3mainValue【公営住宅】&#10;有形固定資産減価償却率">
          <a:extLst>
            <a:ext uri="{FF2B5EF4-FFF2-40B4-BE49-F238E27FC236}">
              <a16:creationId xmlns:a16="http://schemas.microsoft.com/office/drawing/2014/main" xmlns="" id="{1551AEB7-A54F-4E98-A01A-828FC548D440}"/>
            </a:ext>
          </a:extLst>
        </xdr:cNvPr>
        <xdr:cNvSpPr txBox="1"/>
      </xdr:nvSpPr>
      <xdr:spPr>
        <a:xfrm>
          <a:off x="1816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22" name="n_4mainValue【公営住宅】&#10;有形固定資産減価償却率">
          <a:extLst>
            <a:ext uri="{FF2B5EF4-FFF2-40B4-BE49-F238E27FC236}">
              <a16:creationId xmlns:a16="http://schemas.microsoft.com/office/drawing/2014/main" xmlns="" id="{88FEEEF9-A3C2-462C-A647-C92B0616AD84}"/>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9F473714-ACFD-4872-8C3F-EF60D05D19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7F98E95F-291D-41CD-A9A9-2CA8C7FB16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AC886CB5-3FC9-405B-8D85-C231B42A493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CF7833C9-B1E7-495C-B60F-CC8A1B8E89D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12A8F5E1-BC00-4807-BC22-D6E6D14A9C0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415204FC-3215-4C4A-9089-30D32A52807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27C85B7C-A5DF-474B-826A-5B56284D7E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DEA3AA4F-F68C-4BD5-B576-A6F1B7CB87E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C1820A60-2737-4508-993E-9BB79495EF1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3DE9A9DF-D945-4AFB-892E-37C9E786259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xmlns="" id="{7BF8E97B-ECA3-4F8F-8337-20ECC2056DA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xmlns="" id="{E859A8F5-E004-4584-A7DA-6E2A6675CE8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xmlns="" id="{9538E3F7-8A1C-46EE-A67A-ED154178509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xmlns="" id="{9F667637-3BAA-4B92-B6C9-FB27D7FC552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xmlns="" id="{FBEBB1F2-0E3E-4E10-8693-589DEE68599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xmlns="" id="{4B6F25AE-C710-4539-AF69-41A9F115A36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xmlns="" id="{8332208F-F692-4C19-9E63-4EA24042749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xmlns="" id="{A04E62A3-EBE4-4A1F-964A-FCFE1CDA567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xmlns="" id="{C1E358C0-2798-4F4B-A2AE-F15E0C0F58D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xmlns="" id="{373D17E8-C2E2-414C-8F4F-2BDF7F3F93D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xmlns="" id="{16301216-E2D1-4C8D-BC23-10A6DDF69C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xmlns="" id="{00E63ABD-84DC-491E-9E4B-17DE1F4FE21A}"/>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xmlns="" id="{26C44D74-99A8-4C27-BA00-9B0A5583EA42}"/>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xmlns="" id="{E5040A7A-C87F-4DB7-90A2-349782F9B5E9}"/>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xmlns="" id="{201B4031-22B1-4634-A912-433FCF305081}"/>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xmlns="" id="{3132FBC6-F232-441F-83DC-2A90CF0762B5}"/>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6875</xdr:rowOff>
    </xdr:from>
    <xdr:ext cx="469744" cy="259045"/>
    <xdr:sp macro="" textlink="">
      <xdr:nvSpPr>
        <xdr:cNvPr id="349" name="【公営住宅】&#10;一人当たり面積平均値テキスト">
          <a:extLst>
            <a:ext uri="{FF2B5EF4-FFF2-40B4-BE49-F238E27FC236}">
              <a16:creationId xmlns:a16="http://schemas.microsoft.com/office/drawing/2014/main" xmlns="" id="{D0AD73C0-05FE-4C93-AA00-B912EA0BF2A2}"/>
            </a:ext>
          </a:extLst>
        </xdr:cNvPr>
        <xdr:cNvSpPr txBox="1"/>
      </xdr:nvSpPr>
      <xdr:spPr>
        <a:xfrm>
          <a:off x="10515600" y="14580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xmlns="" id="{B285AC75-B8A0-4EC9-9000-BA80AC5ECF3B}"/>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xmlns="" id="{E91443C9-96DF-4431-8C43-F742D8B7492C}"/>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xmlns="" id="{A4EC90BF-9BD6-44E3-A211-4CE0E9AB6949}"/>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xmlns="" id="{161EDF17-3B9E-4887-B00C-D3500BA16F75}"/>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xmlns="" id="{9394C2E4-331E-449D-8520-D8DE3845610F}"/>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92E8C5E1-0DAB-4424-A2AB-65615F9A3F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72367FCA-548A-4627-9BA6-6530B90E47B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A4F30E38-8CB4-486B-8DCB-D8AB5B93DC6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5839AF4-E18B-4081-AE64-5392C7ADFB4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8BF1975C-9633-496A-A4C1-265DF989BEC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77369</xdr:rowOff>
    </xdr:from>
    <xdr:to>
      <xdr:col>55</xdr:col>
      <xdr:colOff>50800</xdr:colOff>
      <xdr:row>79</xdr:row>
      <xdr:rowOff>7519</xdr:rowOff>
    </xdr:to>
    <xdr:sp macro="" textlink="">
      <xdr:nvSpPr>
        <xdr:cNvPr id="360" name="楕円 359">
          <a:extLst>
            <a:ext uri="{FF2B5EF4-FFF2-40B4-BE49-F238E27FC236}">
              <a16:creationId xmlns:a16="http://schemas.microsoft.com/office/drawing/2014/main" xmlns="" id="{ADD1BA99-F2BC-43DB-A290-F12DCD3AEF41}"/>
            </a:ext>
          </a:extLst>
        </xdr:cNvPr>
        <xdr:cNvSpPr/>
      </xdr:nvSpPr>
      <xdr:spPr>
        <a:xfrm>
          <a:off x="10426700" y="134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30396</xdr:rowOff>
    </xdr:from>
    <xdr:ext cx="469744" cy="259045"/>
    <xdr:sp macro="" textlink="">
      <xdr:nvSpPr>
        <xdr:cNvPr id="361" name="【公営住宅】&#10;一人当たり面積該当値テキスト">
          <a:extLst>
            <a:ext uri="{FF2B5EF4-FFF2-40B4-BE49-F238E27FC236}">
              <a16:creationId xmlns:a16="http://schemas.microsoft.com/office/drawing/2014/main" xmlns="" id="{FF2CB755-0091-4B6A-8E95-80882A55666F}"/>
            </a:ext>
          </a:extLst>
        </xdr:cNvPr>
        <xdr:cNvSpPr txBox="1"/>
      </xdr:nvSpPr>
      <xdr:spPr>
        <a:xfrm>
          <a:off x="10515600" y="1340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103657</xdr:rowOff>
    </xdr:from>
    <xdr:to>
      <xdr:col>50</xdr:col>
      <xdr:colOff>165100</xdr:colOff>
      <xdr:row>79</xdr:row>
      <xdr:rowOff>33807</xdr:rowOff>
    </xdr:to>
    <xdr:sp macro="" textlink="">
      <xdr:nvSpPr>
        <xdr:cNvPr id="362" name="楕円 361">
          <a:extLst>
            <a:ext uri="{FF2B5EF4-FFF2-40B4-BE49-F238E27FC236}">
              <a16:creationId xmlns:a16="http://schemas.microsoft.com/office/drawing/2014/main" xmlns="" id="{726BE273-3AF4-4F06-AEB5-D57D7D62338F}"/>
            </a:ext>
          </a:extLst>
        </xdr:cNvPr>
        <xdr:cNvSpPr/>
      </xdr:nvSpPr>
      <xdr:spPr>
        <a:xfrm>
          <a:off x="9588500" y="134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128169</xdr:rowOff>
    </xdr:from>
    <xdr:to>
      <xdr:col>55</xdr:col>
      <xdr:colOff>0</xdr:colOff>
      <xdr:row>78</xdr:row>
      <xdr:rowOff>154457</xdr:rowOff>
    </xdr:to>
    <xdr:cxnSp macro="">
      <xdr:nvCxnSpPr>
        <xdr:cNvPr id="363" name="直線コネクタ 362">
          <a:extLst>
            <a:ext uri="{FF2B5EF4-FFF2-40B4-BE49-F238E27FC236}">
              <a16:creationId xmlns:a16="http://schemas.microsoft.com/office/drawing/2014/main" xmlns="" id="{B2187CF9-6C90-4487-88E5-65889D46EAC8}"/>
            </a:ext>
          </a:extLst>
        </xdr:cNvPr>
        <xdr:cNvCxnSpPr/>
      </xdr:nvCxnSpPr>
      <xdr:spPr>
        <a:xfrm flipV="1">
          <a:off x="9639300" y="13501269"/>
          <a:ext cx="8382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118059</xdr:rowOff>
    </xdr:from>
    <xdr:to>
      <xdr:col>46</xdr:col>
      <xdr:colOff>38100</xdr:colOff>
      <xdr:row>79</xdr:row>
      <xdr:rowOff>48209</xdr:rowOff>
    </xdr:to>
    <xdr:sp macro="" textlink="">
      <xdr:nvSpPr>
        <xdr:cNvPr id="364" name="楕円 363">
          <a:extLst>
            <a:ext uri="{FF2B5EF4-FFF2-40B4-BE49-F238E27FC236}">
              <a16:creationId xmlns:a16="http://schemas.microsoft.com/office/drawing/2014/main" xmlns="" id="{91F3A01D-607E-4B55-99CC-272F85EA1B3E}"/>
            </a:ext>
          </a:extLst>
        </xdr:cNvPr>
        <xdr:cNvSpPr/>
      </xdr:nvSpPr>
      <xdr:spPr>
        <a:xfrm>
          <a:off x="8699500" y="134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154457</xdr:rowOff>
    </xdr:from>
    <xdr:to>
      <xdr:col>50</xdr:col>
      <xdr:colOff>114300</xdr:colOff>
      <xdr:row>78</xdr:row>
      <xdr:rowOff>168859</xdr:rowOff>
    </xdr:to>
    <xdr:cxnSp macro="">
      <xdr:nvCxnSpPr>
        <xdr:cNvPr id="365" name="直線コネクタ 364">
          <a:extLst>
            <a:ext uri="{FF2B5EF4-FFF2-40B4-BE49-F238E27FC236}">
              <a16:creationId xmlns:a16="http://schemas.microsoft.com/office/drawing/2014/main" xmlns="" id="{03159856-AB33-4AA8-BE7A-19310A01E3DF}"/>
            </a:ext>
          </a:extLst>
        </xdr:cNvPr>
        <xdr:cNvCxnSpPr/>
      </xdr:nvCxnSpPr>
      <xdr:spPr>
        <a:xfrm flipV="1">
          <a:off x="8750300" y="1352755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154863</xdr:rowOff>
    </xdr:from>
    <xdr:to>
      <xdr:col>41</xdr:col>
      <xdr:colOff>101600</xdr:colOff>
      <xdr:row>79</xdr:row>
      <xdr:rowOff>85013</xdr:rowOff>
    </xdr:to>
    <xdr:sp macro="" textlink="">
      <xdr:nvSpPr>
        <xdr:cNvPr id="366" name="楕円 365">
          <a:extLst>
            <a:ext uri="{FF2B5EF4-FFF2-40B4-BE49-F238E27FC236}">
              <a16:creationId xmlns:a16="http://schemas.microsoft.com/office/drawing/2014/main" xmlns="" id="{DEE37B54-0EA7-4C80-B470-2DD444F9D773}"/>
            </a:ext>
          </a:extLst>
        </xdr:cNvPr>
        <xdr:cNvSpPr/>
      </xdr:nvSpPr>
      <xdr:spPr>
        <a:xfrm>
          <a:off x="7810500" y="135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168859</xdr:rowOff>
    </xdr:from>
    <xdr:to>
      <xdr:col>45</xdr:col>
      <xdr:colOff>177800</xdr:colOff>
      <xdr:row>79</xdr:row>
      <xdr:rowOff>34213</xdr:rowOff>
    </xdr:to>
    <xdr:cxnSp macro="">
      <xdr:nvCxnSpPr>
        <xdr:cNvPr id="367" name="直線コネクタ 366">
          <a:extLst>
            <a:ext uri="{FF2B5EF4-FFF2-40B4-BE49-F238E27FC236}">
              <a16:creationId xmlns:a16="http://schemas.microsoft.com/office/drawing/2014/main" xmlns="" id="{193FF0EE-F840-4124-84E0-58DB0484DADF}"/>
            </a:ext>
          </a:extLst>
        </xdr:cNvPr>
        <xdr:cNvCxnSpPr/>
      </xdr:nvCxnSpPr>
      <xdr:spPr>
        <a:xfrm flipV="1">
          <a:off x="7861300" y="13541959"/>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15418</xdr:rowOff>
    </xdr:from>
    <xdr:to>
      <xdr:col>36</xdr:col>
      <xdr:colOff>165100</xdr:colOff>
      <xdr:row>79</xdr:row>
      <xdr:rowOff>117018</xdr:rowOff>
    </xdr:to>
    <xdr:sp macro="" textlink="">
      <xdr:nvSpPr>
        <xdr:cNvPr id="368" name="楕円 367">
          <a:extLst>
            <a:ext uri="{FF2B5EF4-FFF2-40B4-BE49-F238E27FC236}">
              <a16:creationId xmlns:a16="http://schemas.microsoft.com/office/drawing/2014/main" xmlns="" id="{E9062506-0ED0-4B4C-A1D5-2F5AEB7AF772}"/>
            </a:ext>
          </a:extLst>
        </xdr:cNvPr>
        <xdr:cNvSpPr/>
      </xdr:nvSpPr>
      <xdr:spPr>
        <a:xfrm>
          <a:off x="6921500" y="135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34213</xdr:rowOff>
    </xdr:from>
    <xdr:to>
      <xdr:col>41</xdr:col>
      <xdr:colOff>50800</xdr:colOff>
      <xdr:row>79</xdr:row>
      <xdr:rowOff>66218</xdr:rowOff>
    </xdr:to>
    <xdr:cxnSp macro="">
      <xdr:nvCxnSpPr>
        <xdr:cNvPr id="369" name="直線コネクタ 368">
          <a:extLst>
            <a:ext uri="{FF2B5EF4-FFF2-40B4-BE49-F238E27FC236}">
              <a16:creationId xmlns:a16="http://schemas.microsoft.com/office/drawing/2014/main" xmlns="" id="{A8964064-2537-4142-8966-7AEACDB80DBA}"/>
            </a:ext>
          </a:extLst>
        </xdr:cNvPr>
        <xdr:cNvCxnSpPr/>
      </xdr:nvCxnSpPr>
      <xdr:spPr>
        <a:xfrm flipV="1">
          <a:off x="6972300" y="13578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126889</xdr:rowOff>
    </xdr:from>
    <xdr:ext cx="469744" cy="259045"/>
    <xdr:sp macro="" textlink="">
      <xdr:nvSpPr>
        <xdr:cNvPr id="370" name="n_1aveValue【公営住宅】&#10;一人当たり面積">
          <a:extLst>
            <a:ext uri="{FF2B5EF4-FFF2-40B4-BE49-F238E27FC236}">
              <a16:creationId xmlns:a16="http://schemas.microsoft.com/office/drawing/2014/main" xmlns="" id="{C5ED06CC-77F2-423A-B842-84B2D1AD293B}"/>
            </a:ext>
          </a:extLst>
        </xdr:cNvPr>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71" name="n_2aveValue【公営住宅】&#10;一人当たり面積">
          <a:extLst>
            <a:ext uri="{FF2B5EF4-FFF2-40B4-BE49-F238E27FC236}">
              <a16:creationId xmlns:a16="http://schemas.microsoft.com/office/drawing/2014/main" xmlns="" id="{58C35758-E6BB-4891-86D8-95848E0401DD}"/>
            </a:ext>
          </a:extLst>
        </xdr:cNvPr>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113403</xdr:rowOff>
    </xdr:from>
    <xdr:ext cx="469744" cy="259045"/>
    <xdr:sp macro="" textlink="">
      <xdr:nvSpPr>
        <xdr:cNvPr id="372" name="n_3aveValue【公営住宅】&#10;一人当たり面積">
          <a:extLst>
            <a:ext uri="{FF2B5EF4-FFF2-40B4-BE49-F238E27FC236}">
              <a16:creationId xmlns:a16="http://schemas.microsoft.com/office/drawing/2014/main" xmlns="" id="{8E444AFA-73C6-43EF-AC43-9F13D35B7B1D}"/>
            </a:ext>
          </a:extLst>
        </xdr:cNvPr>
        <xdr:cNvSpPr txBox="1"/>
      </xdr:nvSpPr>
      <xdr:spPr>
        <a:xfrm>
          <a:off x="7626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127804</xdr:rowOff>
    </xdr:from>
    <xdr:ext cx="469744" cy="259045"/>
    <xdr:sp macro="" textlink="">
      <xdr:nvSpPr>
        <xdr:cNvPr id="373" name="n_4aveValue【公営住宅】&#10;一人当たり面積">
          <a:extLst>
            <a:ext uri="{FF2B5EF4-FFF2-40B4-BE49-F238E27FC236}">
              <a16:creationId xmlns:a16="http://schemas.microsoft.com/office/drawing/2014/main" xmlns="" id="{B065568D-E276-44FF-BB50-6E4BB877F674}"/>
            </a:ext>
          </a:extLst>
        </xdr:cNvPr>
        <xdr:cNvSpPr txBox="1"/>
      </xdr:nvSpPr>
      <xdr:spPr>
        <a:xfrm>
          <a:off x="6737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50334</xdr:rowOff>
    </xdr:from>
    <xdr:ext cx="469744" cy="259045"/>
    <xdr:sp macro="" textlink="">
      <xdr:nvSpPr>
        <xdr:cNvPr id="374" name="n_1mainValue【公営住宅】&#10;一人当たり面積">
          <a:extLst>
            <a:ext uri="{FF2B5EF4-FFF2-40B4-BE49-F238E27FC236}">
              <a16:creationId xmlns:a16="http://schemas.microsoft.com/office/drawing/2014/main" xmlns="" id="{8C0182DC-CAAF-439E-B8E7-6394050E4FA8}"/>
            </a:ext>
          </a:extLst>
        </xdr:cNvPr>
        <xdr:cNvSpPr txBox="1"/>
      </xdr:nvSpPr>
      <xdr:spPr>
        <a:xfrm>
          <a:off x="9391727" y="1325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64736</xdr:rowOff>
    </xdr:from>
    <xdr:ext cx="469744" cy="259045"/>
    <xdr:sp macro="" textlink="">
      <xdr:nvSpPr>
        <xdr:cNvPr id="375" name="n_2mainValue【公営住宅】&#10;一人当たり面積">
          <a:extLst>
            <a:ext uri="{FF2B5EF4-FFF2-40B4-BE49-F238E27FC236}">
              <a16:creationId xmlns:a16="http://schemas.microsoft.com/office/drawing/2014/main" xmlns="" id="{55C6A670-3134-43A0-B5F6-C1106B09005B}"/>
            </a:ext>
          </a:extLst>
        </xdr:cNvPr>
        <xdr:cNvSpPr txBox="1"/>
      </xdr:nvSpPr>
      <xdr:spPr>
        <a:xfrm>
          <a:off x="8515427" y="1326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101540</xdr:rowOff>
    </xdr:from>
    <xdr:ext cx="469744" cy="259045"/>
    <xdr:sp macro="" textlink="">
      <xdr:nvSpPr>
        <xdr:cNvPr id="376" name="n_3mainValue【公営住宅】&#10;一人当たり面積">
          <a:extLst>
            <a:ext uri="{FF2B5EF4-FFF2-40B4-BE49-F238E27FC236}">
              <a16:creationId xmlns:a16="http://schemas.microsoft.com/office/drawing/2014/main" xmlns="" id="{4354F649-25E8-48CD-BCC4-C5325EEF5BCA}"/>
            </a:ext>
          </a:extLst>
        </xdr:cNvPr>
        <xdr:cNvSpPr txBox="1"/>
      </xdr:nvSpPr>
      <xdr:spPr>
        <a:xfrm>
          <a:off x="7626427" y="1330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133545</xdr:rowOff>
    </xdr:from>
    <xdr:ext cx="469744" cy="259045"/>
    <xdr:sp macro="" textlink="">
      <xdr:nvSpPr>
        <xdr:cNvPr id="377" name="n_4mainValue【公営住宅】&#10;一人当たり面積">
          <a:extLst>
            <a:ext uri="{FF2B5EF4-FFF2-40B4-BE49-F238E27FC236}">
              <a16:creationId xmlns:a16="http://schemas.microsoft.com/office/drawing/2014/main" xmlns="" id="{16C90121-573C-4822-ACA5-6014695FCED7}"/>
            </a:ext>
          </a:extLst>
        </xdr:cNvPr>
        <xdr:cNvSpPr txBox="1"/>
      </xdr:nvSpPr>
      <xdr:spPr>
        <a:xfrm>
          <a:off x="6737427" y="1333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xmlns="" id="{163B2F94-0B0B-4912-B6FD-C2BC42859ED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xmlns="" id="{B7278D11-2737-4E13-9DE9-FF6275C074E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xmlns="" id="{2AFAF585-D082-408A-A60F-5D1A7AB280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xmlns="" id="{FBBFA99D-488C-4180-935C-B31600AC32B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xmlns="" id="{5C1FDC95-1F6A-441F-A8F3-8150D160036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xmlns="" id="{9B989332-D6D1-4084-8CC7-0B19C36293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xmlns="" id="{17023A00-B5ED-42D1-A7B9-93A1673853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xmlns="" id="{F2847754-0D91-4EE0-A240-D4D775AB0A1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xmlns="" id="{468BF8CC-E36C-413F-ACD7-22FFEAFBC4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xmlns="" id="{AC9E5BA1-9036-483C-8A7B-E620493E663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xmlns="" id="{4BCC0924-E8A1-4BAF-BDAC-C09776E307C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xmlns="" id="{9E680DD0-D9DD-468F-B173-41B15BD629B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xmlns="" id="{0DE71253-5798-4585-AB16-C299459239C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xmlns="" id="{0717E769-1ADA-4C2B-9B77-1AEB3E10B88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xmlns="" id="{8F3CEF4D-D92C-4E81-AD3F-6E0A138E2F0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xmlns="" id="{48857CFE-9324-42F7-B4F0-05F93A1A80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xmlns="" id="{2807B52F-D7F0-4A78-BE83-FBD014735AB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xmlns="" id="{D9F85C5B-C07D-4A6D-B1B0-5B3D8E038A3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xmlns="" id="{E49C3ACC-20EA-482B-B8FE-F3CB679D3D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xmlns="" id="{8553C79D-B849-4AD4-9640-FA1796625A1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xmlns="" id="{67F059FB-058B-44A1-B3E6-B21FC4089E5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xmlns="" id="{60F91470-9399-40B7-896B-245644056A6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xmlns="" id="{B46E92EC-082F-45BC-850F-F2BB0CBCEC2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xmlns="" id="{BF35EB8A-1ACD-4404-ABB7-D854291111F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xmlns="" id="{91AD4511-06C0-47DB-AF1A-243CFD3512F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xmlns="" id="{5CC76B98-1FDF-45A8-BAF3-3E53ABB5550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xmlns="" id="{E3AD6177-D59E-4ECC-8D98-C51C5DF4E4C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xmlns="" id="{57F09EAE-B37C-4A7D-A99D-D896035D2DF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xmlns="" id="{4F73327D-ADCA-48B0-A49C-644EFCE2307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xmlns="" id="{FBB12B76-0465-429B-9C85-9AE6D162440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xmlns="" id="{7CCDDDCE-E304-4838-BC61-91677E8BD5A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xmlns="" id="{7FBE185E-FDCA-4B55-B1BA-41A4A964733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xmlns="" id="{A0CDD427-CE67-4578-939D-4AD38C74E1B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xmlns="" id="{BE695C88-1DDC-4FEF-BDF5-D6B62632F44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xmlns="" id="{C407A082-C99E-4FDA-8227-F6E33C7DE55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xmlns="" id="{703D956E-F0A1-4B55-870B-79E19E7B4DF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xmlns="" id="{77B2B723-1553-404D-B75C-4BB26DCB2EB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xmlns="" id="{02CA9D51-012D-4BB4-A156-DFBDFDA04F5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xmlns="" id="{69937EEC-3AE4-48C1-9D46-90BD78F211B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xmlns="" id="{12EA41C6-EAF3-4AD8-B4C5-B8FC6E298DF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xmlns="" id="{81BC6525-00F2-47FD-84B6-20C9606BAD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xmlns="" id="{90273540-CDA0-40F7-8782-1EF5E0789B76}"/>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xmlns="" id="{FC73F9C6-68ED-42E9-8F3B-D7098A05C46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xmlns="" id="{8EF26AE4-1ACA-4229-9249-8E2E7A7B76F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xmlns="" id="{95A8EB51-43E5-46E4-AC47-BB62D58441A8}"/>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xmlns="" id="{8A48265C-8413-425E-BB11-94A435FA92BB}"/>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xmlns="" id="{4652F505-8E3B-4C86-A778-9659BF9E81DE}"/>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xmlns="" id="{A062D052-4258-4990-88E0-538190F5CF9B}"/>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xmlns="" id="{EB45A29B-BDA8-4B98-A3A4-41EAECA1C2BE}"/>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xmlns="" id="{3307CF61-31EA-4177-BF04-0EB1C3529A53}"/>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xmlns="" id="{5D95AE9C-9A42-4A2D-BDD7-E87170E112B7}"/>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xmlns="" id="{452B637C-9011-40E8-B9F9-2162CC66A456}"/>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8EAE154A-225D-4EFE-878C-6255863B02A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A9D2D969-49FC-4ABE-BEE0-D42A0277F7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73E84FFF-214D-46B7-81ED-F92AFEC524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CC8311E0-9FE9-49D3-917E-51ADA013634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2A236EDB-47CD-450C-A472-5AEA77E0EA1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49893</xdr:rowOff>
    </xdr:from>
    <xdr:to>
      <xdr:col>85</xdr:col>
      <xdr:colOff>177800</xdr:colOff>
      <xdr:row>35</xdr:row>
      <xdr:rowOff>151493</xdr:rowOff>
    </xdr:to>
    <xdr:sp macro="" textlink="">
      <xdr:nvSpPr>
        <xdr:cNvPr id="435" name="楕円 434">
          <a:extLst>
            <a:ext uri="{FF2B5EF4-FFF2-40B4-BE49-F238E27FC236}">
              <a16:creationId xmlns:a16="http://schemas.microsoft.com/office/drawing/2014/main" xmlns="" id="{7D34B44E-444D-409E-8AF8-C7C85D52150F}"/>
            </a:ext>
          </a:extLst>
        </xdr:cNvPr>
        <xdr:cNvSpPr/>
      </xdr:nvSpPr>
      <xdr:spPr>
        <a:xfrm>
          <a:off x="162687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72770</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xmlns="" id="{0AABF92B-2FEC-4F48-B70D-6FF71706FDE6}"/>
            </a:ext>
          </a:extLst>
        </xdr:cNvPr>
        <xdr:cNvSpPr txBox="1"/>
      </xdr:nvSpPr>
      <xdr:spPr>
        <a:xfrm>
          <a:off x="16357600" y="59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xdr:rowOff>
    </xdr:from>
    <xdr:to>
      <xdr:col>81</xdr:col>
      <xdr:colOff>101600</xdr:colOff>
      <xdr:row>35</xdr:row>
      <xdr:rowOff>102507</xdr:rowOff>
    </xdr:to>
    <xdr:sp macro="" textlink="">
      <xdr:nvSpPr>
        <xdr:cNvPr id="437" name="楕円 436">
          <a:extLst>
            <a:ext uri="{FF2B5EF4-FFF2-40B4-BE49-F238E27FC236}">
              <a16:creationId xmlns:a16="http://schemas.microsoft.com/office/drawing/2014/main" xmlns="" id="{CB3CF2E3-BCE8-4977-874E-6AE1996A3F46}"/>
            </a:ext>
          </a:extLst>
        </xdr:cNvPr>
        <xdr:cNvSpPr/>
      </xdr:nvSpPr>
      <xdr:spPr>
        <a:xfrm>
          <a:off x="15430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51707</xdr:rowOff>
    </xdr:from>
    <xdr:to>
      <xdr:col>85</xdr:col>
      <xdr:colOff>127000</xdr:colOff>
      <xdr:row>35</xdr:row>
      <xdr:rowOff>100693</xdr:rowOff>
    </xdr:to>
    <xdr:cxnSp macro="">
      <xdr:nvCxnSpPr>
        <xdr:cNvPr id="438" name="直線コネクタ 437">
          <a:extLst>
            <a:ext uri="{FF2B5EF4-FFF2-40B4-BE49-F238E27FC236}">
              <a16:creationId xmlns:a16="http://schemas.microsoft.com/office/drawing/2014/main" xmlns="" id="{A745991C-4AE3-47B9-BAB1-7ED864A89D4B}"/>
            </a:ext>
          </a:extLst>
        </xdr:cNvPr>
        <xdr:cNvCxnSpPr/>
      </xdr:nvCxnSpPr>
      <xdr:spPr>
        <a:xfrm>
          <a:off x="15481300" y="60524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35197</xdr:rowOff>
    </xdr:from>
    <xdr:to>
      <xdr:col>76</xdr:col>
      <xdr:colOff>165100</xdr:colOff>
      <xdr:row>39</xdr:row>
      <xdr:rowOff>136797</xdr:rowOff>
    </xdr:to>
    <xdr:sp macro="" textlink="">
      <xdr:nvSpPr>
        <xdr:cNvPr id="439" name="楕円 438">
          <a:extLst>
            <a:ext uri="{FF2B5EF4-FFF2-40B4-BE49-F238E27FC236}">
              <a16:creationId xmlns:a16="http://schemas.microsoft.com/office/drawing/2014/main" xmlns="" id="{5C9B40B5-4310-4CEF-881C-7B16020C923A}"/>
            </a:ext>
          </a:extLst>
        </xdr:cNvPr>
        <xdr:cNvSpPr/>
      </xdr:nvSpPr>
      <xdr:spPr>
        <a:xfrm>
          <a:off x="14541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51707</xdr:rowOff>
    </xdr:from>
    <xdr:to>
      <xdr:col>81</xdr:col>
      <xdr:colOff>50800</xdr:colOff>
      <xdr:row>39</xdr:row>
      <xdr:rowOff>85997</xdr:rowOff>
    </xdr:to>
    <xdr:cxnSp macro="">
      <xdr:nvCxnSpPr>
        <xdr:cNvPr id="440" name="直線コネクタ 439">
          <a:extLst>
            <a:ext uri="{FF2B5EF4-FFF2-40B4-BE49-F238E27FC236}">
              <a16:creationId xmlns:a16="http://schemas.microsoft.com/office/drawing/2014/main" xmlns="" id="{0A6010C5-AE08-4B6D-B4A7-17BF18D0722C}"/>
            </a:ext>
          </a:extLst>
        </xdr:cNvPr>
        <xdr:cNvCxnSpPr/>
      </xdr:nvCxnSpPr>
      <xdr:spPr>
        <a:xfrm flipV="1">
          <a:off x="14592300" y="6052457"/>
          <a:ext cx="889000" cy="7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67854</xdr:rowOff>
    </xdr:from>
    <xdr:to>
      <xdr:col>72</xdr:col>
      <xdr:colOff>38100</xdr:colOff>
      <xdr:row>37</xdr:row>
      <xdr:rowOff>169455</xdr:rowOff>
    </xdr:to>
    <xdr:sp macro="" textlink="">
      <xdr:nvSpPr>
        <xdr:cNvPr id="441" name="楕円 440">
          <a:extLst>
            <a:ext uri="{FF2B5EF4-FFF2-40B4-BE49-F238E27FC236}">
              <a16:creationId xmlns:a16="http://schemas.microsoft.com/office/drawing/2014/main" xmlns="" id="{DD0C6287-8E47-4CD7-9A91-00BC23071DAB}"/>
            </a:ext>
          </a:extLst>
        </xdr:cNvPr>
        <xdr:cNvSpPr/>
      </xdr:nvSpPr>
      <xdr:spPr>
        <a:xfrm>
          <a:off x="13652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118654</xdr:rowOff>
    </xdr:from>
    <xdr:to>
      <xdr:col>76</xdr:col>
      <xdr:colOff>114300</xdr:colOff>
      <xdr:row>39</xdr:row>
      <xdr:rowOff>85997</xdr:rowOff>
    </xdr:to>
    <xdr:cxnSp macro="">
      <xdr:nvCxnSpPr>
        <xdr:cNvPr id="442" name="直線コネクタ 441">
          <a:extLst>
            <a:ext uri="{FF2B5EF4-FFF2-40B4-BE49-F238E27FC236}">
              <a16:creationId xmlns:a16="http://schemas.microsoft.com/office/drawing/2014/main" xmlns="" id="{B02A0113-4D9D-4C29-A3F8-61B951A3014D}"/>
            </a:ext>
          </a:extLst>
        </xdr:cNvPr>
        <xdr:cNvCxnSpPr/>
      </xdr:nvCxnSpPr>
      <xdr:spPr>
        <a:xfrm>
          <a:off x="13703300" y="646230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36830</xdr:rowOff>
    </xdr:from>
    <xdr:to>
      <xdr:col>67</xdr:col>
      <xdr:colOff>101600</xdr:colOff>
      <xdr:row>37</xdr:row>
      <xdr:rowOff>138430</xdr:rowOff>
    </xdr:to>
    <xdr:sp macro="" textlink="">
      <xdr:nvSpPr>
        <xdr:cNvPr id="443" name="楕円 442">
          <a:extLst>
            <a:ext uri="{FF2B5EF4-FFF2-40B4-BE49-F238E27FC236}">
              <a16:creationId xmlns:a16="http://schemas.microsoft.com/office/drawing/2014/main" xmlns="" id="{1CD84A71-9C0A-4464-87A3-16873B808A78}"/>
            </a:ext>
          </a:extLst>
        </xdr:cNvPr>
        <xdr:cNvSpPr/>
      </xdr:nvSpPr>
      <xdr:spPr>
        <a:xfrm>
          <a:off x="12763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87630</xdr:rowOff>
    </xdr:from>
    <xdr:to>
      <xdr:col>71</xdr:col>
      <xdr:colOff>177800</xdr:colOff>
      <xdr:row>37</xdr:row>
      <xdr:rowOff>118654</xdr:rowOff>
    </xdr:to>
    <xdr:cxnSp macro="">
      <xdr:nvCxnSpPr>
        <xdr:cNvPr id="444" name="直線コネクタ 443">
          <a:extLst>
            <a:ext uri="{FF2B5EF4-FFF2-40B4-BE49-F238E27FC236}">
              <a16:creationId xmlns:a16="http://schemas.microsoft.com/office/drawing/2014/main" xmlns="" id="{AA20E5F7-1F38-4A0F-B054-D4681582125A}"/>
            </a:ext>
          </a:extLst>
        </xdr:cNvPr>
        <xdr:cNvCxnSpPr/>
      </xdr:nvCxnSpPr>
      <xdr:spPr>
        <a:xfrm>
          <a:off x="12814300" y="64312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xmlns="" id="{27AB2462-03CF-4C6D-B42D-55C203052D6E}"/>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xmlns="" id="{609B9A48-6C2A-4FBD-8FDB-9A9E88CA6513}"/>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xmlns="" id="{C0C14138-1CD8-4271-AFB0-934934454F01}"/>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xmlns="" id="{5C2F1076-DE80-443B-9420-4B2E13CD7AEE}"/>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119034</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xmlns="" id="{034874F5-B983-421F-B4C6-BB7AC43C258D}"/>
            </a:ext>
          </a:extLst>
        </xdr:cNvPr>
        <xdr:cNvSpPr txBox="1"/>
      </xdr:nvSpPr>
      <xdr:spPr>
        <a:xfrm>
          <a:off x="15266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127924</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xmlns="" id="{1368EF11-31BE-4952-89E4-89D282F3AD27}"/>
            </a:ext>
          </a:extLst>
        </xdr:cNvPr>
        <xdr:cNvSpPr txBox="1"/>
      </xdr:nvSpPr>
      <xdr:spPr>
        <a:xfrm>
          <a:off x="14389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14531</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xmlns="" id="{AC0DE294-FC68-4D79-A8BB-81C08110E2E9}"/>
            </a:ext>
          </a:extLst>
        </xdr:cNvPr>
        <xdr:cNvSpPr txBox="1"/>
      </xdr:nvSpPr>
      <xdr:spPr>
        <a:xfrm>
          <a:off x="135007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154957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xmlns="" id="{15AC08B5-A134-4029-BC28-E57EDFD5DBB3}"/>
            </a:ext>
          </a:extLst>
        </xdr:cNvPr>
        <xdr:cNvSpPr txBox="1"/>
      </xdr:nvSpPr>
      <xdr:spPr>
        <a:xfrm>
          <a:off x="12611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xmlns="" id="{C225A71D-570E-4ADD-9889-5EF8A5F700D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xmlns="" id="{F9792B05-80F4-4C4B-80B4-8C45AE2C050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xmlns="" id="{CA0CA422-2500-426F-97D9-30F682D17A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xmlns="" id="{EB44E44A-C0FB-4589-BCD5-401737D3521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xmlns="" id="{337A2D91-C619-4979-813E-81FA981367F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xmlns="" id="{35E746E2-EE9E-4F38-BA73-0F07B957DB9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xmlns="" id="{33A7A4DC-5164-403C-B222-A4887D50C0C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xmlns="" id="{1FE4C2A0-F03D-4F66-AEC3-1DFC2A23B4B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xmlns="" id="{B8CBCE95-282C-4926-9DCF-9CF8EEEA4CD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xmlns="" id="{56406030-DE0B-4696-8389-01A505EF4C8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xmlns="" id="{207B6172-B76C-4EF4-93E9-F69934BF1E5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xmlns="" id="{555808EE-493A-49E5-B422-77FD564E108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xmlns="" id="{3AB6D0FE-D313-4C1C-85EB-E84C42A8773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xmlns="" id="{5677D297-C073-42BF-9D56-67F6D4B5934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xmlns="" id="{19349D9E-4291-49CE-BF8A-8367515DEFF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xmlns="" id="{A145EC85-8767-4A43-BFE1-2A2F255C782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xmlns="" id="{70094949-57B2-4303-8364-ECAD86E23E3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xmlns="" id="{EF9E7913-0955-49BB-8FD4-6DEB2B1E8CA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xmlns="" id="{CE23FF5C-719A-4218-BE7C-246E8595AA3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xmlns="" id="{DA037277-516A-4CA6-9F72-2BAC37FF815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xmlns="" id="{F1B16A70-D2F5-4B89-ACA2-76C65345D91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xmlns="" id="{9727DED0-FD4B-448E-B289-1AAECB04CDC9}"/>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xmlns="" id="{0820C242-D1F2-42F2-8940-4784B746FE1C}"/>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xmlns="" id="{EF447FE3-0232-4B84-B35D-38CA15F2C25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xmlns="" id="{F753C4C0-B6F9-418D-8C5B-96C831D705A2}"/>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xmlns="" id="{F0A9C2FB-E902-4607-8003-215588E1C2CE}"/>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xmlns="" id="{A006B4E0-16F1-4154-B08E-6C8C4CDA1C69}"/>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xmlns="" id="{B1B32848-D86D-4DB5-B7DF-A000D9AB07A5}"/>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xmlns="" id="{6B128FD6-922A-499E-9DBA-471226538F17}"/>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xmlns="" id="{D3B86A9E-9BC7-4FED-AE8A-A9D9D025DBB4}"/>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xmlns="" id="{1C33BCCF-5A10-4A58-8D9A-F07678F6773D}"/>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xmlns="" id="{E61C7497-088C-4DFB-AFCD-47A436DB9BCF}"/>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F63A8305-D0BF-4883-ACEC-0EC2045627B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EE93CD94-4AE0-45F5-8CE5-B563E0FAC05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B2ED4D61-43DB-4431-AD49-A78FBF327A1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F24FAB70-4251-4466-81D5-4990C72BFAC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9298D382-07AE-4A95-9241-EBADD7649CE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16256</xdr:rowOff>
    </xdr:from>
    <xdr:to>
      <xdr:col>116</xdr:col>
      <xdr:colOff>114300</xdr:colOff>
      <xdr:row>41</xdr:row>
      <xdr:rowOff>117856</xdr:rowOff>
    </xdr:to>
    <xdr:sp macro="" textlink="">
      <xdr:nvSpPr>
        <xdr:cNvPr id="490" name="楕円 489">
          <a:extLst>
            <a:ext uri="{FF2B5EF4-FFF2-40B4-BE49-F238E27FC236}">
              <a16:creationId xmlns:a16="http://schemas.microsoft.com/office/drawing/2014/main" xmlns="" id="{B1355122-C628-41EB-9924-F801E7FC50F2}"/>
            </a:ext>
          </a:extLst>
        </xdr:cNvPr>
        <xdr:cNvSpPr/>
      </xdr:nvSpPr>
      <xdr:spPr>
        <a:xfrm>
          <a:off x="221107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102633</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xmlns="" id="{CFAC080C-4978-4CCC-B1B7-E0DFA7C56487}"/>
            </a:ext>
          </a:extLst>
        </xdr:cNvPr>
        <xdr:cNvSpPr txBox="1"/>
      </xdr:nvSpPr>
      <xdr:spPr>
        <a:xfrm>
          <a:off x="22199600" y="696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18542</xdr:rowOff>
    </xdr:from>
    <xdr:to>
      <xdr:col>112</xdr:col>
      <xdr:colOff>38100</xdr:colOff>
      <xdr:row>41</xdr:row>
      <xdr:rowOff>120142</xdr:rowOff>
    </xdr:to>
    <xdr:sp macro="" textlink="">
      <xdr:nvSpPr>
        <xdr:cNvPr id="492" name="楕円 491">
          <a:extLst>
            <a:ext uri="{FF2B5EF4-FFF2-40B4-BE49-F238E27FC236}">
              <a16:creationId xmlns:a16="http://schemas.microsoft.com/office/drawing/2014/main" xmlns="" id="{ECD01C49-EF9F-44A9-9E4A-392597416F9C}"/>
            </a:ext>
          </a:extLst>
        </xdr:cNvPr>
        <xdr:cNvSpPr/>
      </xdr:nvSpPr>
      <xdr:spPr>
        <a:xfrm>
          <a:off x="21272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67056</xdr:rowOff>
    </xdr:from>
    <xdr:to>
      <xdr:col>116</xdr:col>
      <xdr:colOff>63500</xdr:colOff>
      <xdr:row>41</xdr:row>
      <xdr:rowOff>69342</xdr:rowOff>
    </xdr:to>
    <xdr:cxnSp macro="">
      <xdr:nvCxnSpPr>
        <xdr:cNvPr id="493" name="直線コネクタ 492">
          <a:extLst>
            <a:ext uri="{FF2B5EF4-FFF2-40B4-BE49-F238E27FC236}">
              <a16:creationId xmlns:a16="http://schemas.microsoft.com/office/drawing/2014/main" xmlns="" id="{A9AD6CF4-2A99-43D2-9EC0-6214D2FC6696}"/>
            </a:ext>
          </a:extLst>
        </xdr:cNvPr>
        <xdr:cNvCxnSpPr/>
      </xdr:nvCxnSpPr>
      <xdr:spPr>
        <a:xfrm flipV="1">
          <a:off x="21323300" y="70965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105410</xdr:rowOff>
    </xdr:from>
    <xdr:to>
      <xdr:col>107</xdr:col>
      <xdr:colOff>101600</xdr:colOff>
      <xdr:row>41</xdr:row>
      <xdr:rowOff>35560</xdr:rowOff>
    </xdr:to>
    <xdr:sp macro="" textlink="">
      <xdr:nvSpPr>
        <xdr:cNvPr id="494" name="楕円 493">
          <a:extLst>
            <a:ext uri="{FF2B5EF4-FFF2-40B4-BE49-F238E27FC236}">
              <a16:creationId xmlns:a16="http://schemas.microsoft.com/office/drawing/2014/main" xmlns="" id="{A660B097-8F70-4E41-BD08-D30ACF8FE79E}"/>
            </a:ext>
          </a:extLst>
        </xdr:cNvPr>
        <xdr:cNvSpPr/>
      </xdr:nvSpPr>
      <xdr:spPr>
        <a:xfrm>
          <a:off x="20383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156210</xdr:rowOff>
    </xdr:from>
    <xdr:to>
      <xdr:col>111</xdr:col>
      <xdr:colOff>177800</xdr:colOff>
      <xdr:row>41</xdr:row>
      <xdr:rowOff>69342</xdr:rowOff>
    </xdr:to>
    <xdr:cxnSp macro="">
      <xdr:nvCxnSpPr>
        <xdr:cNvPr id="495" name="直線コネクタ 494">
          <a:extLst>
            <a:ext uri="{FF2B5EF4-FFF2-40B4-BE49-F238E27FC236}">
              <a16:creationId xmlns:a16="http://schemas.microsoft.com/office/drawing/2014/main" xmlns="" id="{21797497-324A-4ED8-8BE6-6E13FD7572FD}"/>
            </a:ext>
          </a:extLst>
        </xdr:cNvPr>
        <xdr:cNvCxnSpPr/>
      </xdr:nvCxnSpPr>
      <xdr:spPr>
        <a:xfrm>
          <a:off x="20434300" y="701421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96" name="楕円 495">
          <a:extLst>
            <a:ext uri="{FF2B5EF4-FFF2-40B4-BE49-F238E27FC236}">
              <a16:creationId xmlns:a16="http://schemas.microsoft.com/office/drawing/2014/main" xmlns="" id="{BF72568D-8C68-441B-A932-3B65EB83EB07}"/>
            </a:ext>
          </a:extLst>
        </xdr:cNvPr>
        <xdr:cNvSpPr/>
      </xdr:nvSpPr>
      <xdr:spPr>
        <a:xfrm>
          <a:off x="19494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160782</xdr:rowOff>
    </xdr:from>
    <xdr:to>
      <xdr:col>107</xdr:col>
      <xdr:colOff>50800</xdr:colOff>
      <xdr:row>40</xdr:row>
      <xdr:rowOff>156210</xdr:rowOff>
    </xdr:to>
    <xdr:cxnSp macro="">
      <xdr:nvCxnSpPr>
        <xdr:cNvPr id="497" name="直線コネクタ 496">
          <a:extLst>
            <a:ext uri="{FF2B5EF4-FFF2-40B4-BE49-F238E27FC236}">
              <a16:creationId xmlns:a16="http://schemas.microsoft.com/office/drawing/2014/main" xmlns="" id="{0A840FA0-666B-44F4-8482-15A12B02E8BB}"/>
            </a:ext>
          </a:extLst>
        </xdr:cNvPr>
        <xdr:cNvCxnSpPr/>
      </xdr:nvCxnSpPr>
      <xdr:spPr>
        <a:xfrm>
          <a:off x="19545300" y="6847332"/>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114554</xdr:rowOff>
    </xdr:from>
    <xdr:to>
      <xdr:col>98</xdr:col>
      <xdr:colOff>38100</xdr:colOff>
      <xdr:row>40</xdr:row>
      <xdr:rowOff>44704</xdr:rowOff>
    </xdr:to>
    <xdr:sp macro="" textlink="">
      <xdr:nvSpPr>
        <xdr:cNvPr id="498" name="楕円 497">
          <a:extLst>
            <a:ext uri="{FF2B5EF4-FFF2-40B4-BE49-F238E27FC236}">
              <a16:creationId xmlns:a16="http://schemas.microsoft.com/office/drawing/2014/main" xmlns="" id="{900F9DAF-1DD0-4B5B-8830-7D913E24A1A0}"/>
            </a:ext>
          </a:extLst>
        </xdr:cNvPr>
        <xdr:cNvSpPr/>
      </xdr:nvSpPr>
      <xdr:spPr>
        <a:xfrm>
          <a:off x="18605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160782</xdr:rowOff>
    </xdr:from>
    <xdr:to>
      <xdr:col>102</xdr:col>
      <xdr:colOff>114300</xdr:colOff>
      <xdr:row>39</xdr:row>
      <xdr:rowOff>165354</xdr:rowOff>
    </xdr:to>
    <xdr:cxnSp macro="">
      <xdr:nvCxnSpPr>
        <xdr:cNvPr id="499" name="直線コネクタ 498">
          <a:extLst>
            <a:ext uri="{FF2B5EF4-FFF2-40B4-BE49-F238E27FC236}">
              <a16:creationId xmlns:a16="http://schemas.microsoft.com/office/drawing/2014/main" xmlns="" id="{460AA3F5-AD37-4CC4-BB6E-787A6C70B628}"/>
            </a:ext>
          </a:extLst>
        </xdr:cNvPr>
        <xdr:cNvCxnSpPr/>
      </xdr:nvCxnSpPr>
      <xdr:spPr>
        <a:xfrm flipV="1">
          <a:off x="18656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xmlns="" id="{44B20694-43E3-453C-8906-6F0A57DBC03C}"/>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xmlns="" id="{8156A22E-9FE2-43CF-AE1C-4F0BE1875C13}"/>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xmlns="" id="{B594B04C-CE46-4C42-A7F9-A2100C7D726E}"/>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xmlns="" id="{B44E8795-E10E-4C55-A2EF-D49BEA4EF58D}"/>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111269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xmlns="" id="{6E4A1EFB-13C0-46FF-89D2-24ECF365FD5B}"/>
            </a:ext>
          </a:extLst>
        </xdr:cNvPr>
        <xdr:cNvSpPr txBox="1"/>
      </xdr:nvSpPr>
      <xdr:spPr>
        <a:xfrm>
          <a:off x="210757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26687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xmlns="" id="{64BDDFB8-3A5C-490C-BDCC-F7AC23C8DE0E}"/>
            </a:ext>
          </a:extLst>
        </xdr:cNvPr>
        <xdr:cNvSpPr txBox="1"/>
      </xdr:nvSpPr>
      <xdr:spPr>
        <a:xfrm>
          <a:off x="20199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xmlns="" id="{32795A1E-AFE0-4FC4-AE9E-C0F7F5502745}"/>
            </a:ext>
          </a:extLst>
        </xdr:cNvPr>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61231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xmlns="" id="{228589F8-794C-44D5-8CF6-A620FEB081F2}"/>
            </a:ext>
          </a:extLst>
        </xdr:cNvPr>
        <xdr:cNvSpPr txBox="1"/>
      </xdr:nvSpPr>
      <xdr:spPr>
        <a:xfrm>
          <a:off x="18421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xmlns="" id="{54DFB04E-4603-4D57-8DE0-3A22DC4B66B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xmlns="" id="{BC129D09-D642-4821-8868-49B9EF94DED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xmlns="" id="{30E89485-8117-426F-8C85-0F92DEF262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xmlns="" id="{6B224639-2559-47A2-82C7-1F94A9D707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xmlns="" id="{050CAEF3-6F2B-4670-ACE7-D84712EAAEC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xmlns="" id="{48F2EED9-A79A-4870-9C48-B572C2112C0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xmlns="" id="{9ECE4FEA-AB3E-443A-B37E-7EB35FF6118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xmlns="" id="{4A689F00-8540-4104-B5EA-64435672FA9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xmlns="" id="{93CE0936-EEEC-4376-B17C-6F1AE49068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xmlns="" id="{3924B968-DE2D-4FD4-8148-39ACCE7AD42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xmlns="" id="{217A9911-6A83-4321-8EC3-24ED3D863DB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xmlns="" id="{86EC58AF-0A9E-4871-9864-8A0E45C4ADF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xmlns="" id="{883EBD8C-7382-406B-8B0D-AC76D69BBD6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xmlns="" id="{1B09F4EE-ED7A-457A-ACE5-7BAEEB29BDD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xmlns="" id="{B7485175-63C5-41CA-B3EF-E6F4B5C7143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xmlns="" id="{05ED2770-453E-4545-863F-6E4292082CB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xmlns="" id="{E3C5E6C6-DFFC-4065-8A28-9BA8E1B1377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xmlns="" id="{4CDD015D-2D7E-4B49-88E4-A085C899CAF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xmlns="" id="{A4826A0A-63AB-4CE9-8B10-AF246521184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xmlns="" id="{8F52F22A-CA34-41DB-B6EE-6C2F76D0C38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xmlns="" id="{74D165B9-3B3A-41B8-B025-CBAB75FBC23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xmlns="" id="{EE25B37E-B2D2-4146-BE2D-F5982E0EC87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xmlns="" id="{9398DB37-AFB0-4350-9A89-C2263792FDF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xmlns="" id="{0D25D7A1-9B13-4F9A-BB82-BA0C62D8CCE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xmlns="" id="{ECC2408B-FB66-465B-B584-4B604C998CCD}"/>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xmlns="" id="{85BAF8DC-BD1B-4487-96F3-F9D4C64BFC68}"/>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xmlns="" id="{0819DC66-AA20-4229-913F-0743FAD43DC6}"/>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xmlns="" id="{55DA626E-9622-47D8-9830-57F77B2AF685}"/>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xmlns="" id="{3E025786-8D08-4D4D-B500-4E3C0C5AA06B}"/>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xmlns="" id="{43178FDF-3571-4233-A630-0F0BC4C8FB12}"/>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xmlns="" id="{5CBBDD98-45A4-4771-9C3F-87C1A3A924C9}"/>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xmlns="" id="{C4D786CA-55C6-4341-A50E-0BF31954CF2E}"/>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xmlns="" id="{CC2C1DD8-F274-4DC2-9162-9FD83230105B}"/>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xmlns="" id="{6E73F893-7EA7-46DC-A99A-0EA6904C0808}"/>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xmlns="" id="{2CDDBF11-E7E8-43AC-85DA-07C281BA99AE}"/>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93AF3FDF-81C7-4990-8091-C9A10B3065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B2B443B6-FD8A-4A44-9DEC-53A9632736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E3CA6E0D-92F6-4A55-9EA8-3103885F1C8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76BB2457-D94E-4769-B3DF-0FD25009F92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867384D3-A927-46D1-8242-FE76A61546F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67310</xdr:rowOff>
    </xdr:from>
    <xdr:to>
      <xdr:col>85</xdr:col>
      <xdr:colOff>177800</xdr:colOff>
      <xdr:row>57</xdr:row>
      <xdr:rowOff>168910</xdr:rowOff>
    </xdr:to>
    <xdr:sp macro="" textlink="">
      <xdr:nvSpPr>
        <xdr:cNvPr id="548" name="楕円 547">
          <a:extLst>
            <a:ext uri="{FF2B5EF4-FFF2-40B4-BE49-F238E27FC236}">
              <a16:creationId xmlns:a16="http://schemas.microsoft.com/office/drawing/2014/main" xmlns="" id="{9E7654E1-7EFC-4256-B470-E3A0AA4D1B0B}"/>
            </a:ext>
          </a:extLst>
        </xdr:cNvPr>
        <xdr:cNvSpPr/>
      </xdr:nvSpPr>
      <xdr:spPr>
        <a:xfrm>
          <a:off x="16268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153687</xdr:rowOff>
    </xdr:from>
    <xdr:ext cx="405111" cy="259045"/>
    <xdr:sp macro="" textlink="">
      <xdr:nvSpPr>
        <xdr:cNvPr id="549" name="【学校施設】&#10;有形固定資産減価償却率該当値テキスト">
          <a:extLst>
            <a:ext uri="{FF2B5EF4-FFF2-40B4-BE49-F238E27FC236}">
              <a16:creationId xmlns:a16="http://schemas.microsoft.com/office/drawing/2014/main" xmlns="" id="{13DFFBB5-6116-4AE4-96A2-73873FAE82D8}"/>
            </a:ext>
          </a:extLst>
        </xdr:cNvPr>
        <xdr:cNvSpPr txBox="1"/>
      </xdr:nvSpPr>
      <xdr:spPr>
        <a:xfrm>
          <a:off x="16357600" y="975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21590</xdr:rowOff>
    </xdr:from>
    <xdr:to>
      <xdr:col>81</xdr:col>
      <xdr:colOff>101600</xdr:colOff>
      <xdr:row>57</xdr:row>
      <xdr:rowOff>123190</xdr:rowOff>
    </xdr:to>
    <xdr:sp macro="" textlink="">
      <xdr:nvSpPr>
        <xdr:cNvPr id="550" name="楕円 549">
          <a:extLst>
            <a:ext uri="{FF2B5EF4-FFF2-40B4-BE49-F238E27FC236}">
              <a16:creationId xmlns:a16="http://schemas.microsoft.com/office/drawing/2014/main" xmlns="" id="{90689046-0281-477A-8EEF-E5E3C467EC48}"/>
            </a:ext>
          </a:extLst>
        </xdr:cNvPr>
        <xdr:cNvSpPr/>
      </xdr:nvSpPr>
      <xdr:spPr>
        <a:xfrm>
          <a:off x="15430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72390</xdr:rowOff>
    </xdr:from>
    <xdr:to>
      <xdr:col>85</xdr:col>
      <xdr:colOff>127000</xdr:colOff>
      <xdr:row>57</xdr:row>
      <xdr:rowOff>118110</xdr:rowOff>
    </xdr:to>
    <xdr:cxnSp macro="">
      <xdr:nvCxnSpPr>
        <xdr:cNvPr id="551" name="直線コネクタ 550">
          <a:extLst>
            <a:ext uri="{FF2B5EF4-FFF2-40B4-BE49-F238E27FC236}">
              <a16:creationId xmlns:a16="http://schemas.microsoft.com/office/drawing/2014/main" xmlns="" id="{3B6162E3-60FC-4685-BCED-6371ADD9CD05}"/>
            </a:ext>
          </a:extLst>
        </xdr:cNvPr>
        <xdr:cNvCxnSpPr/>
      </xdr:nvCxnSpPr>
      <xdr:spPr>
        <a:xfrm>
          <a:off x="15481300" y="9845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25400</xdr:rowOff>
    </xdr:from>
    <xdr:to>
      <xdr:col>76</xdr:col>
      <xdr:colOff>165100</xdr:colOff>
      <xdr:row>57</xdr:row>
      <xdr:rowOff>127000</xdr:rowOff>
    </xdr:to>
    <xdr:sp macro="" textlink="">
      <xdr:nvSpPr>
        <xdr:cNvPr id="552" name="楕円 551">
          <a:extLst>
            <a:ext uri="{FF2B5EF4-FFF2-40B4-BE49-F238E27FC236}">
              <a16:creationId xmlns:a16="http://schemas.microsoft.com/office/drawing/2014/main" xmlns="" id="{DA158D5B-253B-4D15-AB46-E3C9CAD37294}"/>
            </a:ext>
          </a:extLst>
        </xdr:cNvPr>
        <xdr:cNvSpPr/>
      </xdr:nvSpPr>
      <xdr:spPr>
        <a:xfrm>
          <a:off x="14541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72390</xdr:rowOff>
    </xdr:from>
    <xdr:to>
      <xdr:col>81</xdr:col>
      <xdr:colOff>50800</xdr:colOff>
      <xdr:row>57</xdr:row>
      <xdr:rowOff>76200</xdr:rowOff>
    </xdr:to>
    <xdr:cxnSp macro="">
      <xdr:nvCxnSpPr>
        <xdr:cNvPr id="553" name="直線コネクタ 552">
          <a:extLst>
            <a:ext uri="{FF2B5EF4-FFF2-40B4-BE49-F238E27FC236}">
              <a16:creationId xmlns:a16="http://schemas.microsoft.com/office/drawing/2014/main" xmlns="" id="{9B446DA2-CF7F-4FCD-9499-581E0FE9118C}"/>
            </a:ext>
          </a:extLst>
        </xdr:cNvPr>
        <xdr:cNvCxnSpPr/>
      </xdr:nvCxnSpPr>
      <xdr:spPr>
        <a:xfrm flipV="1">
          <a:off x="14592300" y="9845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27305</xdr:rowOff>
    </xdr:from>
    <xdr:to>
      <xdr:col>72</xdr:col>
      <xdr:colOff>38100</xdr:colOff>
      <xdr:row>58</xdr:row>
      <xdr:rowOff>128905</xdr:rowOff>
    </xdr:to>
    <xdr:sp macro="" textlink="">
      <xdr:nvSpPr>
        <xdr:cNvPr id="554" name="楕円 553">
          <a:extLst>
            <a:ext uri="{FF2B5EF4-FFF2-40B4-BE49-F238E27FC236}">
              <a16:creationId xmlns:a16="http://schemas.microsoft.com/office/drawing/2014/main" xmlns="" id="{79833492-24AF-4519-9F59-831287D9229F}"/>
            </a:ext>
          </a:extLst>
        </xdr:cNvPr>
        <xdr:cNvSpPr/>
      </xdr:nvSpPr>
      <xdr:spPr>
        <a:xfrm>
          <a:off x="13652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76200</xdr:rowOff>
    </xdr:from>
    <xdr:to>
      <xdr:col>76</xdr:col>
      <xdr:colOff>114300</xdr:colOff>
      <xdr:row>58</xdr:row>
      <xdr:rowOff>78105</xdr:rowOff>
    </xdr:to>
    <xdr:cxnSp macro="">
      <xdr:nvCxnSpPr>
        <xdr:cNvPr id="555" name="直線コネクタ 554">
          <a:extLst>
            <a:ext uri="{FF2B5EF4-FFF2-40B4-BE49-F238E27FC236}">
              <a16:creationId xmlns:a16="http://schemas.microsoft.com/office/drawing/2014/main" xmlns="" id="{0285B615-C628-42FD-A8ED-F9ED5817D328}"/>
            </a:ext>
          </a:extLst>
        </xdr:cNvPr>
        <xdr:cNvCxnSpPr/>
      </xdr:nvCxnSpPr>
      <xdr:spPr>
        <a:xfrm flipV="1">
          <a:off x="13703300" y="984885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158750</xdr:rowOff>
    </xdr:from>
    <xdr:to>
      <xdr:col>67</xdr:col>
      <xdr:colOff>101600</xdr:colOff>
      <xdr:row>58</xdr:row>
      <xdr:rowOff>88900</xdr:rowOff>
    </xdr:to>
    <xdr:sp macro="" textlink="">
      <xdr:nvSpPr>
        <xdr:cNvPr id="556" name="楕円 555">
          <a:extLst>
            <a:ext uri="{FF2B5EF4-FFF2-40B4-BE49-F238E27FC236}">
              <a16:creationId xmlns:a16="http://schemas.microsoft.com/office/drawing/2014/main" xmlns="" id="{4262AD43-C4E5-4AD7-B19B-17B0696AE4AF}"/>
            </a:ext>
          </a:extLst>
        </xdr:cNvPr>
        <xdr:cNvSpPr/>
      </xdr:nvSpPr>
      <xdr:spPr>
        <a:xfrm>
          <a:off x="12763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38100</xdr:rowOff>
    </xdr:from>
    <xdr:to>
      <xdr:col>71</xdr:col>
      <xdr:colOff>177800</xdr:colOff>
      <xdr:row>58</xdr:row>
      <xdr:rowOff>78105</xdr:rowOff>
    </xdr:to>
    <xdr:cxnSp macro="">
      <xdr:nvCxnSpPr>
        <xdr:cNvPr id="557" name="直線コネクタ 556">
          <a:extLst>
            <a:ext uri="{FF2B5EF4-FFF2-40B4-BE49-F238E27FC236}">
              <a16:creationId xmlns:a16="http://schemas.microsoft.com/office/drawing/2014/main" xmlns="" id="{9CD73A00-4CA0-48B4-9365-DDFBFE06684D}"/>
            </a:ext>
          </a:extLst>
        </xdr:cNvPr>
        <xdr:cNvCxnSpPr/>
      </xdr:nvCxnSpPr>
      <xdr:spPr>
        <a:xfrm>
          <a:off x="12814300" y="9982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xmlns="" id="{0AD0532E-1A9C-4A08-892C-B41FE9785A51}"/>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a:extLst>
            <a:ext uri="{FF2B5EF4-FFF2-40B4-BE49-F238E27FC236}">
              <a16:creationId xmlns:a16="http://schemas.microsoft.com/office/drawing/2014/main" xmlns="" id="{00264FDF-82CF-4C18-B286-E6445EFB79E8}"/>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a:extLst>
            <a:ext uri="{FF2B5EF4-FFF2-40B4-BE49-F238E27FC236}">
              <a16:creationId xmlns:a16="http://schemas.microsoft.com/office/drawing/2014/main" xmlns="" id="{1DEAF542-D718-4985-BD29-97AEB28DA06D}"/>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a:extLst>
            <a:ext uri="{FF2B5EF4-FFF2-40B4-BE49-F238E27FC236}">
              <a16:creationId xmlns:a16="http://schemas.microsoft.com/office/drawing/2014/main" xmlns="" id="{09736BA4-521F-43B4-9644-B60E2D694172}"/>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139717</xdr:rowOff>
    </xdr:from>
    <xdr:ext cx="405111" cy="259045"/>
    <xdr:sp macro="" textlink="">
      <xdr:nvSpPr>
        <xdr:cNvPr id="562" name="n_1mainValue【学校施設】&#10;有形固定資産減価償却率">
          <a:extLst>
            <a:ext uri="{FF2B5EF4-FFF2-40B4-BE49-F238E27FC236}">
              <a16:creationId xmlns:a16="http://schemas.microsoft.com/office/drawing/2014/main" xmlns="" id="{CD5C3660-BA58-4589-AF2D-1E49C2CA9CDA}"/>
            </a:ext>
          </a:extLst>
        </xdr:cNvPr>
        <xdr:cNvSpPr txBox="1"/>
      </xdr:nvSpPr>
      <xdr:spPr>
        <a:xfrm>
          <a:off x="152660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143527</xdr:rowOff>
    </xdr:from>
    <xdr:ext cx="405111" cy="259045"/>
    <xdr:sp macro="" textlink="">
      <xdr:nvSpPr>
        <xdr:cNvPr id="563" name="n_2mainValue【学校施設】&#10;有形固定資産減価償却率">
          <a:extLst>
            <a:ext uri="{FF2B5EF4-FFF2-40B4-BE49-F238E27FC236}">
              <a16:creationId xmlns:a16="http://schemas.microsoft.com/office/drawing/2014/main" xmlns="" id="{82815C2D-1376-4107-B5DB-B68E6C364898}"/>
            </a:ext>
          </a:extLst>
        </xdr:cNvPr>
        <xdr:cNvSpPr txBox="1"/>
      </xdr:nvSpPr>
      <xdr:spPr>
        <a:xfrm>
          <a:off x="14389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145432</xdr:rowOff>
    </xdr:from>
    <xdr:ext cx="405111" cy="259045"/>
    <xdr:sp macro="" textlink="">
      <xdr:nvSpPr>
        <xdr:cNvPr id="564" name="n_3mainValue【学校施設】&#10;有形固定資産減価償却率">
          <a:extLst>
            <a:ext uri="{FF2B5EF4-FFF2-40B4-BE49-F238E27FC236}">
              <a16:creationId xmlns:a16="http://schemas.microsoft.com/office/drawing/2014/main" xmlns="" id="{999C64A9-312A-43FF-9E35-3E22BC69145D}"/>
            </a:ext>
          </a:extLst>
        </xdr:cNvPr>
        <xdr:cNvSpPr txBox="1"/>
      </xdr:nvSpPr>
      <xdr:spPr>
        <a:xfrm>
          <a:off x="13500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105427</xdr:rowOff>
    </xdr:from>
    <xdr:ext cx="405111" cy="259045"/>
    <xdr:sp macro="" textlink="">
      <xdr:nvSpPr>
        <xdr:cNvPr id="565" name="n_4mainValue【学校施設】&#10;有形固定資産減価償却率">
          <a:extLst>
            <a:ext uri="{FF2B5EF4-FFF2-40B4-BE49-F238E27FC236}">
              <a16:creationId xmlns:a16="http://schemas.microsoft.com/office/drawing/2014/main" xmlns="" id="{7C768D40-C707-4A50-9462-6C6C40CEE51E}"/>
            </a:ext>
          </a:extLst>
        </xdr:cNvPr>
        <xdr:cNvSpPr txBox="1"/>
      </xdr:nvSpPr>
      <xdr:spPr>
        <a:xfrm>
          <a:off x="12611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xmlns="" id="{6F1535DD-8BEF-4417-8F60-A86109BA88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xmlns="" id="{2E5FDA05-1FA6-4D0A-AFA8-B63B08AD94C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xmlns="" id="{9E69760B-9B99-426B-8580-70D94DCEABB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xmlns="" id="{959DF5C7-6E09-45F7-940C-547C904ADA5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xmlns="" id="{635DF27B-6701-4568-9440-B6239EB6839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xmlns="" id="{4D2D36A6-36F3-4EFC-A8E5-169F74CC60D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xmlns="" id="{01BFB480-9F34-404F-A6A4-C905C5983A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xmlns="" id="{6D404F21-FE4B-4F89-87EB-556ABC387C4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xmlns="" id="{A6C797B3-0501-4F9C-9C6B-E49A735A314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xmlns="" id="{B3FFC1A7-3681-449B-A428-B646F05BE9D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xmlns="" id="{3DAA1F8D-61DE-4EEC-8859-710D0BD9F23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xmlns="" id="{FC7D124D-3014-43DC-8956-BE6B71DF71C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xmlns="" id="{9835AA47-4BDE-441F-AB3B-E7B4F6B0D5A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xmlns="" id="{37F75DA7-0492-412C-AF18-7B467C76E09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xmlns="" id="{44BD683B-18C7-47ED-976D-C203BEAD85B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xmlns="" id="{7657AE01-8077-4DD7-8EAD-D56AA66336C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xmlns="" id="{31EF938D-6565-4BEA-A519-C2451F103A4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xmlns="" id="{C5426A9C-DC24-4122-8550-812A0577129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xmlns="" id="{2E3DA0AB-CE5A-4987-B03A-4147D6EA262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xmlns="" id="{965651BA-20EA-4DD0-AC34-152D7FD0379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xmlns="" id="{518001E9-96F6-4831-9666-A7C13654654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xmlns="" id="{81BB48BF-0B62-466A-916C-3147BD011CC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xmlns="" id="{44CEBB7F-8E8B-46CF-B2CA-A00EFEC6D06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xmlns="" id="{A28EA21C-AC52-4187-A543-EC3107FE27C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xmlns="" id="{522E7471-7A3C-4E32-82B2-6FA6B122E35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xmlns="" id="{0B6A1BDA-D881-477B-8B32-366453A49A2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xmlns="" id="{7E49185D-D8D7-4748-B8F3-3A911DD84021}"/>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xmlns="" id="{F1970939-2195-4888-8BDB-8B7E85A1A02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xmlns="" id="{CB661C4D-AB70-4AD2-B63C-1EE48E37BDB3}"/>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xmlns="" id="{2F125451-EF70-43F7-A33D-9C780DB8C359}"/>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xmlns="" id="{5A17B618-39BA-429C-8768-A49CE8CB3B6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xmlns="" id="{CF9A85B2-F834-4A4B-A507-6AF4E5F2732E}"/>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xmlns="" id="{E0407690-5391-4A53-AE77-03DFC45BE509}"/>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xmlns="" id="{A1B3970F-D3CA-425C-AF11-4BEE1342FBBD}"/>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xmlns="" id="{34DCFFB1-AA0C-4848-8829-F50FD258D331}"/>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xmlns="" id="{09BF0077-763C-4266-B434-64E9D63BC625}"/>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xmlns="" id="{5E1A44E4-FDCE-49EA-B73C-F7656ED586AC}"/>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AA5D7159-D4EC-4CF3-AFEE-8D8EAEB9FB9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5DDA3CAE-882F-4526-A358-DB021E86B12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F3860F6D-4332-49B5-BC3A-F92B1D195E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4B6252BD-6123-4F92-ABA9-FA33120B832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4F3666C7-F6F5-476B-94DE-FA0B19751D0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148735</xdr:rowOff>
    </xdr:from>
    <xdr:to>
      <xdr:col>116</xdr:col>
      <xdr:colOff>114300</xdr:colOff>
      <xdr:row>56</xdr:row>
      <xdr:rowOff>78885</xdr:rowOff>
    </xdr:to>
    <xdr:sp macro="" textlink="">
      <xdr:nvSpPr>
        <xdr:cNvPr id="608" name="楕円 607">
          <a:extLst>
            <a:ext uri="{FF2B5EF4-FFF2-40B4-BE49-F238E27FC236}">
              <a16:creationId xmlns:a16="http://schemas.microsoft.com/office/drawing/2014/main" xmlns="" id="{AAFCAEFF-9D37-4E1E-A905-54DE434345EC}"/>
            </a:ext>
          </a:extLst>
        </xdr:cNvPr>
        <xdr:cNvSpPr/>
      </xdr:nvSpPr>
      <xdr:spPr>
        <a:xfrm>
          <a:off x="22110700" y="95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63662</xdr:rowOff>
    </xdr:from>
    <xdr:ext cx="469744" cy="259045"/>
    <xdr:sp macro="" textlink="">
      <xdr:nvSpPr>
        <xdr:cNvPr id="609" name="【学校施設】&#10;一人当たり面積該当値テキスト">
          <a:extLst>
            <a:ext uri="{FF2B5EF4-FFF2-40B4-BE49-F238E27FC236}">
              <a16:creationId xmlns:a16="http://schemas.microsoft.com/office/drawing/2014/main" xmlns="" id="{00E53E3E-19A3-42F6-86C9-06E05219BF3F}"/>
            </a:ext>
          </a:extLst>
        </xdr:cNvPr>
        <xdr:cNvSpPr txBox="1"/>
      </xdr:nvSpPr>
      <xdr:spPr>
        <a:xfrm>
          <a:off x="22199600" y="94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14515</xdr:rowOff>
    </xdr:from>
    <xdr:to>
      <xdr:col>112</xdr:col>
      <xdr:colOff>38100</xdr:colOff>
      <xdr:row>56</xdr:row>
      <xdr:rowOff>116115</xdr:rowOff>
    </xdr:to>
    <xdr:sp macro="" textlink="">
      <xdr:nvSpPr>
        <xdr:cNvPr id="610" name="楕円 609">
          <a:extLst>
            <a:ext uri="{FF2B5EF4-FFF2-40B4-BE49-F238E27FC236}">
              <a16:creationId xmlns:a16="http://schemas.microsoft.com/office/drawing/2014/main" xmlns="" id="{9A67C001-9856-4E6C-908F-30394ED40316}"/>
            </a:ext>
          </a:extLst>
        </xdr:cNvPr>
        <xdr:cNvSpPr/>
      </xdr:nvSpPr>
      <xdr:spPr>
        <a:xfrm>
          <a:off x="21272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28085</xdr:rowOff>
    </xdr:from>
    <xdr:to>
      <xdr:col>116</xdr:col>
      <xdr:colOff>63500</xdr:colOff>
      <xdr:row>56</xdr:row>
      <xdr:rowOff>65315</xdr:rowOff>
    </xdr:to>
    <xdr:cxnSp macro="">
      <xdr:nvCxnSpPr>
        <xdr:cNvPr id="611" name="直線コネクタ 610">
          <a:extLst>
            <a:ext uri="{FF2B5EF4-FFF2-40B4-BE49-F238E27FC236}">
              <a16:creationId xmlns:a16="http://schemas.microsoft.com/office/drawing/2014/main" xmlns="" id="{9D50E71A-F6C8-4EC4-A5E6-52B9C2E2A777}"/>
            </a:ext>
          </a:extLst>
        </xdr:cNvPr>
        <xdr:cNvCxnSpPr/>
      </xdr:nvCxnSpPr>
      <xdr:spPr>
        <a:xfrm flipV="1">
          <a:off x="21323300" y="9629285"/>
          <a:ext cx="8382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94851</xdr:rowOff>
    </xdr:from>
    <xdr:to>
      <xdr:col>107</xdr:col>
      <xdr:colOff>101600</xdr:colOff>
      <xdr:row>57</xdr:row>
      <xdr:rowOff>25001</xdr:rowOff>
    </xdr:to>
    <xdr:sp macro="" textlink="">
      <xdr:nvSpPr>
        <xdr:cNvPr id="612" name="楕円 611">
          <a:extLst>
            <a:ext uri="{FF2B5EF4-FFF2-40B4-BE49-F238E27FC236}">
              <a16:creationId xmlns:a16="http://schemas.microsoft.com/office/drawing/2014/main" xmlns="" id="{9113F329-302C-449A-95E5-9FB8088F27F2}"/>
            </a:ext>
          </a:extLst>
        </xdr:cNvPr>
        <xdr:cNvSpPr/>
      </xdr:nvSpPr>
      <xdr:spPr>
        <a:xfrm>
          <a:off x="20383500" y="96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65315</xdr:rowOff>
    </xdr:from>
    <xdr:to>
      <xdr:col>111</xdr:col>
      <xdr:colOff>177800</xdr:colOff>
      <xdr:row>56</xdr:row>
      <xdr:rowOff>145651</xdr:rowOff>
    </xdr:to>
    <xdr:cxnSp macro="">
      <xdr:nvCxnSpPr>
        <xdr:cNvPr id="613" name="直線コネクタ 612">
          <a:extLst>
            <a:ext uri="{FF2B5EF4-FFF2-40B4-BE49-F238E27FC236}">
              <a16:creationId xmlns:a16="http://schemas.microsoft.com/office/drawing/2014/main" xmlns="" id="{203846FF-C444-49EF-A7D0-A5F51C8D649C}"/>
            </a:ext>
          </a:extLst>
        </xdr:cNvPr>
        <xdr:cNvCxnSpPr/>
      </xdr:nvCxnSpPr>
      <xdr:spPr>
        <a:xfrm flipV="1">
          <a:off x="20434300" y="9666515"/>
          <a:ext cx="889000" cy="8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20066</xdr:rowOff>
    </xdr:from>
    <xdr:to>
      <xdr:col>102</xdr:col>
      <xdr:colOff>165100</xdr:colOff>
      <xdr:row>59</xdr:row>
      <xdr:rowOff>121666</xdr:rowOff>
    </xdr:to>
    <xdr:sp macro="" textlink="">
      <xdr:nvSpPr>
        <xdr:cNvPr id="614" name="楕円 613">
          <a:extLst>
            <a:ext uri="{FF2B5EF4-FFF2-40B4-BE49-F238E27FC236}">
              <a16:creationId xmlns:a16="http://schemas.microsoft.com/office/drawing/2014/main" xmlns="" id="{34E23CBA-4DA3-4A01-B0DD-B4F49F3C8367}"/>
            </a:ext>
          </a:extLst>
        </xdr:cNvPr>
        <xdr:cNvSpPr/>
      </xdr:nvSpPr>
      <xdr:spPr>
        <a:xfrm>
          <a:off x="19494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145651</xdr:rowOff>
    </xdr:from>
    <xdr:to>
      <xdr:col>107</xdr:col>
      <xdr:colOff>50800</xdr:colOff>
      <xdr:row>59</xdr:row>
      <xdr:rowOff>70866</xdr:rowOff>
    </xdr:to>
    <xdr:cxnSp macro="">
      <xdr:nvCxnSpPr>
        <xdr:cNvPr id="615" name="直線コネクタ 614">
          <a:extLst>
            <a:ext uri="{FF2B5EF4-FFF2-40B4-BE49-F238E27FC236}">
              <a16:creationId xmlns:a16="http://schemas.microsoft.com/office/drawing/2014/main" xmlns="" id="{74BD19D6-9200-45C7-941B-8D8CF4AB769B}"/>
            </a:ext>
          </a:extLst>
        </xdr:cNvPr>
        <xdr:cNvCxnSpPr/>
      </xdr:nvCxnSpPr>
      <xdr:spPr>
        <a:xfrm flipV="1">
          <a:off x="19545300" y="9746851"/>
          <a:ext cx="889000" cy="43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32476</xdr:rowOff>
    </xdr:from>
    <xdr:to>
      <xdr:col>98</xdr:col>
      <xdr:colOff>38100</xdr:colOff>
      <xdr:row>59</xdr:row>
      <xdr:rowOff>134076</xdr:rowOff>
    </xdr:to>
    <xdr:sp macro="" textlink="">
      <xdr:nvSpPr>
        <xdr:cNvPr id="616" name="楕円 615">
          <a:extLst>
            <a:ext uri="{FF2B5EF4-FFF2-40B4-BE49-F238E27FC236}">
              <a16:creationId xmlns:a16="http://schemas.microsoft.com/office/drawing/2014/main" xmlns="" id="{0C65F79F-9AEA-4364-8EF2-45417B49CC79}"/>
            </a:ext>
          </a:extLst>
        </xdr:cNvPr>
        <xdr:cNvSpPr/>
      </xdr:nvSpPr>
      <xdr:spPr>
        <a:xfrm>
          <a:off x="18605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70866</xdr:rowOff>
    </xdr:from>
    <xdr:to>
      <xdr:col>102</xdr:col>
      <xdr:colOff>114300</xdr:colOff>
      <xdr:row>59</xdr:row>
      <xdr:rowOff>83276</xdr:rowOff>
    </xdr:to>
    <xdr:cxnSp macro="">
      <xdr:nvCxnSpPr>
        <xdr:cNvPr id="617" name="直線コネクタ 616">
          <a:extLst>
            <a:ext uri="{FF2B5EF4-FFF2-40B4-BE49-F238E27FC236}">
              <a16:creationId xmlns:a16="http://schemas.microsoft.com/office/drawing/2014/main" xmlns="" id="{E06B65E4-2B38-4331-964F-F5D78C657527}"/>
            </a:ext>
          </a:extLst>
        </xdr:cNvPr>
        <xdr:cNvCxnSpPr/>
      </xdr:nvCxnSpPr>
      <xdr:spPr>
        <a:xfrm flipV="1">
          <a:off x="18656300" y="10186416"/>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xmlns="" id="{B21AC102-79A7-4370-8A52-D4CE21B73EEE}"/>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a:extLst>
            <a:ext uri="{FF2B5EF4-FFF2-40B4-BE49-F238E27FC236}">
              <a16:creationId xmlns:a16="http://schemas.microsoft.com/office/drawing/2014/main" xmlns="" id="{EF243348-D136-4FDB-97CD-31D3802349E2}"/>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a:extLst>
            <a:ext uri="{FF2B5EF4-FFF2-40B4-BE49-F238E27FC236}">
              <a16:creationId xmlns:a16="http://schemas.microsoft.com/office/drawing/2014/main" xmlns="" id="{DC5555AB-2E14-425F-85C1-2982EB7A1949}"/>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xmlns="" id="{C1A5B6D9-503F-447E-B635-04F8541A3E83}"/>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132642</xdr:rowOff>
    </xdr:from>
    <xdr:ext cx="469744" cy="259045"/>
    <xdr:sp macro="" textlink="">
      <xdr:nvSpPr>
        <xdr:cNvPr id="622" name="n_1mainValue【学校施設】&#10;一人当たり面積">
          <a:extLst>
            <a:ext uri="{FF2B5EF4-FFF2-40B4-BE49-F238E27FC236}">
              <a16:creationId xmlns:a16="http://schemas.microsoft.com/office/drawing/2014/main" xmlns="" id="{7DA30111-CE7D-4808-A501-E8EB0AF55334}"/>
            </a:ext>
          </a:extLst>
        </xdr:cNvPr>
        <xdr:cNvSpPr txBox="1"/>
      </xdr:nvSpPr>
      <xdr:spPr>
        <a:xfrm>
          <a:off x="21075727" y="939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41528</xdr:rowOff>
    </xdr:from>
    <xdr:ext cx="469744" cy="259045"/>
    <xdr:sp macro="" textlink="">
      <xdr:nvSpPr>
        <xdr:cNvPr id="623" name="n_2mainValue【学校施設】&#10;一人当たり面積">
          <a:extLst>
            <a:ext uri="{FF2B5EF4-FFF2-40B4-BE49-F238E27FC236}">
              <a16:creationId xmlns:a16="http://schemas.microsoft.com/office/drawing/2014/main" xmlns="" id="{AF5AF566-2665-487D-8788-8E153FCEB609}"/>
            </a:ext>
          </a:extLst>
        </xdr:cNvPr>
        <xdr:cNvSpPr txBox="1"/>
      </xdr:nvSpPr>
      <xdr:spPr>
        <a:xfrm>
          <a:off x="20199427" y="94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138193</xdr:rowOff>
    </xdr:from>
    <xdr:ext cx="469744" cy="259045"/>
    <xdr:sp macro="" textlink="">
      <xdr:nvSpPr>
        <xdr:cNvPr id="624" name="n_3mainValue【学校施設】&#10;一人当たり面積">
          <a:extLst>
            <a:ext uri="{FF2B5EF4-FFF2-40B4-BE49-F238E27FC236}">
              <a16:creationId xmlns:a16="http://schemas.microsoft.com/office/drawing/2014/main" xmlns="" id="{20283B58-AC60-4047-A4E6-801A2AE2A3C5}"/>
            </a:ext>
          </a:extLst>
        </xdr:cNvPr>
        <xdr:cNvSpPr txBox="1"/>
      </xdr:nvSpPr>
      <xdr:spPr>
        <a:xfrm>
          <a:off x="19310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150603</xdr:rowOff>
    </xdr:from>
    <xdr:ext cx="469744" cy="259045"/>
    <xdr:sp macro="" textlink="">
      <xdr:nvSpPr>
        <xdr:cNvPr id="625" name="n_4mainValue【学校施設】&#10;一人当たり面積">
          <a:extLst>
            <a:ext uri="{FF2B5EF4-FFF2-40B4-BE49-F238E27FC236}">
              <a16:creationId xmlns:a16="http://schemas.microsoft.com/office/drawing/2014/main" xmlns="" id="{891A2E5E-C150-43DD-B4E4-D1AD04B02759}"/>
            </a:ext>
          </a:extLst>
        </xdr:cNvPr>
        <xdr:cNvSpPr txBox="1"/>
      </xdr:nvSpPr>
      <xdr:spPr>
        <a:xfrm>
          <a:off x="18421427" y="992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xmlns="" id="{3B62E9B1-B897-44F6-93B2-38F7AEEB70A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xmlns="" id="{B4974B66-F1DF-47E6-A73F-4576031888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xmlns="" id="{E20950BE-12D1-4C85-8528-0BA5DE62751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xmlns="" id="{79A246E3-EFB3-4B5A-B3D7-BA01C56A1F3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xmlns="" id="{FE185541-1436-4CE1-88A2-52B6401E30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xmlns="" id="{6FC12C68-7B67-4990-BEB3-6C11BD7FEE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xmlns="" id="{DDB61788-AC2B-48AD-B9EF-536604FDFF8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xmlns="" id="{E9AF59CE-3EE6-4706-BF65-8667B23B4DD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xmlns="" id="{EA8FC5E0-3059-404F-9CB7-814EE2109D6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xmlns="" id="{9EAC533F-9B5B-4E20-82A4-5757437FDFF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xmlns="" id="{61F4CABA-B528-4629-9DE4-574DDF98C13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xmlns="" id="{8D537CA6-36F6-41CF-BEF1-0EB65ED7186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xmlns="" id="{EFBE8075-5B81-4B93-92A0-2A694A995FA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xmlns="" id="{E91FB72D-E916-439A-A183-B8AFBE4D476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xmlns="" id="{28EF2AC0-6903-4F3C-88B7-2968B345480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xmlns="" id="{30666F43-302A-4288-82D9-8A1FFFC7A97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xmlns="" id="{591D130E-FFA0-4E28-9498-8CCE2B6BF1F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xmlns="" id="{7995E386-8D79-484A-937F-6C6C3A0EAB8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xmlns="" id="{33DED034-C84C-4B5D-BE63-F998A1661C5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xmlns="" id="{6EF74A82-E32B-4089-87A1-870746879AF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xmlns="" id="{9CF26CD0-9745-4D51-923D-BF92547304DD}"/>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xmlns="" id="{A55CC655-0A2E-4CAC-88DE-99941631CCD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xmlns="" id="{BF174F20-8B86-4F60-A4E4-7EE99E521FA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xmlns="" id="{2D926CB8-760E-44EA-9C13-3EC695D89C87}"/>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xmlns="" id="{BF946DE0-4E1D-42A6-BABE-8848FD6131D5}"/>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xmlns="" id="{78649A9A-14CB-4927-955E-5954DED70DC7}"/>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xmlns="" id="{AAD39C24-4E2C-4D22-9AA8-155A074B4424}"/>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xmlns="" id="{1B63AF97-7970-47D5-BABE-27CB44A0DC2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54" name="【児童館】&#10;有形固定資産減価償却率平均値テキスト">
          <a:extLst>
            <a:ext uri="{FF2B5EF4-FFF2-40B4-BE49-F238E27FC236}">
              <a16:creationId xmlns:a16="http://schemas.microsoft.com/office/drawing/2014/main" xmlns="" id="{4F58C377-AFD5-4A8B-AEDF-E2254B5EB879}"/>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xmlns="" id="{0CB2D908-5C00-4977-8419-9C00F66F206F}"/>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a16="http://schemas.microsoft.com/office/drawing/2014/main" xmlns="" id="{8E7386D0-1E62-4D9B-AD3C-DA771E2F0977}"/>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a16="http://schemas.microsoft.com/office/drawing/2014/main" xmlns="" id="{771E4200-7B09-4E14-861D-F01A38BA6F0E}"/>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a16="http://schemas.microsoft.com/office/drawing/2014/main" xmlns="" id="{39F4786F-1DA4-4A9B-9375-891B1647BDF6}"/>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a16="http://schemas.microsoft.com/office/drawing/2014/main" xmlns="" id="{4672483C-C586-4D72-9DE7-89114A5E1E7D}"/>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1D4625CD-5DF7-4560-8D1D-536C31614CE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F6CD72A4-6FCA-4065-B118-91B9393F545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6593B047-26F4-468B-B668-BDDD455A352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713E8CE0-87C8-4FA2-A62F-EBAC3A101F6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FCDAF66A-5765-4FCF-8F04-693977C16C7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68580</xdr:rowOff>
    </xdr:from>
    <xdr:to>
      <xdr:col>85</xdr:col>
      <xdr:colOff>177800</xdr:colOff>
      <xdr:row>80</xdr:row>
      <xdr:rowOff>170180</xdr:rowOff>
    </xdr:to>
    <xdr:sp macro="" textlink="">
      <xdr:nvSpPr>
        <xdr:cNvPr id="665" name="楕円 664">
          <a:extLst>
            <a:ext uri="{FF2B5EF4-FFF2-40B4-BE49-F238E27FC236}">
              <a16:creationId xmlns:a16="http://schemas.microsoft.com/office/drawing/2014/main" xmlns="" id="{260B7FFD-31CF-4704-B1DD-AB20DCA2ADEA}"/>
            </a:ext>
          </a:extLst>
        </xdr:cNvPr>
        <xdr:cNvSpPr/>
      </xdr:nvSpPr>
      <xdr:spPr>
        <a:xfrm>
          <a:off x="162687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91457</xdr:rowOff>
    </xdr:from>
    <xdr:ext cx="405111" cy="259045"/>
    <xdr:sp macro="" textlink="">
      <xdr:nvSpPr>
        <xdr:cNvPr id="666" name="【児童館】&#10;有形固定資産減価償却率該当値テキスト">
          <a:extLst>
            <a:ext uri="{FF2B5EF4-FFF2-40B4-BE49-F238E27FC236}">
              <a16:creationId xmlns:a16="http://schemas.microsoft.com/office/drawing/2014/main" xmlns="" id="{7C608E38-F770-4434-9AA3-9EC07B661B06}"/>
            </a:ext>
          </a:extLst>
        </xdr:cNvPr>
        <xdr:cNvSpPr txBox="1"/>
      </xdr:nvSpPr>
      <xdr:spPr>
        <a:xfrm>
          <a:off x="16357600"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41911</xdr:rowOff>
    </xdr:from>
    <xdr:to>
      <xdr:col>81</xdr:col>
      <xdr:colOff>101600</xdr:colOff>
      <xdr:row>80</xdr:row>
      <xdr:rowOff>143511</xdr:rowOff>
    </xdr:to>
    <xdr:sp macro="" textlink="">
      <xdr:nvSpPr>
        <xdr:cNvPr id="667" name="楕円 666">
          <a:extLst>
            <a:ext uri="{FF2B5EF4-FFF2-40B4-BE49-F238E27FC236}">
              <a16:creationId xmlns:a16="http://schemas.microsoft.com/office/drawing/2014/main" xmlns="" id="{035696E1-E9C5-4D29-9B29-D4196380AEBD}"/>
            </a:ext>
          </a:extLst>
        </xdr:cNvPr>
        <xdr:cNvSpPr/>
      </xdr:nvSpPr>
      <xdr:spPr>
        <a:xfrm>
          <a:off x="154305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92711</xdr:rowOff>
    </xdr:from>
    <xdr:to>
      <xdr:col>85</xdr:col>
      <xdr:colOff>127000</xdr:colOff>
      <xdr:row>80</xdr:row>
      <xdr:rowOff>119380</xdr:rowOff>
    </xdr:to>
    <xdr:cxnSp macro="">
      <xdr:nvCxnSpPr>
        <xdr:cNvPr id="668" name="直線コネクタ 667">
          <a:extLst>
            <a:ext uri="{FF2B5EF4-FFF2-40B4-BE49-F238E27FC236}">
              <a16:creationId xmlns:a16="http://schemas.microsoft.com/office/drawing/2014/main" xmlns="" id="{D8E48E51-34EA-4036-BFAF-AEE6B30658B0}"/>
            </a:ext>
          </a:extLst>
        </xdr:cNvPr>
        <xdr:cNvCxnSpPr/>
      </xdr:nvCxnSpPr>
      <xdr:spPr>
        <a:xfrm>
          <a:off x="15481300" y="138087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16511</xdr:rowOff>
    </xdr:from>
    <xdr:to>
      <xdr:col>76</xdr:col>
      <xdr:colOff>165100</xdr:colOff>
      <xdr:row>80</xdr:row>
      <xdr:rowOff>118111</xdr:rowOff>
    </xdr:to>
    <xdr:sp macro="" textlink="">
      <xdr:nvSpPr>
        <xdr:cNvPr id="669" name="楕円 668">
          <a:extLst>
            <a:ext uri="{FF2B5EF4-FFF2-40B4-BE49-F238E27FC236}">
              <a16:creationId xmlns:a16="http://schemas.microsoft.com/office/drawing/2014/main" xmlns="" id="{33DDAEAF-FFDF-45D6-9272-742CD262ED3C}"/>
            </a:ext>
          </a:extLst>
        </xdr:cNvPr>
        <xdr:cNvSpPr/>
      </xdr:nvSpPr>
      <xdr:spPr>
        <a:xfrm>
          <a:off x="14541500" y="1373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67311</xdr:rowOff>
    </xdr:from>
    <xdr:to>
      <xdr:col>81</xdr:col>
      <xdr:colOff>50800</xdr:colOff>
      <xdr:row>80</xdr:row>
      <xdr:rowOff>92711</xdr:rowOff>
    </xdr:to>
    <xdr:cxnSp macro="">
      <xdr:nvCxnSpPr>
        <xdr:cNvPr id="670" name="直線コネクタ 669">
          <a:extLst>
            <a:ext uri="{FF2B5EF4-FFF2-40B4-BE49-F238E27FC236}">
              <a16:creationId xmlns:a16="http://schemas.microsoft.com/office/drawing/2014/main" xmlns="" id="{729A11E5-DD4F-46F6-A63A-75F719AF8FC7}"/>
            </a:ext>
          </a:extLst>
        </xdr:cNvPr>
        <xdr:cNvCxnSpPr/>
      </xdr:nvCxnSpPr>
      <xdr:spPr>
        <a:xfrm>
          <a:off x="14592300" y="137833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134620</xdr:rowOff>
    </xdr:from>
    <xdr:to>
      <xdr:col>72</xdr:col>
      <xdr:colOff>38100</xdr:colOff>
      <xdr:row>80</xdr:row>
      <xdr:rowOff>64770</xdr:rowOff>
    </xdr:to>
    <xdr:sp macro="" textlink="">
      <xdr:nvSpPr>
        <xdr:cNvPr id="671" name="楕円 670">
          <a:extLst>
            <a:ext uri="{FF2B5EF4-FFF2-40B4-BE49-F238E27FC236}">
              <a16:creationId xmlns:a16="http://schemas.microsoft.com/office/drawing/2014/main" xmlns="" id="{3F140CF1-95AF-40C7-9F4E-9BE05CD2708A}"/>
            </a:ext>
          </a:extLst>
        </xdr:cNvPr>
        <xdr:cNvSpPr/>
      </xdr:nvSpPr>
      <xdr:spPr>
        <a:xfrm>
          <a:off x="13652500" y="136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13970</xdr:rowOff>
    </xdr:from>
    <xdr:to>
      <xdr:col>76</xdr:col>
      <xdr:colOff>114300</xdr:colOff>
      <xdr:row>80</xdr:row>
      <xdr:rowOff>67311</xdr:rowOff>
    </xdr:to>
    <xdr:cxnSp macro="">
      <xdr:nvCxnSpPr>
        <xdr:cNvPr id="672" name="直線コネクタ 671">
          <a:extLst>
            <a:ext uri="{FF2B5EF4-FFF2-40B4-BE49-F238E27FC236}">
              <a16:creationId xmlns:a16="http://schemas.microsoft.com/office/drawing/2014/main" xmlns="" id="{CBAB445C-8B7F-46B7-9840-CE1DC501C334}"/>
            </a:ext>
          </a:extLst>
        </xdr:cNvPr>
        <xdr:cNvCxnSpPr/>
      </xdr:nvCxnSpPr>
      <xdr:spPr>
        <a:xfrm>
          <a:off x="13703300" y="137299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107950</xdr:rowOff>
    </xdr:from>
    <xdr:to>
      <xdr:col>67</xdr:col>
      <xdr:colOff>101600</xdr:colOff>
      <xdr:row>80</xdr:row>
      <xdr:rowOff>38100</xdr:rowOff>
    </xdr:to>
    <xdr:sp macro="" textlink="">
      <xdr:nvSpPr>
        <xdr:cNvPr id="673" name="楕円 672">
          <a:extLst>
            <a:ext uri="{FF2B5EF4-FFF2-40B4-BE49-F238E27FC236}">
              <a16:creationId xmlns:a16="http://schemas.microsoft.com/office/drawing/2014/main" xmlns="" id="{16EA9CC3-6D84-490B-BD6E-C6F1B2E8570F}"/>
            </a:ext>
          </a:extLst>
        </xdr:cNvPr>
        <xdr:cNvSpPr/>
      </xdr:nvSpPr>
      <xdr:spPr>
        <a:xfrm>
          <a:off x="127635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158750</xdr:rowOff>
    </xdr:from>
    <xdr:to>
      <xdr:col>71</xdr:col>
      <xdr:colOff>177800</xdr:colOff>
      <xdr:row>80</xdr:row>
      <xdr:rowOff>13970</xdr:rowOff>
    </xdr:to>
    <xdr:cxnSp macro="">
      <xdr:nvCxnSpPr>
        <xdr:cNvPr id="674" name="直線コネクタ 673">
          <a:extLst>
            <a:ext uri="{FF2B5EF4-FFF2-40B4-BE49-F238E27FC236}">
              <a16:creationId xmlns:a16="http://schemas.microsoft.com/office/drawing/2014/main" xmlns="" id="{01E03C6C-DF4B-4C87-8D0B-533875688BFF}"/>
            </a:ext>
          </a:extLst>
        </xdr:cNvPr>
        <xdr:cNvCxnSpPr/>
      </xdr:nvCxnSpPr>
      <xdr:spPr>
        <a:xfrm>
          <a:off x="12814300" y="13703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75" name="n_1aveValue【児童館】&#10;有形固定資産減価償却率">
          <a:extLst>
            <a:ext uri="{FF2B5EF4-FFF2-40B4-BE49-F238E27FC236}">
              <a16:creationId xmlns:a16="http://schemas.microsoft.com/office/drawing/2014/main" xmlns="" id="{75EF5CF3-A4EB-4379-B3EE-0769EC7A5141}"/>
            </a:ext>
          </a:extLst>
        </xdr:cNvPr>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76" name="n_2aveValue【児童館】&#10;有形固定資産減価償却率">
          <a:extLst>
            <a:ext uri="{FF2B5EF4-FFF2-40B4-BE49-F238E27FC236}">
              <a16:creationId xmlns:a16="http://schemas.microsoft.com/office/drawing/2014/main" xmlns="" id="{2D77668C-E283-4E95-9D26-1F0A3A68FAFE}"/>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a:extLst>
            <a:ext uri="{FF2B5EF4-FFF2-40B4-BE49-F238E27FC236}">
              <a16:creationId xmlns:a16="http://schemas.microsoft.com/office/drawing/2014/main" xmlns="" id="{8607DE40-F3A7-4BF3-BB92-BE591C9F0173}"/>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678" name="n_4aveValue【児童館】&#10;有形固定資産減価償却率">
          <a:extLst>
            <a:ext uri="{FF2B5EF4-FFF2-40B4-BE49-F238E27FC236}">
              <a16:creationId xmlns:a16="http://schemas.microsoft.com/office/drawing/2014/main" xmlns="" id="{2D2BA725-3081-4C26-A682-0D7060C3A29D}"/>
            </a:ext>
          </a:extLst>
        </xdr:cNvPr>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160038</xdr:rowOff>
    </xdr:from>
    <xdr:ext cx="405111" cy="259045"/>
    <xdr:sp macro="" textlink="">
      <xdr:nvSpPr>
        <xdr:cNvPr id="679" name="n_1mainValue【児童館】&#10;有形固定資産減価償却率">
          <a:extLst>
            <a:ext uri="{FF2B5EF4-FFF2-40B4-BE49-F238E27FC236}">
              <a16:creationId xmlns:a16="http://schemas.microsoft.com/office/drawing/2014/main" xmlns="" id="{C98E2109-A6C3-4DE0-AA79-7DF0F07CAE7D}"/>
            </a:ext>
          </a:extLst>
        </xdr:cNvPr>
        <xdr:cNvSpPr txBox="1"/>
      </xdr:nvSpPr>
      <xdr:spPr>
        <a:xfrm>
          <a:off x="15266044"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134638</xdr:rowOff>
    </xdr:from>
    <xdr:ext cx="405111" cy="259045"/>
    <xdr:sp macro="" textlink="">
      <xdr:nvSpPr>
        <xdr:cNvPr id="680" name="n_2mainValue【児童館】&#10;有形固定資産減価償却率">
          <a:extLst>
            <a:ext uri="{FF2B5EF4-FFF2-40B4-BE49-F238E27FC236}">
              <a16:creationId xmlns:a16="http://schemas.microsoft.com/office/drawing/2014/main" xmlns="" id="{635890C3-6171-4CE5-8E87-A1951B26B233}"/>
            </a:ext>
          </a:extLst>
        </xdr:cNvPr>
        <xdr:cNvSpPr txBox="1"/>
      </xdr:nvSpPr>
      <xdr:spPr>
        <a:xfrm>
          <a:off x="14389744" y="1350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81297</xdr:rowOff>
    </xdr:from>
    <xdr:ext cx="405111" cy="259045"/>
    <xdr:sp macro="" textlink="">
      <xdr:nvSpPr>
        <xdr:cNvPr id="681" name="n_3mainValue【児童館】&#10;有形固定資産減価償却率">
          <a:extLst>
            <a:ext uri="{FF2B5EF4-FFF2-40B4-BE49-F238E27FC236}">
              <a16:creationId xmlns:a16="http://schemas.microsoft.com/office/drawing/2014/main" xmlns="" id="{109B1588-6B6F-49A4-852B-4B27B1C79E29}"/>
            </a:ext>
          </a:extLst>
        </xdr:cNvPr>
        <xdr:cNvSpPr txBox="1"/>
      </xdr:nvSpPr>
      <xdr:spPr>
        <a:xfrm>
          <a:off x="13500744" y="1345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54627</xdr:rowOff>
    </xdr:from>
    <xdr:ext cx="405111" cy="259045"/>
    <xdr:sp macro="" textlink="">
      <xdr:nvSpPr>
        <xdr:cNvPr id="682" name="n_4mainValue【児童館】&#10;有形固定資産減価償却率">
          <a:extLst>
            <a:ext uri="{FF2B5EF4-FFF2-40B4-BE49-F238E27FC236}">
              <a16:creationId xmlns:a16="http://schemas.microsoft.com/office/drawing/2014/main" xmlns="" id="{8EE02900-9FE3-4C99-AFB6-D6CC07F79D0C}"/>
            </a:ext>
          </a:extLst>
        </xdr:cNvPr>
        <xdr:cNvSpPr txBox="1"/>
      </xdr:nvSpPr>
      <xdr:spPr>
        <a:xfrm>
          <a:off x="12611744"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xmlns="" id="{A85F08A0-4EC2-4A6E-A618-7A860820D47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xmlns="" id="{C2B810F8-B0A7-443D-BF61-239C96062CB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xmlns="" id="{565FDDC6-4095-42D3-8280-3C0AB7B116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xmlns="" id="{481DBBCF-375A-4BDC-8F43-6A440CC0DC3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xmlns="" id="{5A1A357A-4560-4D45-BF9A-3A3342862F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xmlns="" id="{F27CCF12-B727-4C64-BED0-2975A99A3CD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xmlns="" id="{692D28F0-87FC-444F-9C32-9377E909317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xmlns="" id="{7AED71EE-8FDC-4DE5-81C5-AEE6FD94554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xmlns="" id="{BDAD8811-7B75-4577-97A3-F0509819717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xmlns="" id="{E996F9BE-2D96-498C-A384-3E119971D63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xmlns="" id="{46F97D47-BE62-46F7-9B9E-99448A2471F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xmlns="" id="{AA5DB669-2205-4909-BDF1-8BFAC17911A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xmlns="" id="{AD004626-D92B-419D-A703-53856480B34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xmlns="" id="{AF692146-84B6-4842-99D9-FD9DDBCE937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xmlns="" id="{8263AE40-0A92-4B21-968E-03EBA2D7861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xmlns="" id="{035F2575-2425-4927-8BA8-702324AFAB2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xmlns="" id="{6D1045DA-CC61-4DBC-A583-5552EF67A3E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xmlns="" id="{C6D23ED6-C2DE-4810-AEAE-0F8BE6A4B81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xmlns="" id="{C2AB5E0A-8269-4659-817D-058B92E8E51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xmlns="" id="{E9EEE2C7-E14B-48DB-83E6-A28E4A40DA7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xmlns="" id="{30C9A68F-D78C-446D-96E8-7EA901CE719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xmlns="" id="{6A7A4E51-C5AB-4A8F-BA7D-0721AD68365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xmlns="" id="{53AFEC55-CD22-4758-AC59-E1218AA45D1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xmlns="" id="{1BA4E6BD-3A91-46E3-AB5B-6190A54702CC}"/>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xmlns="" id="{82925A67-32BA-4A4B-AA83-74358294C2A4}"/>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xmlns="" id="{1A981758-8837-4699-A2B4-04F16EC44E65}"/>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a:extLst>
            <a:ext uri="{FF2B5EF4-FFF2-40B4-BE49-F238E27FC236}">
              <a16:creationId xmlns:a16="http://schemas.microsoft.com/office/drawing/2014/main" xmlns="" id="{B3A3ED98-C6B0-45FB-9AB7-0B459D47A736}"/>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a:extLst>
            <a:ext uri="{FF2B5EF4-FFF2-40B4-BE49-F238E27FC236}">
              <a16:creationId xmlns:a16="http://schemas.microsoft.com/office/drawing/2014/main" xmlns="" id="{7C917BC5-F598-47CC-9CB3-74F77717C35A}"/>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a:extLst>
            <a:ext uri="{FF2B5EF4-FFF2-40B4-BE49-F238E27FC236}">
              <a16:creationId xmlns:a16="http://schemas.microsoft.com/office/drawing/2014/main" xmlns="" id="{7ED91F31-A96B-4506-A71F-8DB516A09EAB}"/>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a:extLst>
            <a:ext uri="{FF2B5EF4-FFF2-40B4-BE49-F238E27FC236}">
              <a16:creationId xmlns:a16="http://schemas.microsoft.com/office/drawing/2014/main" xmlns="" id="{D8D54C46-515B-42DB-A3CE-85A2DEF9D179}"/>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xmlns="" id="{B2717FE1-D8DF-47BE-8021-E0A585DB3EA2}"/>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a:extLst>
            <a:ext uri="{FF2B5EF4-FFF2-40B4-BE49-F238E27FC236}">
              <a16:creationId xmlns:a16="http://schemas.microsoft.com/office/drawing/2014/main" xmlns="" id="{AF471232-71C8-40ED-97F3-773AD8C34C90}"/>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a:extLst>
            <a:ext uri="{FF2B5EF4-FFF2-40B4-BE49-F238E27FC236}">
              <a16:creationId xmlns:a16="http://schemas.microsoft.com/office/drawing/2014/main" xmlns="" id="{10CAD51D-6DC0-4D94-AB5B-81A84BD056B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a:extLst>
            <a:ext uri="{FF2B5EF4-FFF2-40B4-BE49-F238E27FC236}">
              <a16:creationId xmlns:a16="http://schemas.microsoft.com/office/drawing/2014/main" xmlns="" id="{A77F587F-69F2-406F-97B6-F7E7E6F34059}"/>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031C8378-2F2A-4AB0-9C4D-C9014322502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3263A517-9E92-4487-A50F-5B9DAB4D1C4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035A0BBB-ECED-472F-861A-2A8ACB39D8D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14E7ABE3-0470-4BCE-A547-30AEA208EE7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03AFC059-630D-4B21-904A-A2FFACCA613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50800</xdr:rowOff>
    </xdr:from>
    <xdr:to>
      <xdr:col>116</xdr:col>
      <xdr:colOff>114300</xdr:colOff>
      <xdr:row>84</xdr:row>
      <xdr:rowOff>152400</xdr:rowOff>
    </xdr:to>
    <xdr:sp macro="" textlink="">
      <xdr:nvSpPr>
        <xdr:cNvPr id="722" name="楕円 721">
          <a:extLst>
            <a:ext uri="{FF2B5EF4-FFF2-40B4-BE49-F238E27FC236}">
              <a16:creationId xmlns:a16="http://schemas.microsoft.com/office/drawing/2014/main" xmlns="" id="{B77231A2-ADD0-4F86-B55E-F032567F102F}"/>
            </a:ext>
          </a:extLst>
        </xdr:cNvPr>
        <xdr:cNvSpPr/>
      </xdr:nvSpPr>
      <xdr:spPr>
        <a:xfrm>
          <a:off x="221107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29227</xdr:rowOff>
    </xdr:from>
    <xdr:ext cx="469744" cy="259045"/>
    <xdr:sp macro="" textlink="">
      <xdr:nvSpPr>
        <xdr:cNvPr id="723" name="【児童館】&#10;一人当たり面積該当値テキスト">
          <a:extLst>
            <a:ext uri="{FF2B5EF4-FFF2-40B4-BE49-F238E27FC236}">
              <a16:creationId xmlns:a16="http://schemas.microsoft.com/office/drawing/2014/main" xmlns="" id="{7A2E4101-C0AC-4826-B4CC-D7A7D4FDDC37}"/>
            </a:ext>
          </a:extLst>
        </xdr:cNvPr>
        <xdr:cNvSpPr txBox="1"/>
      </xdr:nvSpPr>
      <xdr:spPr>
        <a:xfrm>
          <a:off x="22199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50800</xdr:rowOff>
    </xdr:from>
    <xdr:to>
      <xdr:col>112</xdr:col>
      <xdr:colOff>38100</xdr:colOff>
      <xdr:row>84</xdr:row>
      <xdr:rowOff>152400</xdr:rowOff>
    </xdr:to>
    <xdr:sp macro="" textlink="">
      <xdr:nvSpPr>
        <xdr:cNvPr id="724" name="楕円 723">
          <a:extLst>
            <a:ext uri="{FF2B5EF4-FFF2-40B4-BE49-F238E27FC236}">
              <a16:creationId xmlns:a16="http://schemas.microsoft.com/office/drawing/2014/main" xmlns="" id="{0CD2C696-636F-4B9D-BA71-34C36A56BD22}"/>
            </a:ext>
          </a:extLst>
        </xdr:cNvPr>
        <xdr:cNvSpPr/>
      </xdr:nvSpPr>
      <xdr:spPr>
        <a:xfrm>
          <a:off x="21272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101600</xdr:rowOff>
    </xdr:from>
    <xdr:to>
      <xdr:col>116</xdr:col>
      <xdr:colOff>63500</xdr:colOff>
      <xdr:row>84</xdr:row>
      <xdr:rowOff>101600</xdr:rowOff>
    </xdr:to>
    <xdr:cxnSp macro="">
      <xdr:nvCxnSpPr>
        <xdr:cNvPr id="725" name="直線コネクタ 724">
          <a:extLst>
            <a:ext uri="{FF2B5EF4-FFF2-40B4-BE49-F238E27FC236}">
              <a16:creationId xmlns:a16="http://schemas.microsoft.com/office/drawing/2014/main" xmlns="" id="{A30C872A-C69B-42C9-9E8C-0F2881C8D0F1}"/>
            </a:ext>
          </a:extLst>
        </xdr:cNvPr>
        <xdr:cNvCxnSpPr/>
      </xdr:nvCxnSpPr>
      <xdr:spPr>
        <a:xfrm>
          <a:off x="21323300" y="1450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26" name="楕円 725">
          <a:extLst>
            <a:ext uri="{FF2B5EF4-FFF2-40B4-BE49-F238E27FC236}">
              <a16:creationId xmlns:a16="http://schemas.microsoft.com/office/drawing/2014/main" xmlns="" id="{25CE26D4-A55F-4A41-8BB4-6B681952D40A}"/>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101600</xdr:rowOff>
    </xdr:from>
    <xdr:to>
      <xdr:col>111</xdr:col>
      <xdr:colOff>177800</xdr:colOff>
      <xdr:row>84</xdr:row>
      <xdr:rowOff>114300</xdr:rowOff>
    </xdr:to>
    <xdr:cxnSp macro="">
      <xdr:nvCxnSpPr>
        <xdr:cNvPr id="727" name="直線コネクタ 726">
          <a:extLst>
            <a:ext uri="{FF2B5EF4-FFF2-40B4-BE49-F238E27FC236}">
              <a16:creationId xmlns:a16="http://schemas.microsoft.com/office/drawing/2014/main" xmlns="" id="{524108C2-A168-4EA8-BFD5-EAAF473BB7C4}"/>
            </a:ext>
          </a:extLst>
        </xdr:cNvPr>
        <xdr:cNvCxnSpPr/>
      </xdr:nvCxnSpPr>
      <xdr:spPr>
        <a:xfrm flipV="1">
          <a:off x="20434300" y="1450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28" name="楕円 727">
          <a:extLst>
            <a:ext uri="{FF2B5EF4-FFF2-40B4-BE49-F238E27FC236}">
              <a16:creationId xmlns:a16="http://schemas.microsoft.com/office/drawing/2014/main" xmlns="" id="{5385394B-9172-4E69-B15A-C35514B72608}"/>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29" name="直線コネクタ 728">
          <a:extLst>
            <a:ext uri="{FF2B5EF4-FFF2-40B4-BE49-F238E27FC236}">
              <a16:creationId xmlns:a16="http://schemas.microsoft.com/office/drawing/2014/main" xmlns="" id="{1EA2313F-888D-4183-A72B-2A7B867EB2E0}"/>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730" name="楕円 729">
          <a:extLst>
            <a:ext uri="{FF2B5EF4-FFF2-40B4-BE49-F238E27FC236}">
              <a16:creationId xmlns:a16="http://schemas.microsoft.com/office/drawing/2014/main" xmlns="" id="{2B2CD7F8-4535-413B-A485-14A973A437EA}"/>
            </a:ext>
          </a:extLst>
        </xdr:cNvPr>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731" name="直線コネクタ 730">
          <a:extLst>
            <a:ext uri="{FF2B5EF4-FFF2-40B4-BE49-F238E27FC236}">
              <a16:creationId xmlns:a16="http://schemas.microsoft.com/office/drawing/2014/main" xmlns="" id="{B88D1C1C-E8D7-499C-B5C9-214FD312B87A}"/>
            </a:ext>
          </a:extLst>
        </xdr:cNvPr>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a16="http://schemas.microsoft.com/office/drawing/2014/main" xmlns="" id="{FFF6C276-A3F9-4806-BE18-0D9CA45459BF}"/>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33" name="n_2aveValue【児童館】&#10;一人当たり面積">
          <a:extLst>
            <a:ext uri="{FF2B5EF4-FFF2-40B4-BE49-F238E27FC236}">
              <a16:creationId xmlns:a16="http://schemas.microsoft.com/office/drawing/2014/main" xmlns="" id="{4D73AC47-E81F-4AC0-B99F-EF9E0E33C71B}"/>
            </a:ext>
          </a:extLst>
        </xdr:cNvPr>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a:extLst>
            <a:ext uri="{FF2B5EF4-FFF2-40B4-BE49-F238E27FC236}">
              <a16:creationId xmlns:a16="http://schemas.microsoft.com/office/drawing/2014/main" xmlns="" id="{7F7EDFA5-8B8B-4C9D-B8AB-872548E4373A}"/>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5" name="n_4aveValue【児童館】&#10;一人当たり面積">
          <a:extLst>
            <a:ext uri="{FF2B5EF4-FFF2-40B4-BE49-F238E27FC236}">
              <a16:creationId xmlns:a16="http://schemas.microsoft.com/office/drawing/2014/main" xmlns="" id="{8F17A668-6BFD-4C3F-BE99-6CFCF21CAB05}"/>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143527</xdr:rowOff>
    </xdr:from>
    <xdr:ext cx="469744" cy="259045"/>
    <xdr:sp macro="" textlink="">
      <xdr:nvSpPr>
        <xdr:cNvPr id="736" name="n_1mainValue【児童館】&#10;一人当たり面積">
          <a:extLst>
            <a:ext uri="{FF2B5EF4-FFF2-40B4-BE49-F238E27FC236}">
              <a16:creationId xmlns:a16="http://schemas.microsoft.com/office/drawing/2014/main" xmlns="" id="{00E1E677-1DB4-45DA-B538-52BC8CD2FD4E}"/>
            </a:ext>
          </a:extLst>
        </xdr:cNvPr>
        <xdr:cNvSpPr txBox="1"/>
      </xdr:nvSpPr>
      <xdr:spPr>
        <a:xfrm>
          <a:off x="21075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37" name="n_2mainValue【児童館】&#10;一人当たり面積">
          <a:extLst>
            <a:ext uri="{FF2B5EF4-FFF2-40B4-BE49-F238E27FC236}">
              <a16:creationId xmlns:a16="http://schemas.microsoft.com/office/drawing/2014/main" xmlns="" id="{D2740B0D-D9D6-4A1E-9151-1DBCE799A94E}"/>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38" name="n_3mainValue【児童館】&#10;一人当たり面積">
          <a:extLst>
            <a:ext uri="{FF2B5EF4-FFF2-40B4-BE49-F238E27FC236}">
              <a16:creationId xmlns:a16="http://schemas.microsoft.com/office/drawing/2014/main" xmlns="" id="{C806F355-16C7-493C-B571-06CB129F629A}"/>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739" name="n_4mainValue【児童館】&#10;一人当たり面積">
          <a:extLst>
            <a:ext uri="{FF2B5EF4-FFF2-40B4-BE49-F238E27FC236}">
              <a16:creationId xmlns:a16="http://schemas.microsoft.com/office/drawing/2014/main" xmlns="" id="{76E21166-9266-4DB4-B9F9-BE3B42BDAD54}"/>
            </a:ext>
          </a:extLst>
        </xdr:cNvPr>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xmlns="" id="{9DE32B79-D07C-4021-8897-03322D077C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xmlns="" id="{FE49A767-6086-42D2-A331-5929645E7C6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xmlns="" id="{C2363024-8530-44A8-8F22-45BCA5E7E08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xmlns="" id="{B9FD0BB4-6813-44A0-B264-A4E75E450F7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xmlns="" id="{B35F014A-CA3F-4CF3-B01B-B4034094A73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xmlns="" id="{48C1D821-16DB-4A24-BEEE-42992A5D6D1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xmlns="" id="{E33674DF-D7CA-4A93-8722-10C9DA00F7A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xmlns="" id="{E0BFF67B-889D-4E93-B3A9-AFEFAB58ACC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xmlns="" id="{EFC4E82A-1C66-41A2-A17C-FE2BDC281A5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xmlns="" id="{9E9B905B-2D50-4EA1-AFAB-46E37D9192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xmlns="" id="{A6CAF3FF-CE3E-45F3-9207-27DE5C2F5F2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xmlns="" id="{33AE3170-C66D-4A73-BFCF-A214799C59A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xmlns="" id="{A056C7EF-3C54-4D7E-84F7-86C3ADB0F46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xmlns="" id="{731B14EA-4ACA-465F-8258-57283F4F0A3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xmlns="" id="{F0DB7217-93FF-4046-8415-E5F548F62C8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xmlns="" id="{82899752-D9BD-48BC-A56A-AF8065EDBC4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xmlns="" id="{7F40DCD3-80E6-41EB-A11B-06C27D6209F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xmlns="" id="{3CA4BB73-2887-4781-8273-65F9E83ACD3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xmlns="" id="{EA17E3B2-4EA1-4194-BE15-1226632ACBA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xmlns="" id="{CA9F00FA-1B34-44A9-B479-895D51742AC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xmlns="" id="{67688661-06EC-4840-A2AE-99A2811F798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xmlns="" id="{DD91F7E8-B0B5-4681-9E38-1654FE5B44A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xmlns="" id="{CA515EC9-8BA9-411B-8BB4-5EE69CE388A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xmlns="" id="{13FB29BE-6C9C-4F63-ABEC-5FA82C6DD79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xmlns="" id="{8B697C02-5D7A-494B-9258-0BDF5E395EA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a:extLst>
            <a:ext uri="{FF2B5EF4-FFF2-40B4-BE49-F238E27FC236}">
              <a16:creationId xmlns:a16="http://schemas.microsoft.com/office/drawing/2014/main" xmlns="" id="{C4A222F6-8408-42A4-807D-A983F8FE384D}"/>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a:extLst>
            <a:ext uri="{FF2B5EF4-FFF2-40B4-BE49-F238E27FC236}">
              <a16:creationId xmlns:a16="http://schemas.microsoft.com/office/drawing/2014/main" xmlns="" id="{B04F8105-5438-4448-B063-003E14DB283E}"/>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a:extLst>
            <a:ext uri="{FF2B5EF4-FFF2-40B4-BE49-F238E27FC236}">
              <a16:creationId xmlns:a16="http://schemas.microsoft.com/office/drawing/2014/main" xmlns="" id="{63DFCB85-D47B-4B38-A556-555FEE118F08}"/>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a:extLst>
            <a:ext uri="{FF2B5EF4-FFF2-40B4-BE49-F238E27FC236}">
              <a16:creationId xmlns:a16="http://schemas.microsoft.com/office/drawing/2014/main" xmlns="" id="{74D8F0A2-5009-48E4-9D6E-44BF7D27D8A7}"/>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a:extLst>
            <a:ext uri="{FF2B5EF4-FFF2-40B4-BE49-F238E27FC236}">
              <a16:creationId xmlns:a16="http://schemas.microsoft.com/office/drawing/2014/main" xmlns="" id="{65F73DB6-D673-4957-BA30-DB0ED1F1E804}"/>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770" name="【公民館】&#10;有形固定資産減価償却率平均値テキスト">
          <a:extLst>
            <a:ext uri="{FF2B5EF4-FFF2-40B4-BE49-F238E27FC236}">
              <a16:creationId xmlns:a16="http://schemas.microsoft.com/office/drawing/2014/main" xmlns="" id="{32FE40A1-F7DB-4EBE-B17D-A45498F91EC4}"/>
            </a:ext>
          </a:extLst>
        </xdr:cNvPr>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a:extLst>
            <a:ext uri="{FF2B5EF4-FFF2-40B4-BE49-F238E27FC236}">
              <a16:creationId xmlns:a16="http://schemas.microsoft.com/office/drawing/2014/main" xmlns="" id="{82016C50-83D3-4BF8-B180-A1F65CDCD6EC}"/>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a:extLst>
            <a:ext uri="{FF2B5EF4-FFF2-40B4-BE49-F238E27FC236}">
              <a16:creationId xmlns:a16="http://schemas.microsoft.com/office/drawing/2014/main" xmlns="" id="{4EDDFB2A-9332-4A3C-9CFF-B70D76C5C477}"/>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a:extLst>
            <a:ext uri="{FF2B5EF4-FFF2-40B4-BE49-F238E27FC236}">
              <a16:creationId xmlns:a16="http://schemas.microsoft.com/office/drawing/2014/main" xmlns="" id="{1EA0B114-44FF-4AA7-9FF3-F52D3F17846B}"/>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a:extLst>
            <a:ext uri="{FF2B5EF4-FFF2-40B4-BE49-F238E27FC236}">
              <a16:creationId xmlns:a16="http://schemas.microsoft.com/office/drawing/2014/main" xmlns="" id="{86BEE103-5C73-45E1-8974-E2962296888D}"/>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a:extLst>
            <a:ext uri="{FF2B5EF4-FFF2-40B4-BE49-F238E27FC236}">
              <a16:creationId xmlns:a16="http://schemas.microsoft.com/office/drawing/2014/main" xmlns="" id="{FA3F8808-A4DF-48DE-8E08-FDF55C42621F}"/>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D6C08036-E1C1-49B7-901A-8DABE043DB5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DA90F3A1-D38F-48B4-9F19-5379E05AEC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27AA3B21-2F25-4C43-BBAF-F366334F74D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006A238D-D0F2-42F6-BD4F-AB3955F07E0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9FC11749-1E78-4154-80D5-6E835F86E94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23768</xdr:rowOff>
    </xdr:from>
    <xdr:to>
      <xdr:col>85</xdr:col>
      <xdr:colOff>177800</xdr:colOff>
      <xdr:row>104</xdr:row>
      <xdr:rowOff>125368</xdr:rowOff>
    </xdr:to>
    <xdr:sp macro="" textlink="">
      <xdr:nvSpPr>
        <xdr:cNvPr id="781" name="楕円 780">
          <a:extLst>
            <a:ext uri="{FF2B5EF4-FFF2-40B4-BE49-F238E27FC236}">
              <a16:creationId xmlns:a16="http://schemas.microsoft.com/office/drawing/2014/main" xmlns="" id="{2F4876F3-129A-4D55-9F3D-9305957AB0A8}"/>
            </a:ext>
          </a:extLst>
        </xdr:cNvPr>
        <xdr:cNvSpPr/>
      </xdr:nvSpPr>
      <xdr:spPr>
        <a:xfrm>
          <a:off x="162687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46645</xdr:rowOff>
    </xdr:from>
    <xdr:ext cx="405111" cy="259045"/>
    <xdr:sp macro="" textlink="">
      <xdr:nvSpPr>
        <xdr:cNvPr id="782" name="【公民館】&#10;有形固定資産減価償却率該当値テキスト">
          <a:extLst>
            <a:ext uri="{FF2B5EF4-FFF2-40B4-BE49-F238E27FC236}">
              <a16:creationId xmlns:a16="http://schemas.microsoft.com/office/drawing/2014/main" xmlns="" id="{08751643-B3E4-4ECE-87FE-8371AA7B8296}"/>
            </a:ext>
          </a:extLst>
        </xdr:cNvPr>
        <xdr:cNvSpPr txBox="1"/>
      </xdr:nvSpPr>
      <xdr:spPr>
        <a:xfrm>
          <a:off x="16357600" y="1770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74386</xdr:rowOff>
    </xdr:from>
    <xdr:to>
      <xdr:col>81</xdr:col>
      <xdr:colOff>101600</xdr:colOff>
      <xdr:row>109</xdr:row>
      <xdr:rowOff>4536</xdr:rowOff>
    </xdr:to>
    <xdr:sp macro="" textlink="">
      <xdr:nvSpPr>
        <xdr:cNvPr id="783" name="楕円 782">
          <a:extLst>
            <a:ext uri="{FF2B5EF4-FFF2-40B4-BE49-F238E27FC236}">
              <a16:creationId xmlns:a16="http://schemas.microsoft.com/office/drawing/2014/main" xmlns="" id="{E66928F0-5D54-4F71-B075-DBBD867BBD54}"/>
            </a:ext>
          </a:extLst>
        </xdr:cNvPr>
        <xdr:cNvSpPr/>
      </xdr:nvSpPr>
      <xdr:spPr>
        <a:xfrm>
          <a:off x="15430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74568</xdr:rowOff>
    </xdr:from>
    <xdr:to>
      <xdr:col>85</xdr:col>
      <xdr:colOff>127000</xdr:colOff>
      <xdr:row>108</xdr:row>
      <xdr:rowOff>125186</xdr:rowOff>
    </xdr:to>
    <xdr:cxnSp macro="">
      <xdr:nvCxnSpPr>
        <xdr:cNvPr id="784" name="直線コネクタ 783">
          <a:extLst>
            <a:ext uri="{FF2B5EF4-FFF2-40B4-BE49-F238E27FC236}">
              <a16:creationId xmlns:a16="http://schemas.microsoft.com/office/drawing/2014/main" xmlns="" id="{FF4470EB-7E9A-4373-AA51-7BA4D85FA3AE}"/>
            </a:ext>
          </a:extLst>
        </xdr:cNvPr>
        <xdr:cNvCxnSpPr/>
      </xdr:nvCxnSpPr>
      <xdr:spPr>
        <a:xfrm flipV="1">
          <a:off x="15481300" y="17905368"/>
          <a:ext cx="838200" cy="73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41729</xdr:rowOff>
    </xdr:from>
    <xdr:to>
      <xdr:col>76</xdr:col>
      <xdr:colOff>165100</xdr:colOff>
      <xdr:row>108</xdr:row>
      <xdr:rowOff>143329</xdr:rowOff>
    </xdr:to>
    <xdr:sp macro="" textlink="">
      <xdr:nvSpPr>
        <xdr:cNvPr id="785" name="楕円 784">
          <a:extLst>
            <a:ext uri="{FF2B5EF4-FFF2-40B4-BE49-F238E27FC236}">
              <a16:creationId xmlns:a16="http://schemas.microsoft.com/office/drawing/2014/main" xmlns="" id="{640EBC47-DAFF-4FF3-8A7A-D9CF26D88894}"/>
            </a:ext>
          </a:extLst>
        </xdr:cNvPr>
        <xdr:cNvSpPr/>
      </xdr:nvSpPr>
      <xdr:spPr>
        <a:xfrm>
          <a:off x="14541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92529</xdr:rowOff>
    </xdr:from>
    <xdr:to>
      <xdr:col>81</xdr:col>
      <xdr:colOff>50800</xdr:colOff>
      <xdr:row>108</xdr:row>
      <xdr:rowOff>125186</xdr:rowOff>
    </xdr:to>
    <xdr:cxnSp macro="">
      <xdr:nvCxnSpPr>
        <xdr:cNvPr id="786" name="直線コネクタ 785">
          <a:extLst>
            <a:ext uri="{FF2B5EF4-FFF2-40B4-BE49-F238E27FC236}">
              <a16:creationId xmlns:a16="http://schemas.microsoft.com/office/drawing/2014/main" xmlns="" id="{4EEB2622-20F9-470B-BE42-405921DE6B72}"/>
            </a:ext>
          </a:extLst>
        </xdr:cNvPr>
        <xdr:cNvCxnSpPr/>
      </xdr:nvCxnSpPr>
      <xdr:spPr>
        <a:xfrm>
          <a:off x="14592300" y="18609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87" name="楕円 786">
          <a:extLst>
            <a:ext uri="{FF2B5EF4-FFF2-40B4-BE49-F238E27FC236}">
              <a16:creationId xmlns:a16="http://schemas.microsoft.com/office/drawing/2014/main" xmlns="" id="{C476868A-47E0-4007-AE8A-31892A5DABFE}"/>
            </a:ext>
          </a:extLst>
        </xdr:cNvPr>
        <xdr:cNvSpPr/>
      </xdr:nvSpPr>
      <xdr:spPr>
        <a:xfrm>
          <a:off x="13652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125186</xdr:rowOff>
    </xdr:from>
    <xdr:to>
      <xdr:col>76</xdr:col>
      <xdr:colOff>114300</xdr:colOff>
      <xdr:row>108</xdr:row>
      <xdr:rowOff>92529</xdr:rowOff>
    </xdr:to>
    <xdr:cxnSp macro="">
      <xdr:nvCxnSpPr>
        <xdr:cNvPr id="788" name="直線コネクタ 787">
          <a:extLst>
            <a:ext uri="{FF2B5EF4-FFF2-40B4-BE49-F238E27FC236}">
              <a16:creationId xmlns:a16="http://schemas.microsoft.com/office/drawing/2014/main" xmlns="" id="{C2FF581E-7248-43F5-9141-60E2A3360F3D}"/>
            </a:ext>
          </a:extLst>
        </xdr:cNvPr>
        <xdr:cNvCxnSpPr/>
      </xdr:nvCxnSpPr>
      <xdr:spPr>
        <a:xfrm>
          <a:off x="13703300" y="17784536"/>
          <a:ext cx="889000" cy="82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41729</xdr:rowOff>
    </xdr:from>
    <xdr:to>
      <xdr:col>67</xdr:col>
      <xdr:colOff>101600</xdr:colOff>
      <xdr:row>103</xdr:row>
      <xdr:rowOff>143329</xdr:rowOff>
    </xdr:to>
    <xdr:sp macro="" textlink="">
      <xdr:nvSpPr>
        <xdr:cNvPr id="789" name="楕円 788">
          <a:extLst>
            <a:ext uri="{FF2B5EF4-FFF2-40B4-BE49-F238E27FC236}">
              <a16:creationId xmlns:a16="http://schemas.microsoft.com/office/drawing/2014/main" xmlns="" id="{D0A4AB08-2DDB-4E6C-AB8A-DD53EA7EACE8}"/>
            </a:ext>
          </a:extLst>
        </xdr:cNvPr>
        <xdr:cNvSpPr/>
      </xdr:nvSpPr>
      <xdr:spPr>
        <a:xfrm>
          <a:off x="12763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92529</xdr:rowOff>
    </xdr:from>
    <xdr:to>
      <xdr:col>71</xdr:col>
      <xdr:colOff>177800</xdr:colOff>
      <xdr:row>103</xdr:row>
      <xdr:rowOff>125186</xdr:rowOff>
    </xdr:to>
    <xdr:cxnSp macro="">
      <xdr:nvCxnSpPr>
        <xdr:cNvPr id="790" name="直線コネクタ 789">
          <a:extLst>
            <a:ext uri="{FF2B5EF4-FFF2-40B4-BE49-F238E27FC236}">
              <a16:creationId xmlns:a16="http://schemas.microsoft.com/office/drawing/2014/main" xmlns="" id="{F647D056-2B7B-4A37-9946-ADE6F28ADD0D}"/>
            </a:ext>
          </a:extLst>
        </xdr:cNvPr>
        <xdr:cNvCxnSpPr/>
      </xdr:nvCxnSpPr>
      <xdr:spPr>
        <a:xfrm>
          <a:off x="12814300" y="177518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791" name="n_1aveValue【公民館】&#10;有形固定資産減価償却率">
          <a:extLst>
            <a:ext uri="{FF2B5EF4-FFF2-40B4-BE49-F238E27FC236}">
              <a16:creationId xmlns:a16="http://schemas.microsoft.com/office/drawing/2014/main" xmlns="" id="{34A30777-7117-4E49-8AE2-592CDE170295}"/>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792" name="n_2aveValue【公民館】&#10;有形固定資産減価償却率">
          <a:extLst>
            <a:ext uri="{FF2B5EF4-FFF2-40B4-BE49-F238E27FC236}">
              <a16:creationId xmlns:a16="http://schemas.microsoft.com/office/drawing/2014/main" xmlns="" id="{F1F6B2AB-DBCF-46EF-B33C-E57482F9FA52}"/>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93" name="n_3aveValue【公民館】&#10;有形固定資産減価償却率">
          <a:extLst>
            <a:ext uri="{FF2B5EF4-FFF2-40B4-BE49-F238E27FC236}">
              <a16:creationId xmlns:a16="http://schemas.microsoft.com/office/drawing/2014/main" xmlns="" id="{79915C70-AF50-4201-99D6-9EA0C160B219}"/>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794" name="n_4aveValue【公民館】&#10;有形固定資産減価償却率">
          <a:extLst>
            <a:ext uri="{FF2B5EF4-FFF2-40B4-BE49-F238E27FC236}">
              <a16:creationId xmlns:a16="http://schemas.microsoft.com/office/drawing/2014/main" xmlns="" id="{CEDC54BA-1851-4E43-BD43-5C592242773B}"/>
            </a:ext>
          </a:extLst>
        </xdr:cNvPr>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167113</xdr:rowOff>
    </xdr:from>
    <xdr:ext cx="405111" cy="259045"/>
    <xdr:sp macro="" textlink="">
      <xdr:nvSpPr>
        <xdr:cNvPr id="795" name="n_1mainValue【公民館】&#10;有形固定資産減価償却率">
          <a:extLst>
            <a:ext uri="{FF2B5EF4-FFF2-40B4-BE49-F238E27FC236}">
              <a16:creationId xmlns:a16="http://schemas.microsoft.com/office/drawing/2014/main" xmlns="" id="{87269ACB-8FDA-4BD4-9838-44642371E636}"/>
            </a:ext>
          </a:extLst>
        </xdr:cNvPr>
        <xdr:cNvSpPr txBox="1"/>
      </xdr:nvSpPr>
      <xdr:spPr>
        <a:xfrm>
          <a:off x="15266044" y="186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134456</xdr:rowOff>
    </xdr:from>
    <xdr:ext cx="405111" cy="259045"/>
    <xdr:sp macro="" textlink="">
      <xdr:nvSpPr>
        <xdr:cNvPr id="796" name="n_2mainValue【公民館】&#10;有形固定資産減価償却率">
          <a:extLst>
            <a:ext uri="{FF2B5EF4-FFF2-40B4-BE49-F238E27FC236}">
              <a16:creationId xmlns:a16="http://schemas.microsoft.com/office/drawing/2014/main" xmlns="" id="{3EA21264-0BA1-405F-AC7A-B86339EA568C}"/>
            </a:ext>
          </a:extLst>
        </xdr:cNvPr>
        <xdr:cNvSpPr txBox="1"/>
      </xdr:nvSpPr>
      <xdr:spPr>
        <a:xfrm>
          <a:off x="14389744" y="1865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97" name="n_3mainValue【公民館】&#10;有形固定資産減価償却率">
          <a:extLst>
            <a:ext uri="{FF2B5EF4-FFF2-40B4-BE49-F238E27FC236}">
              <a16:creationId xmlns:a16="http://schemas.microsoft.com/office/drawing/2014/main" xmlns="" id="{F8E0C97B-1DC4-4819-837C-DC500185BCD3}"/>
            </a:ext>
          </a:extLst>
        </xdr:cNvPr>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159856</xdr:rowOff>
    </xdr:from>
    <xdr:ext cx="405111" cy="259045"/>
    <xdr:sp macro="" textlink="">
      <xdr:nvSpPr>
        <xdr:cNvPr id="798" name="n_4mainValue【公民館】&#10;有形固定資産減価償却率">
          <a:extLst>
            <a:ext uri="{FF2B5EF4-FFF2-40B4-BE49-F238E27FC236}">
              <a16:creationId xmlns:a16="http://schemas.microsoft.com/office/drawing/2014/main" xmlns="" id="{C06EE167-92A1-46F8-98E3-1D1D6D22AFEA}"/>
            </a:ext>
          </a:extLst>
        </xdr:cNvPr>
        <xdr:cNvSpPr txBox="1"/>
      </xdr:nvSpPr>
      <xdr:spPr>
        <a:xfrm>
          <a:off x="12611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xmlns="" id="{844A0ACB-EBFE-4CF0-8E20-1AFCAF74F6E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xmlns="" id="{810B00FA-3140-4670-B080-98F329B7ED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xmlns="" id="{82FDB235-76E6-40AE-832F-78A10C6214C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xmlns="" id="{6A264F82-1962-4B76-9FD5-81C0469FC0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xmlns="" id="{15DBE318-1A92-4442-91A3-C8E829F05B0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xmlns="" id="{86020115-AF81-4020-81C8-31E150A076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xmlns="" id="{5DE929F7-0465-4BA0-A233-387A1A08758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xmlns="" id="{07E23167-3ED1-4BFA-A9CF-4C4A58249EF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xmlns="" id="{65D8D114-A0FB-40DE-AC76-79D94124185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xmlns="" id="{DC6CF9D8-CC01-4D65-BFBF-15D4FB876A5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xmlns="" id="{26849CA3-83A6-42C7-B91D-8FF2DCC6B5E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xmlns="" id="{55D72BB3-7776-44C4-84E6-49079AE51FE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xmlns="" id="{966E2809-CD44-4237-B97E-ADB19CF2BA0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xmlns="" id="{31AC1BE5-E279-4D20-9DB1-879D3707210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xmlns="" id="{42514FD9-EEB1-479F-B56C-75CD2074711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xmlns="" id="{86841DFE-AD7B-4A22-A2C2-D44A1F7A175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xmlns="" id="{38E4337C-FB40-46A7-B30E-5A7C6A0D4E6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xmlns="" id="{DD856A7B-272F-42C6-BB31-6D46DB55645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xmlns="" id="{4CADF0A5-3F50-4FB8-8D2E-7A0B00534B7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xmlns="" id="{EDF6BEA4-713C-4C54-B369-DE3136301E0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xmlns="" id="{BFA3763A-A21B-4426-B258-91CF7E16223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xmlns="" id="{313D2403-CEED-47DE-9C17-DD65D66644A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xmlns="" id="{F3361CFF-958F-4F4F-A48C-78E8F667043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xmlns="" id="{6B386093-F933-440F-AB8A-9B4F83C2184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xmlns="" id="{2242BEBF-FF18-4AD7-84B4-E726923E3F4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a:extLst>
            <a:ext uri="{FF2B5EF4-FFF2-40B4-BE49-F238E27FC236}">
              <a16:creationId xmlns:a16="http://schemas.microsoft.com/office/drawing/2014/main" xmlns="" id="{243D2A0C-EE0E-4B30-9DE7-B4B9A0154D89}"/>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a:extLst>
            <a:ext uri="{FF2B5EF4-FFF2-40B4-BE49-F238E27FC236}">
              <a16:creationId xmlns:a16="http://schemas.microsoft.com/office/drawing/2014/main" xmlns="" id="{08DDD57C-4F85-468D-A2A7-79D1FAF51208}"/>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a:extLst>
            <a:ext uri="{FF2B5EF4-FFF2-40B4-BE49-F238E27FC236}">
              <a16:creationId xmlns:a16="http://schemas.microsoft.com/office/drawing/2014/main" xmlns="" id="{B7EB0745-42E8-4492-B59C-17D54ADD0618}"/>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a:extLst>
            <a:ext uri="{FF2B5EF4-FFF2-40B4-BE49-F238E27FC236}">
              <a16:creationId xmlns:a16="http://schemas.microsoft.com/office/drawing/2014/main" xmlns="" id="{5426D78D-E3EC-4D61-95E6-4B8C0D2009EE}"/>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a:extLst>
            <a:ext uri="{FF2B5EF4-FFF2-40B4-BE49-F238E27FC236}">
              <a16:creationId xmlns:a16="http://schemas.microsoft.com/office/drawing/2014/main" xmlns="" id="{1DC78D99-019E-4BA9-887B-F92129C5BAA8}"/>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829" name="【公民館】&#10;一人当たり面積平均値テキスト">
          <a:extLst>
            <a:ext uri="{FF2B5EF4-FFF2-40B4-BE49-F238E27FC236}">
              <a16:creationId xmlns:a16="http://schemas.microsoft.com/office/drawing/2014/main" xmlns="" id="{57C2784F-1650-45A7-AF3D-856CF3965617}"/>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a:extLst>
            <a:ext uri="{FF2B5EF4-FFF2-40B4-BE49-F238E27FC236}">
              <a16:creationId xmlns:a16="http://schemas.microsoft.com/office/drawing/2014/main" xmlns="" id="{77814426-FCD4-4392-ABE7-4648D0B74522}"/>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a:extLst>
            <a:ext uri="{FF2B5EF4-FFF2-40B4-BE49-F238E27FC236}">
              <a16:creationId xmlns:a16="http://schemas.microsoft.com/office/drawing/2014/main" xmlns="" id="{137397BF-996B-484A-83BD-21F0C293B0AF}"/>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a:extLst>
            <a:ext uri="{FF2B5EF4-FFF2-40B4-BE49-F238E27FC236}">
              <a16:creationId xmlns:a16="http://schemas.microsoft.com/office/drawing/2014/main" xmlns="" id="{290893D1-5F31-446D-8177-743AF16A196F}"/>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a:extLst>
            <a:ext uri="{FF2B5EF4-FFF2-40B4-BE49-F238E27FC236}">
              <a16:creationId xmlns:a16="http://schemas.microsoft.com/office/drawing/2014/main" xmlns="" id="{5F69D695-83BD-4802-A07C-7798B787A124}"/>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a:extLst>
            <a:ext uri="{FF2B5EF4-FFF2-40B4-BE49-F238E27FC236}">
              <a16:creationId xmlns:a16="http://schemas.microsoft.com/office/drawing/2014/main" xmlns="" id="{48061B40-678A-4E07-AB76-E556997A7A9D}"/>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99FF6299-9592-4F1B-B265-B62759F209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535A1047-73A2-4718-8490-5A97DFDD6C0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16C3081E-938D-46A3-87EA-0A6B37A26B4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5520819A-7CBF-450E-8451-F40E4C2C6A1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06482CEF-A456-4740-B040-EDEAA362D32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46627</xdr:rowOff>
    </xdr:from>
    <xdr:to>
      <xdr:col>116</xdr:col>
      <xdr:colOff>114300</xdr:colOff>
      <xdr:row>105</xdr:row>
      <xdr:rowOff>148227</xdr:rowOff>
    </xdr:to>
    <xdr:sp macro="" textlink="">
      <xdr:nvSpPr>
        <xdr:cNvPr id="840" name="楕円 839">
          <a:extLst>
            <a:ext uri="{FF2B5EF4-FFF2-40B4-BE49-F238E27FC236}">
              <a16:creationId xmlns:a16="http://schemas.microsoft.com/office/drawing/2014/main" xmlns="" id="{48EABAD1-1249-4C6A-B670-CAD16E1EB1D8}"/>
            </a:ext>
          </a:extLst>
        </xdr:cNvPr>
        <xdr:cNvSpPr/>
      </xdr:nvSpPr>
      <xdr:spPr>
        <a:xfrm>
          <a:off x="221107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69504</xdr:rowOff>
    </xdr:from>
    <xdr:ext cx="469744" cy="259045"/>
    <xdr:sp macro="" textlink="">
      <xdr:nvSpPr>
        <xdr:cNvPr id="841" name="【公民館】&#10;一人当たり面積該当値テキスト">
          <a:extLst>
            <a:ext uri="{FF2B5EF4-FFF2-40B4-BE49-F238E27FC236}">
              <a16:creationId xmlns:a16="http://schemas.microsoft.com/office/drawing/2014/main" xmlns="" id="{021A2986-E44C-4C30-A578-12191456FABA}"/>
            </a:ext>
          </a:extLst>
        </xdr:cNvPr>
        <xdr:cNvSpPr txBox="1"/>
      </xdr:nvSpPr>
      <xdr:spPr>
        <a:xfrm>
          <a:off x="22199600"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842" name="楕円 841">
          <a:extLst>
            <a:ext uri="{FF2B5EF4-FFF2-40B4-BE49-F238E27FC236}">
              <a16:creationId xmlns:a16="http://schemas.microsoft.com/office/drawing/2014/main" xmlns="" id="{6E661FC7-5CAE-41E5-BA4A-1D7266B46E2B}"/>
            </a:ext>
          </a:extLst>
        </xdr:cNvPr>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97427</xdr:rowOff>
    </xdr:from>
    <xdr:to>
      <xdr:col>116</xdr:col>
      <xdr:colOff>63500</xdr:colOff>
      <xdr:row>105</xdr:row>
      <xdr:rowOff>110489</xdr:rowOff>
    </xdr:to>
    <xdr:cxnSp macro="">
      <xdr:nvCxnSpPr>
        <xdr:cNvPr id="843" name="直線コネクタ 842">
          <a:extLst>
            <a:ext uri="{FF2B5EF4-FFF2-40B4-BE49-F238E27FC236}">
              <a16:creationId xmlns:a16="http://schemas.microsoft.com/office/drawing/2014/main" xmlns="" id="{206B8758-06EF-4B50-829D-144E323D9C07}"/>
            </a:ext>
          </a:extLst>
        </xdr:cNvPr>
        <xdr:cNvCxnSpPr/>
      </xdr:nvCxnSpPr>
      <xdr:spPr>
        <a:xfrm flipV="1">
          <a:off x="21323300" y="18099677"/>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69487</xdr:rowOff>
    </xdr:from>
    <xdr:to>
      <xdr:col>107</xdr:col>
      <xdr:colOff>101600</xdr:colOff>
      <xdr:row>105</xdr:row>
      <xdr:rowOff>171087</xdr:rowOff>
    </xdr:to>
    <xdr:sp macro="" textlink="">
      <xdr:nvSpPr>
        <xdr:cNvPr id="844" name="楕円 843">
          <a:extLst>
            <a:ext uri="{FF2B5EF4-FFF2-40B4-BE49-F238E27FC236}">
              <a16:creationId xmlns:a16="http://schemas.microsoft.com/office/drawing/2014/main" xmlns="" id="{9D04F208-FFA5-490D-BDD9-3932C3ACE27D}"/>
            </a:ext>
          </a:extLst>
        </xdr:cNvPr>
        <xdr:cNvSpPr/>
      </xdr:nvSpPr>
      <xdr:spPr>
        <a:xfrm>
          <a:off x="20383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105</xdr:row>
      <xdr:rowOff>120287</xdr:rowOff>
    </xdr:to>
    <xdr:cxnSp macro="">
      <xdr:nvCxnSpPr>
        <xdr:cNvPr id="845" name="直線コネクタ 844">
          <a:extLst>
            <a:ext uri="{FF2B5EF4-FFF2-40B4-BE49-F238E27FC236}">
              <a16:creationId xmlns:a16="http://schemas.microsoft.com/office/drawing/2014/main" xmlns="" id="{FC18DA64-96B0-493C-806F-AD7E1A0CB805}"/>
            </a:ext>
          </a:extLst>
        </xdr:cNvPr>
        <xdr:cNvCxnSpPr/>
      </xdr:nvCxnSpPr>
      <xdr:spPr>
        <a:xfrm flipV="1">
          <a:off x="20434300" y="181127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79284</xdr:rowOff>
    </xdr:from>
    <xdr:to>
      <xdr:col>102</xdr:col>
      <xdr:colOff>165100</xdr:colOff>
      <xdr:row>106</xdr:row>
      <xdr:rowOff>9434</xdr:rowOff>
    </xdr:to>
    <xdr:sp macro="" textlink="">
      <xdr:nvSpPr>
        <xdr:cNvPr id="846" name="楕円 845">
          <a:extLst>
            <a:ext uri="{FF2B5EF4-FFF2-40B4-BE49-F238E27FC236}">
              <a16:creationId xmlns:a16="http://schemas.microsoft.com/office/drawing/2014/main" xmlns="" id="{309B2FE2-943C-4254-BEEF-3472FD659AA7}"/>
            </a:ext>
          </a:extLst>
        </xdr:cNvPr>
        <xdr:cNvSpPr/>
      </xdr:nvSpPr>
      <xdr:spPr>
        <a:xfrm>
          <a:off x="19494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120287</xdr:rowOff>
    </xdr:from>
    <xdr:to>
      <xdr:col>107</xdr:col>
      <xdr:colOff>50800</xdr:colOff>
      <xdr:row>105</xdr:row>
      <xdr:rowOff>130084</xdr:rowOff>
    </xdr:to>
    <xdr:cxnSp macro="">
      <xdr:nvCxnSpPr>
        <xdr:cNvPr id="847" name="直線コネクタ 846">
          <a:extLst>
            <a:ext uri="{FF2B5EF4-FFF2-40B4-BE49-F238E27FC236}">
              <a16:creationId xmlns:a16="http://schemas.microsoft.com/office/drawing/2014/main" xmlns="" id="{037B64EC-AB02-4A44-96EE-6696F54C768F}"/>
            </a:ext>
          </a:extLst>
        </xdr:cNvPr>
        <xdr:cNvCxnSpPr/>
      </xdr:nvCxnSpPr>
      <xdr:spPr>
        <a:xfrm flipV="1">
          <a:off x="19545300" y="181225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48" name="楕円 847">
          <a:extLst>
            <a:ext uri="{FF2B5EF4-FFF2-40B4-BE49-F238E27FC236}">
              <a16:creationId xmlns:a16="http://schemas.microsoft.com/office/drawing/2014/main" xmlns="" id="{ABD4D228-88C4-41DE-83AB-B8A438C59BF8}"/>
            </a:ext>
          </a:extLst>
        </xdr:cNvPr>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130084</xdr:rowOff>
    </xdr:from>
    <xdr:to>
      <xdr:col>102</xdr:col>
      <xdr:colOff>114300</xdr:colOff>
      <xdr:row>105</xdr:row>
      <xdr:rowOff>133350</xdr:rowOff>
    </xdr:to>
    <xdr:cxnSp macro="">
      <xdr:nvCxnSpPr>
        <xdr:cNvPr id="849" name="直線コネクタ 848">
          <a:extLst>
            <a:ext uri="{FF2B5EF4-FFF2-40B4-BE49-F238E27FC236}">
              <a16:creationId xmlns:a16="http://schemas.microsoft.com/office/drawing/2014/main" xmlns="" id="{887DCDF8-A6EE-4E93-BAA1-0900D472F5A1}"/>
            </a:ext>
          </a:extLst>
        </xdr:cNvPr>
        <xdr:cNvCxnSpPr/>
      </xdr:nvCxnSpPr>
      <xdr:spPr>
        <a:xfrm flipV="1">
          <a:off x="18656300" y="1813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850" name="n_1aveValue【公民館】&#10;一人当たり面積">
          <a:extLst>
            <a:ext uri="{FF2B5EF4-FFF2-40B4-BE49-F238E27FC236}">
              <a16:creationId xmlns:a16="http://schemas.microsoft.com/office/drawing/2014/main" xmlns="" id="{C110954D-1770-4A9B-9588-5272B06DDE65}"/>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1" name="n_2aveValue【公民館】&#10;一人当たり面積">
          <a:extLst>
            <a:ext uri="{FF2B5EF4-FFF2-40B4-BE49-F238E27FC236}">
              <a16:creationId xmlns:a16="http://schemas.microsoft.com/office/drawing/2014/main" xmlns="" id="{DA529F0E-D630-4E03-AD3A-2A77D44C08EF}"/>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2" name="n_3aveValue【公民館】&#10;一人当たり面積">
          <a:extLst>
            <a:ext uri="{FF2B5EF4-FFF2-40B4-BE49-F238E27FC236}">
              <a16:creationId xmlns:a16="http://schemas.microsoft.com/office/drawing/2014/main" xmlns="" id="{9218FDE6-3580-48A8-B049-792B690A09AC}"/>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53" name="n_4aveValue【公民館】&#10;一人当たり面積">
          <a:extLst>
            <a:ext uri="{FF2B5EF4-FFF2-40B4-BE49-F238E27FC236}">
              <a16:creationId xmlns:a16="http://schemas.microsoft.com/office/drawing/2014/main" xmlns="" id="{EE6E567E-70C2-40F2-BA39-AABFC2CBB25E}"/>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854" name="n_1mainValue【公民館】&#10;一人当たり面積">
          <a:extLst>
            <a:ext uri="{FF2B5EF4-FFF2-40B4-BE49-F238E27FC236}">
              <a16:creationId xmlns:a16="http://schemas.microsoft.com/office/drawing/2014/main" xmlns="" id="{874B2CF9-5CC4-488B-A1F8-A7374AE00185}"/>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16164</xdr:rowOff>
    </xdr:from>
    <xdr:ext cx="469744" cy="259045"/>
    <xdr:sp macro="" textlink="">
      <xdr:nvSpPr>
        <xdr:cNvPr id="855" name="n_2mainValue【公民館】&#10;一人当たり面積">
          <a:extLst>
            <a:ext uri="{FF2B5EF4-FFF2-40B4-BE49-F238E27FC236}">
              <a16:creationId xmlns:a16="http://schemas.microsoft.com/office/drawing/2014/main" xmlns="" id="{78CEF642-3BBB-4448-9FC8-A659B50D8EB9}"/>
            </a:ext>
          </a:extLst>
        </xdr:cNvPr>
        <xdr:cNvSpPr txBox="1"/>
      </xdr:nvSpPr>
      <xdr:spPr>
        <a:xfrm>
          <a:off x="20199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25961</xdr:rowOff>
    </xdr:from>
    <xdr:ext cx="469744" cy="259045"/>
    <xdr:sp macro="" textlink="">
      <xdr:nvSpPr>
        <xdr:cNvPr id="856" name="n_3mainValue【公民館】&#10;一人当たり面積">
          <a:extLst>
            <a:ext uri="{FF2B5EF4-FFF2-40B4-BE49-F238E27FC236}">
              <a16:creationId xmlns:a16="http://schemas.microsoft.com/office/drawing/2014/main" xmlns="" id="{A70D9A7D-6BD1-44F9-B9D2-32E39BEC52DE}"/>
            </a:ext>
          </a:extLst>
        </xdr:cNvPr>
        <xdr:cNvSpPr txBox="1"/>
      </xdr:nvSpPr>
      <xdr:spPr>
        <a:xfrm>
          <a:off x="19310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7" name="n_4mainValue【公民館】&#10;一人当たり面積">
          <a:extLst>
            <a:ext uri="{FF2B5EF4-FFF2-40B4-BE49-F238E27FC236}">
              <a16:creationId xmlns:a16="http://schemas.microsoft.com/office/drawing/2014/main" xmlns="" id="{C765B7C5-3882-436A-A057-0074AEB9689A}"/>
            </a:ext>
          </a:extLst>
        </xdr:cNvPr>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xmlns="" id="{FEC1EEF5-A92E-4F20-82E2-F03AC5522C1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xmlns="" id="{E2B066A2-EF1D-4067-A73C-41771B0FAEA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xmlns="" id="{150B3451-C089-4B26-88A3-A6D614947D4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類似団体と比較して特に有形固定資産減価償却率が高くなっている施設は、橋りょう、公営住宅であり、特に低くなっている施設は、保育所、学校施設、児童館、公民館である。</a:t>
          </a:r>
        </a:p>
        <a:p>
          <a:r>
            <a:rPr kumimoji="1" lang="ja-JP" altLang="en-US" sz="1300">
              <a:latin typeface="ＭＳ Ｐゴシック" panose="020B0600070205080204" pitchFamily="50" charset="-128"/>
              <a:ea typeface="ＭＳ Ｐゴシック" panose="020B0600070205080204" pitchFamily="50" charset="-128"/>
            </a:rPr>
            <a:t>　橋りょうについては、昭和に建設されたものが</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％を占めているため、高い水準となっている。特に古いもので</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ため、橋梁長寿命化計画修繕計画に沿って整備を行っていく予定である。公民館については、中央公民館に係る有形固定資産減価償却費の起算日を見直したことより、減価償却率が減少している。　保育所については、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施設ある町立保育所のうち、神崎保育所が令和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年度に民営化となった。その影響により有形固定資産減価償却率が当該年度より大幅に減少している。令和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年度には第一保育所が民営化し、すべての町立保育所が民営化する。学校施設については、平成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年に赤池中学校の建替、令和元年度に金田小中学校建替により金田義務教育学校が新設された影響等により、類似団体と比較して減価償却率が低くなっている。児童館は、平成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年に児童センターを建設したため、類似団体と比較して減価償却率が低くなっている。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A8789AF-C0A7-4254-B40E-7657E24F71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2F03E00-8A84-4D98-AAB8-866775E673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77986A0-7CD4-448E-9E1F-F508DBF5B0C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6520CAE-7751-4526-A54A-8578C247E6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AFCE30F-10DD-4555-BC6B-E1B1B30DD15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B46EE7D-55E7-4EE2-A02F-87784EC6419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937749D-F0E4-4D22-BCB3-B69278884CE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0CE17B4-A1FF-4D51-B476-EF2050DE34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A73A022-EFB4-4F00-8869-9C96D368859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5C6869C-26DD-42F9-8A72-8FB2501DC1A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21,898
21,753
42.06
21,503,033
19,841,062
1,655,342
7,426,360
19,990,248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8FE2D55-E4B2-4BB9-829E-2229CE0A22C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5C3A1D3-4C8E-488E-8921-5DAF21E1D3D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F390082-B63C-49C6-97E8-70C2B61E3C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E22B8F5-C601-4F1F-A065-5DCEA18D29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7C5358A-B069-4B06-85C8-5C020D6953F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15440CCF-65BE-4387-966A-5FFC03CDFF1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38BB7AE-39F9-4A10-A882-27D0E4BD6C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568EF7F-C890-4EDB-BE98-189323A31B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806FA5A-EA19-4770-ACC5-24C979F0E1E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5ED8080-0217-4D9B-9B9E-489D6C3CEF0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FF9A683-8BBA-4CF1-890A-F78CD12A40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E70B4A8-3DDC-4D68-A6FD-0AA1F26A7BB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CB2CB56-7F41-4F9B-8447-534BE508A84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1948A76-A6CF-4387-ABCB-674D2DEB91E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93EE51F-C6E1-4EE5-9E43-10AC7E625D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4308EB8-3FC3-4563-8CE8-598F4F37442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A1EA288-AA8A-4CC6-9D8A-B4365D16A1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0D5A849-6AF3-4819-B7BD-CD37F61D93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5EFEF11-5483-4653-ADB4-499C5F46DA0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1BBF9D6F-0E6C-429A-AF89-B6621F1AF4E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80AA5D94-077C-458E-8C52-C2C6FD40350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173BE691-4DCF-42D2-B416-37686850B6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69950D69-488C-4DF6-B8DF-50E061C4C33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AF043540-92C6-4FD3-8563-3746399348F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7290938-BDC7-48C6-B208-BA35FA7BD7C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9A7BA4F5-43CC-4404-BDCD-DC81AE75217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C5BA95D-39A6-4407-9AAD-2FA22C619C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E953C5DA-B10B-417F-82FF-9B9D777024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C418DF0C-A36C-4AEE-89EA-9E60AE2467A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1398BD09-EBDB-4472-A8BB-42839BE36D4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576B0269-012F-4645-AC0A-D7E68695BF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F66E6657-0039-415C-9E9E-CAD2956BA57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108349CC-A133-4A82-8C58-0DF20E4B197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32969901-D4C1-4E88-B054-222DA34D96F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63E64915-F3E3-4FE5-A98E-D3A36E9D01F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80CBEC67-89D2-4519-965B-FF7A1659CA9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FB7F9928-022E-4AC9-82B3-D82137281D7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6B48C7DA-0679-4607-8DBC-B2F6E955AD1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A5E4E141-4BDE-42B4-BC28-5724F3A490F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2B85006-8EF6-494E-8222-0906C566516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17D9EE3B-F406-43BE-87FF-30A6304B396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983006A0-965F-4298-9B3B-947575BD6CC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C33E87E7-5401-476F-8625-8A175787548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83B65DAE-FDD4-4D7A-967C-2C4AAA297C5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3B5955E5-8080-4902-B4A9-7880511068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2182BEB7-7412-4CEE-AC90-4E8454F7634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xmlns="" id="{730A88E2-1317-4443-8183-F983A2848093}"/>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EA3A28E2-5A89-4985-85A8-E6A7C82E42D7}"/>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xmlns="" id="{332E1AAA-5DB2-476C-882B-B1ABFD92721F}"/>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8D9C01C6-3E73-41EA-B7D2-8B256FB8FA0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13C1E366-04D6-4AB9-8C36-474A9CC0A84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ADDE24D2-DA8B-44C1-9190-D651BF6CFA3C}"/>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xmlns="" id="{29BCD77C-5BB2-436F-83EA-FEE12BEDE44B}"/>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xmlns="" id="{9F6B5B10-B4F7-4FF8-81A4-A9C4F513541F}"/>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xmlns="" id="{B0B93EC3-F104-4D23-862F-C7CE79CA1104}"/>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xmlns="" id="{FFBCA773-BF96-49F5-B928-25AF5C27A54D}"/>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xmlns="" id="{A0A682E5-5A5A-433B-9752-5249E2F323B2}"/>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E37C5F7-6A82-4CDA-AAEC-0ED0DFFD4DC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D63351B-E4F9-496F-8A06-E7B543DDECB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1E780DD-7527-4D8A-973D-D14808C84B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AB7ABB92-E002-4DA7-8E36-C25068B296A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BEC8B712-FBA2-44E2-95D3-0EB1EEBBB5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4" name="楕円 73">
          <a:extLst>
            <a:ext uri="{FF2B5EF4-FFF2-40B4-BE49-F238E27FC236}">
              <a16:creationId xmlns:a16="http://schemas.microsoft.com/office/drawing/2014/main" xmlns="" id="{59A44F61-5D7E-4F18-88EE-39B37901C32D}"/>
            </a:ext>
          </a:extLst>
        </xdr:cNvPr>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128287</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3977DEF2-07CD-461D-AD49-8989BADB44A1}"/>
            </a:ext>
          </a:extLst>
        </xdr:cNvPr>
        <xdr:cNvSpPr txBox="1"/>
      </xdr:nvSpPr>
      <xdr:spPr>
        <a:xfrm>
          <a:off x="4673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35197</xdr:rowOff>
    </xdr:from>
    <xdr:to>
      <xdr:col>20</xdr:col>
      <xdr:colOff>38100</xdr:colOff>
      <xdr:row>36</xdr:row>
      <xdr:rowOff>136797</xdr:rowOff>
    </xdr:to>
    <xdr:sp macro="" textlink="">
      <xdr:nvSpPr>
        <xdr:cNvPr id="76" name="楕円 75">
          <a:extLst>
            <a:ext uri="{FF2B5EF4-FFF2-40B4-BE49-F238E27FC236}">
              <a16:creationId xmlns:a16="http://schemas.microsoft.com/office/drawing/2014/main" xmlns="" id="{FF6CE211-3D3A-4D39-9E20-94EA37457AEB}"/>
            </a:ext>
          </a:extLst>
        </xdr:cNvPr>
        <xdr:cNvSpPr/>
      </xdr:nvSpPr>
      <xdr:spPr>
        <a:xfrm>
          <a:off x="3746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85997</xdr:rowOff>
    </xdr:from>
    <xdr:to>
      <xdr:col>24</xdr:col>
      <xdr:colOff>63500</xdr:colOff>
      <xdr:row>36</xdr:row>
      <xdr:rowOff>156210</xdr:rowOff>
    </xdr:to>
    <xdr:cxnSp macro="">
      <xdr:nvCxnSpPr>
        <xdr:cNvPr id="77" name="直線コネクタ 76">
          <a:extLst>
            <a:ext uri="{FF2B5EF4-FFF2-40B4-BE49-F238E27FC236}">
              <a16:creationId xmlns:a16="http://schemas.microsoft.com/office/drawing/2014/main" xmlns="" id="{F1F1F23E-1222-45E2-A2BE-C624C7FAB9EF}"/>
            </a:ext>
          </a:extLst>
        </xdr:cNvPr>
        <xdr:cNvCxnSpPr/>
      </xdr:nvCxnSpPr>
      <xdr:spPr>
        <a:xfrm>
          <a:off x="3797300" y="625819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138067</xdr:rowOff>
    </xdr:from>
    <xdr:to>
      <xdr:col>15</xdr:col>
      <xdr:colOff>101600</xdr:colOff>
      <xdr:row>36</xdr:row>
      <xdr:rowOff>68217</xdr:rowOff>
    </xdr:to>
    <xdr:sp macro="" textlink="">
      <xdr:nvSpPr>
        <xdr:cNvPr id="78" name="楕円 77">
          <a:extLst>
            <a:ext uri="{FF2B5EF4-FFF2-40B4-BE49-F238E27FC236}">
              <a16:creationId xmlns:a16="http://schemas.microsoft.com/office/drawing/2014/main" xmlns="" id="{B23C1F79-F8C9-4925-B0AF-0DA97B9CF58F}"/>
            </a:ext>
          </a:extLst>
        </xdr:cNvPr>
        <xdr:cNvSpPr/>
      </xdr:nvSpPr>
      <xdr:spPr>
        <a:xfrm>
          <a:off x="2857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17417</xdr:rowOff>
    </xdr:from>
    <xdr:to>
      <xdr:col>19</xdr:col>
      <xdr:colOff>177800</xdr:colOff>
      <xdr:row>36</xdr:row>
      <xdr:rowOff>85997</xdr:rowOff>
    </xdr:to>
    <xdr:cxnSp macro="">
      <xdr:nvCxnSpPr>
        <xdr:cNvPr id="79" name="直線コネクタ 78">
          <a:extLst>
            <a:ext uri="{FF2B5EF4-FFF2-40B4-BE49-F238E27FC236}">
              <a16:creationId xmlns:a16="http://schemas.microsoft.com/office/drawing/2014/main" xmlns="" id="{D18BA5E1-7774-464C-9E18-47147FD7EDE0}"/>
            </a:ext>
          </a:extLst>
        </xdr:cNvPr>
        <xdr:cNvCxnSpPr/>
      </xdr:nvCxnSpPr>
      <xdr:spPr>
        <a:xfrm>
          <a:off x="2908300" y="618961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18869</xdr:rowOff>
    </xdr:from>
    <xdr:to>
      <xdr:col>10</xdr:col>
      <xdr:colOff>165100</xdr:colOff>
      <xdr:row>35</xdr:row>
      <xdr:rowOff>120469</xdr:rowOff>
    </xdr:to>
    <xdr:sp macro="" textlink="">
      <xdr:nvSpPr>
        <xdr:cNvPr id="80" name="楕円 79">
          <a:extLst>
            <a:ext uri="{FF2B5EF4-FFF2-40B4-BE49-F238E27FC236}">
              <a16:creationId xmlns:a16="http://schemas.microsoft.com/office/drawing/2014/main" xmlns="" id="{CA6B9C19-1BB7-4E90-80F9-2231BFB26FF2}"/>
            </a:ext>
          </a:extLst>
        </xdr:cNvPr>
        <xdr:cNvSpPr/>
      </xdr:nvSpPr>
      <xdr:spPr>
        <a:xfrm>
          <a:off x="1968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69669</xdr:rowOff>
    </xdr:from>
    <xdr:to>
      <xdr:col>15</xdr:col>
      <xdr:colOff>50800</xdr:colOff>
      <xdr:row>36</xdr:row>
      <xdr:rowOff>17417</xdr:rowOff>
    </xdr:to>
    <xdr:cxnSp macro="">
      <xdr:nvCxnSpPr>
        <xdr:cNvPr id="81" name="直線コネクタ 80">
          <a:extLst>
            <a:ext uri="{FF2B5EF4-FFF2-40B4-BE49-F238E27FC236}">
              <a16:creationId xmlns:a16="http://schemas.microsoft.com/office/drawing/2014/main" xmlns="" id="{B9C529FA-95A4-4800-92D8-580513E8AF5B}"/>
            </a:ext>
          </a:extLst>
        </xdr:cNvPr>
        <xdr:cNvCxnSpPr/>
      </xdr:nvCxnSpPr>
      <xdr:spPr>
        <a:xfrm>
          <a:off x="2019300" y="6070419"/>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165826</xdr:rowOff>
    </xdr:from>
    <xdr:to>
      <xdr:col>6</xdr:col>
      <xdr:colOff>38100</xdr:colOff>
      <xdr:row>35</xdr:row>
      <xdr:rowOff>95976</xdr:rowOff>
    </xdr:to>
    <xdr:sp macro="" textlink="">
      <xdr:nvSpPr>
        <xdr:cNvPr id="82" name="楕円 81">
          <a:extLst>
            <a:ext uri="{FF2B5EF4-FFF2-40B4-BE49-F238E27FC236}">
              <a16:creationId xmlns:a16="http://schemas.microsoft.com/office/drawing/2014/main" xmlns="" id="{C5614404-B380-44B9-B926-87EB0EE78054}"/>
            </a:ext>
          </a:extLst>
        </xdr:cNvPr>
        <xdr:cNvSpPr/>
      </xdr:nvSpPr>
      <xdr:spPr>
        <a:xfrm>
          <a:off x="1079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45176</xdr:rowOff>
    </xdr:from>
    <xdr:to>
      <xdr:col>10</xdr:col>
      <xdr:colOff>114300</xdr:colOff>
      <xdr:row>35</xdr:row>
      <xdr:rowOff>69669</xdr:rowOff>
    </xdr:to>
    <xdr:cxnSp macro="">
      <xdr:nvCxnSpPr>
        <xdr:cNvPr id="83" name="直線コネクタ 82">
          <a:extLst>
            <a:ext uri="{FF2B5EF4-FFF2-40B4-BE49-F238E27FC236}">
              <a16:creationId xmlns:a16="http://schemas.microsoft.com/office/drawing/2014/main" xmlns="" id="{095483CD-7839-41A3-8787-198316D7CA53}"/>
            </a:ext>
          </a:extLst>
        </xdr:cNvPr>
        <xdr:cNvCxnSpPr/>
      </xdr:nvCxnSpPr>
      <xdr:spPr>
        <a:xfrm>
          <a:off x="1130300" y="60459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a16="http://schemas.microsoft.com/office/drawing/2014/main" xmlns="" id="{57233F0D-B4A0-4969-946F-EEAA483971FC}"/>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xmlns="" id="{63D52ECC-E5B6-4BA1-958C-602032685F64}"/>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xmlns="" id="{9B43BF1C-CC80-4289-A600-F29415244DE5}"/>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xmlns="" id="{32E1D961-172A-4E77-B5DE-BDA8DA25A9D2}"/>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153324</xdr:rowOff>
    </xdr:from>
    <xdr:ext cx="405111" cy="259045"/>
    <xdr:sp macro="" textlink="">
      <xdr:nvSpPr>
        <xdr:cNvPr id="88" name="n_1mainValue【図書館】&#10;有形固定資産減価償却率">
          <a:extLst>
            <a:ext uri="{FF2B5EF4-FFF2-40B4-BE49-F238E27FC236}">
              <a16:creationId xmlns:a16="http://schemas.microsoft.com/office/drawing/2014/main" xmlns="" id="{27AA19AC-24BF-4795-9DCE-62991AD75FD1}"/>
            </a:ext>
          </a:extLst>
        </xdr:cNvPr>
        <xdr:cNvSpPr txBox="1"/>
      </xdr:nvSpPr>
      <xdr:spPr>
        <a:xfrm>
          <a:off x="3582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84744</xdr:rowOff>
    </xdr:from>
    <xdr:ext cx="405111" cy="259045"/>
    <xdr:sp macro="" textlink="">
      <xdr:nvSpPr>
        <xdr:cNvPr id="89" name="n_2mainValue【図書館】&#10;有形固定資産減価償却率">
          <a:extLst>
            <a:ext uri="{FF2B5EF4-FFF2-40B4-BE49-F238E27FC236}">
              <a16:creationId xmlns:a16="http://schemas.microsoft.com/office/drawing/2014/main" xmlns="" id="{38FF96F9-CAEB-4B2A-AD17-4364BA3EC43C}"/>
            </a:ext>
          </a:extLst>
        </xdr:cNvPr>
        <xdr:cNvSpPr txBox="1"/>
      </xdr:nvSpPr>
      <xdr:spPr>
        <a:xfrm>
          <a:off x="2705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136996</xdr:rowOff>
    </xdr:from>
    <xdr:ext cx="405111" cy="259045"/>
    <xdr:sp macro="" textlink="">
      <xdr:nvSpPr>
        <xdr:cNvPr id="90" name="n_3mainValue【図書館】&#10;有形固定資産減価償却率">
          <a:extLst>
            <a:ext uri="{FF2B5EF4-FFF2-40B4-BE49-F238E27FC236}">
              <a16:creationId xmlns:a16="http://schemas.microsoft.com/office/drawing/2014/main" xmlns="" id="{DA472388-3800-4491-AAD0-0A0D7EF2809A}"/>
            </a:ext>
          </a:extLst>
        </xdr:cNvPr>
        <xdr:cNvSpPr txBox="1"/>
      </xdr:nvSpPr>
      <xdr:spPr>
        <a:xfrm>
          <a:off x="18167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112503</xdr:rowOff>
    </xdr:from>
    <xdr:ext cx="405111" cy="259045"/>
    <xdr:sp macro="" textlink="">
      <xdr:nvSpPr>
        <xdr:cNvPr id="91" name="n_4mainValue【図書館】&#10;有形固定資産減価償却率">
          <a:extLst>
            <a:ext uri="{FF2B5EF4-FFF2-40B4-BE49-F238E27FC236}">
              <a16:creationId xmlns:a16="http://schemas.microsoft.com/office/drawing/2014/main" xmlns="" id="{B9F43D39-75E5-41BC-ACA7-60C3045B218D}"/>
            </a:ext>
          </a:extLst>
        </xdr:cNvPr>
        <xdr:cNvSpPr txBox="1"/>
      </xdr:nvSpPr>
      <xdr:spPr>
        <a:xfrm>
          <a:off x="927744"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14C8B6D8-361B-4E07-833D-9115C5BF8B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887DA1F4-05E1-475B-982B-A218CF98690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D502EE1F-7A04-41B7-8B1C-3EB34A9AAA7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F1D679F4-EA99-49AC-9D48-C5DF69FB137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D2FB1F8D-1139-4488-BCD0-A448EB3B7F3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E57833A9-3685-4D78-889B-CFFD13138FD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FC8F8647-5E12-4C5D-90F3-BFCB8A052BF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D4A14DEF-4B1B-4C65-84B0-C4F5D16DE3C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8826126B-BC44-45CF-8EE2-40451E3E0B5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775CD422-1E2E-4501-BDC9-6195B47BBC4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CE8B1E86-9793-4C19-90D2-4B2F71C96A7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3422417F-1078-4A06-B4FC-5A3041A3701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DA3C9BCF-7A68-4D59-B5E5-3A2CC832528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1800E670-DC74-4EA9-8233-DEAE8DA3638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33D893A3-3AD5-42FF-92C0-272616C5DF3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D81A3E4F-76D5-4F72-BB7E-C66CD3B074D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B221A2C8-6A19-4510-B85B-394225DE46E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31CD55BE-54B3-4EED-95D2-E36079AF1CA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300BC6C7-CF92-4B8E-B577-8D2E260BD2E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4676965E-FDCB-4C05-B7D7-E9ADC478409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964FAB3B-20C3-4BA8-86E0-809EC7DA7E7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1199A12A-05F6-4BD8-9A47-755D88B5F11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BAF5AB93-B662-4255-99F7-39C2E508A3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xmlns="" id="{FF34F74C-114B-46F1-B349-988D2E6B09AC}"/>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xmlns="" id="{11C14C0D-43BC-4AF5-A9B0-B747554ECDA8}"/>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xmlns="" id="{DEC46B25-A3FF-40A0-869F-28EC78476E67}"/>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xmlns="" id="{185D7D37-F803-4E7A-ABA5-90D50ECA7195}"/>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xmlns="" id="{2BA22BB0-9256-4E01-BBBA-E513C7667A40}"/>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xmlns="" id="{9C837074-2C21-4759-B5A1-6B08D60C84EC}"/>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xmlns="" id="{5F243051-32A3-40D8-A985-7AB1AB81D1A8}"/>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xmlns="" id="{78A92329-504C-421F-A29D-AF34F4A2D97D}"/>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xmlns="" id="{FFBDCE26-F8C9-418D-808A-492167CA92AE}"/>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xmlns="" id="{84672AEC-EC42-4EA7-A340-F7228FC5BEE1}"/>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xmlns="" id="{CD6570D5-4DAD-4180-8DBD-9E9A6B9F2CB8}"/>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F5A70CB5-07C9-46DE-8CB2-C3A9713427F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8774B442-E779-4605-8C22-53F34E1B1BE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466F92F-E2CC-41DA-9691-459387FB411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96672DD9-4C77-4AEB-B3C4-3D3AFD47BB5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89829541-C161-436D-9460-5BBDE41860B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170180</xdr:rowOff>
    </xdr:from>
    <xdr:to>
      <xdr:col>55</xdr:col>
      <xdr:colOff>50800</xdr:colOff>
      <xdr:row>38</xdr:row>
      <xdr:rowOff>100330</xdr:rowOff>
    </xdr:to>
    <xdr:sp macro="" textlink="">
      <xdr:nvSpPr>
        <xdr:cNvPr id="131" name="楕円 130">
          <a:extLst>
            <a:ext uri="{FF2B5EF4-FFF2-40B4-BE49-F238E27FC236}">
              <a16:creationId xmlns:a16="http://schemas.microsoft.com/office/drawing/2014/main" xmlns="" id="{FEE09AC2-7C1B-4F52-8BAC-E75CDBFA154A}"/>
            </a:ext>
          </a:extLst>
        </xdr:cNvPr>
        <xdr:cNvSpPr/>
      </xdr:nvSpPr>
      <xdr:spPr>
        <a:xfrm>
          <a:off x="10426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21607</xdr:rowOff>
    </xdr:from>
    <xdr:ext cx="469744" cy="259045"/>
    <xdr:sp macro="" textlink="">
      <xdr:nvSpPr>
        <xdr:cNvPr id="132" name="【図書館】&#10;一人当たり面積該当値テキスト">
          <a:extLst>
            <a:ext uri="{FF2B5EF4-FFF2-40B4-BE49-F238E27FC236}">
              <a16:creationId xmlns:a16="http://schemas.microsoft.com/office/drawing/2014/main" xmlns="" id="{AA224D27-81D6-4B12-84C4-72715455E9EF}"/>
            </a:ext>
          </a:extLst>
        </xdr:cNvPr>
        <xdr:cNvSpPr txBox="1"/>
      </xdr:nvSpPr>
      <xdr:spPr>
        <a:xfrm>
          <a:off x="10515600"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xdr:rowOff>
    </xdr:from>
    <xdr:to>
      <xdr:col>50</xdr:col>
      <xdr:colOff>165100</xdr:colOff>
      <xdr:row>38</xdr:row>
      <xdr:rowOff>115570</xdr:rowOff>
    </xdr:to>
    <xdr:sp macro="" textlink="">
      <xdr:nvSpPr>
        <xdr:cNvPr id="133" name="楕円 132">
          <a:extLst>
            <a:ext uri="{FF2B5EF4-FFF2-40B4-BE49-F238E27FC236}">
              <a16:creationId xmlns:a16="http://schemas.microsoft.com/office/drawing/2014/main" xmlns="" id="{47BBEB97-33D6-4D6E-92C0-0A34CE5781F0}"/>
            </a:ext>
          </a:extLst>
        </xdr:cNvPr>
        <xdr:cNvSpPr/>
      </xdr:nvSpPr>
      <xdr:spPr>
        <a:xfrm>
          <a:off x="958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49530</xdr:rowOff>
    </xdr:from>
    <xdr:to>
      <xdr:col>55</xdr:col>
      <xdr:colOff>0</xdr:colOff>
      <xdr:row>38</xdr:row>
      <xdr:rowOff>64770</xdr:rowOff>
    </xdr:to>
    <xdr:cxnSp macro="">
      <xdr:nvCxnSpPr>
        <xdr:cNvPr id="134" name="直線コネクタ 133">
          <a:extLst>
            <a:ext uri="{FF2B5EF4-FFF2-40B4-BE49-F238E27FC236}">
              <a16:creationId xmlns:a16="http://schemas.microsoft.com/office/drawing/2014/main" xmlns="" id="{2DAB1478-DF39-4877-8765-2FA21E0169D6}"/>
            </a:ext>
          </a:extLst>
        </xdr:cNvPr>
        <xdr:cNvCxnSpPr/>
      </xdr:nvCxnSpPr>
      <xdr:spPr>
        <a:xfrm flipV="1">
          <a:off x="9639300" y="65646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21590</xdr:rowOff>
    </xdr:from>
    <xdr:to>
      <xdr:col>46</xdr:col>
      <xdr:colOff>38100</xdr:colOff>
      <xdr:row>38</xdr:row>
      <xdr:rowOff>123190</xdr:rowOff>
    </xdr:to>
    <xdr:sp macro="" textlink="">
      <xdr:nvSpPr>
        <xdr:cNvPr id="135" name="楕円 134">
          <a:extLst>
            <a:ext uri="{FF2B5EF4-FFF2-40B4-BE49-F238E27FC236}">
              <a16:creationId xmlns:a16="http://schemas.microsoft.com/office/drawing/2014/main" xmlns="" id="{58B254C4-6386-464D-8D6A-B2FB75B30523}"/>
            </a:ext>
          </a:extLst>
        </xdr:cNvPr>
        <xdr:cNvSpPr/>
      </xdr:nvSpPr>
      <xdr:spPr>
        <a:xfrm>
          <a:off x="8699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64770</xdr:rowOff>
    </xdr:from>
    <xdr:to>
      <xdr:col>50</xdr:col>
      <xdr:colOff>114300</xdr:colOff>
      <xdr:row>38</xdr:row>
      <xdr:rowOff>72390</xdr:rowOff>
    </xdr:to>
    <xdr:cxnSp macro="">
      <xdr:nvCxnSpPr>
        <xdr:cNvPr id="136" name="直線コネクタ 135">
          <a:extLst>
            <a:ext uri="{FF2B5EF4-FFF2-40B4-BE49-F238E27FC236}">
              <a16:creationId xmlns:a16="http://schemas.microsoft.com/office/drawing/2014/main" xmlns="" id="{6F9F8C3D-EA91-4AD3-8D3C-13D452171373}"/>
            </a:ext>
          </a:extLst>
        </xdr:cNvPr>
        <xdr:cNvCxnSpPr/>
      </xdr:nvCxnSpPr>
      <xdr:spPr>
        <a:xfrm flipV="1">
          <a:off x="8750300" y="65798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67310</xdr:rowOff>
    </xdr:from>
    <xdr:to>
      <xdr:col>41</xdr:col>
      <xdr:colOff>101600</xdr:colOff>
      <xdr:row>38</xdr:row>
      <xdr:rowOff>168910</xdr:rowOff>
    </xdr:to>
    <xdr:sp macro="" textlink="">
      <xdr:nvSpPr>
        <xdr:cNvPr id="137" name="楕円 136">
          <a:extLst>
            <a:ext uri="{FF2B5EF4-FFF2-40B4-BE49-F238E27FC236}">
              <a16:creationId xmlns:a16="http://schemas.microsoft.com/office/drawing/2014/main" xmlns="" id="{C4544367-3B54-4645-9229-6EC8193A7278}"/>
            </a:ext>
          </a:extLst>
        </xdr:cNvPr>
        <xdr:cNvSpPr/>
      </xdr:nvSpPr>
      <xdr:spPr>
        <a:xfrm>
          <a:off x="781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72390</xdr:rowOff>
    </xdr:from>
    <xdr:to>
      <xdr:col>45</xdr:col>
      <xdr:colOff>177800</xdr:colOff>
      <xdr:row>38</xdr:row>
      <xdr:rowOff>118110</xdr:rowOff>
    </xdr:to>
    <xdr:cxnSp macro="">
      <xdr:nvCxnSpPr>
        <xdr:cNvPr id="138" name="直線コネクタ 137">
          <a:extLst>
            <a:ext uri="{FF2B5EF4-FFF2-40B4-BE49-F238E27FC236}">
              <a16:creationId xmlns:a16="http://schemas.microsoft.com/office/drawing/2014/main" xmlns="" id="{E55E425F-2476-4F16-9B6A-07AEA5FC5778}"/>
            </a:ext>
          </a:extLst>
        </xdr:cNvPr>
        <xdr:cNvCxnSpPr/>
      </xdr:nvCxnSpPr>
      <xdr:spPr>
        <a:xfrm flipV="1">
          <a:off x="7861300" y="65874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109220</xdr:rowOff>
    </xdr:from>
    <xdr:to>
      <xdr:col>36</xdr:col>
      <xdr:colOff>165100</xdr:colOff>
      <xdr:row>39</xdr:row>
      <xdr:rowOff>39370</xdr:rowOff>
    </xdr:to>
    <xdr:sp macro="" textlink="">
      <xdr:nvSpPr>
        <xdr:cNvPr id="139" name="楕円 138">
          <a:extLst>
            <a:ext uri="{FF2B5EF4-FFF2-40B4-BE49-F238E27FC236}">
              <a16:creationId xmlns:a16="http://schemas.microsoft.com/office/drawing/2014/main" xmlns="" id="{35C7C773-859D-4AD4-8A88-83DCE5520787}"/>
            </a:ext>
          </a:extLst>
        </xdr:cNvPr>
        <xdr:cNvSpPr/>
      </xdr:nvSpPr>
      <xdr:spPr>
        <a:xfrm>
          <a:off x="6921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118110</xdr:rowOff>
    </xdr:from>
    <xdr:to>
      <xdr:col>41</xdr:col>
      <xdr:colOff>50800</xdr:colOff>
      <xdr:row>38</xdr:row>
      <xdr:rowOff>160020</xdr:rowOff>
    </xdr:to>
    <xdr:cxnSp macro="">
      <xdr:nvCxnSpPr>
        <xdr:cNvPr id="140" name="直線コネクタ 139">
          <a:extLst>
            <a:ext uri="{FF2B5EF4-FFF2-40B4-BE49-F238E27FC236}">
              <a16:creationId xmlns:a16="http://schemas.microsoft.com/office/drawing/2014/main" xmlns="" id="{5ADB326E-A54F-4D1D-A468-DFEC55CACE07}"/>
            </a:ext>
          </a:extLst>
        </xdr:cNvPr>
        <xdr:cNvCxnSpPr/>
      </xdr:nvCxnSpPr>
      <xdr:spPr>
        <a:xfrm flipV="1">
          <a:off x="6972300" y="6633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xmlns="" id="{C50C3364-23F2-49FB-B623-0A8C3B4FE31B}"/>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xmlns="" id="{C0EBCFDE-9D32-41F6-9AF7-C489E3B02CF5}"/>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xmlns="" id="{36E39831-3FBE-480C-8A74-3DE496527CA1}"/>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xmlns="" id="{F4A8FDF8-F82B-4816-87E2-332A4A924040}"/>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132097</xdr:rowOff>
    </xdr:from>
    <xdr:ext cx="469744" cy="259045"/>
    <xdr:sp macro="" textlink="">
      <xdr:nvSpPr>
        <xdr:cNvPr id="145" name="n_1mainValue【図書館】&#10;一人当たり面積">
          <a:extLst>
            <a:ext uri="{FF2B5EF4-FFF2-40B4-BE49-F238E27FC236}">
              <a16:creationId xmlns:a16="http://schemas.microsoft.com/office/drawing/2014/main" xmlns="" id="{CDBC9EA5-20FD-4F31-BAE8-66FE255498AB}"/>
            </a:ext>
          </a:extLst>
        </xdr:cNvPr>
        <xdr:cNvSpPr txBox="1"/>
      </xdr:nvSpPr>
      <xdr:spPr>
        <a:xfrm>
          <a:off x="9391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139717</xdr:rowOff>
    </xdr:from>
    <xdr:ext cx="469744" cy="259045"/>
    <xdr:sp macro="" textlink="">
      <xdr:nvSpPr>
        <xdr:cNvPr id="146" name="n_2mainValue【図書館】&#10;一人当たり面積">
          <a:extLst>
            <a:ext uri="{FF2B5EF4-FFF2-40B4-BE49-F238E27FC236}">
              <a16:creationId xmlns:a16="http://schemas.microsoft.com/office/drawing/2014/main" xmlns="" id="{97BD99B8-3835-4836-BB08-46AA472A90BF}"/>
            </a:ext>
          </a:extLst>
        </xdr:cNvPr>
        <xdr:cNvSpPr txBox="1"/>
      </xdr:nvSpPr>
      <xdr:spPr>
        <a:xfrm>
          <a:off x="85154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13987</xdr:rowOff>
    </xdr:from>
    <xdr:ext cx="469744" cy="259045"/>
    <xdr:sp macro="" textlink="">
      <xdr:nvSpPr>
        <xdr:cNvPr id="147" name="n_3mainValue【図書館】&#10;一人当たり面積">
          <a:extLst>
            <a:ext uri="{FF2B5EF4-FFF2-40B4-BE49-F238E27FC236}">
              <a16:creationId xmlns:a16="http://schemas.microsoft.com/office/drawing/2014/main" xmlns="" id="{446A1ECD-CA7A-4523-A3E8-4E278318CDC5}"/>
            </a:ext>
          </a:extLst>
        </xdr:cNvPr>
        <xdr:cNvSpPr txBox="1"/>
      </xdr:nvSpPr>
      <xdr:spPr>
        <a:xfrm>
          <a:off x="7626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55897</xdr:rowOff>
    </xdr:from>
    <xdr:ext cx="469744" cy="259045"/>
    <xdr:sp macro="" textlink="">
      <xdr:nvSpPr>
        <xdr:cNvPr id="148" name="n_4mainValue【図書館】&#10;一人当たり面積">
          <a:extLst>
            <a:ext uri="{FF2B5EF4-FFF2-40B4-BE49-F238E27FC236}">
              <a16:creationId xmlns:a16="http://schemas.microsoft.com/office/drawing/2014/main" xmlns="" id="{9EEBE42A-3C4A-4A18-8C43-AAE8AFC413B7}"/>
            </a:ext>
          </a:extLst>
        </xdr:cNvPr>
        <xdr:cNvSpPr txBox="1"/>
      </xdr:nvSpPr>
      <xdr:spPr>
        <a:xfrm>
          <a:off x="6737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EA3740C9-C479-4ECB-B3E8-2EF321DEBAB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40C40AF5-39AB-4F96-B252-463864DA11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B7020AEE-CD9D-428D-A6AE-C0E7572235C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7D5047B2-6932-4A95-9FA7-570D6705C86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D9AB92C2-2684-4DA8-9D49-5D0191339FE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8510071C-E395-4619-9565-F0247C39C2F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CB7EE241-5E76-4502-8AFB-44AD9ECB362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F4C7B33B-EEC0-4DCD-B9CD-E74B937EA30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0B5BB688-93AE-4DAA-9EFB-113928D46F6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4C738ABD-5ED0-4095-A611-BE39A738149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D19ED1E4-C805-4276-BB79-BACBB2B3302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1706AAC8-30C0-4269-8490-41EB1918BAB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93DAE673-0353-4889-B9F7-7434C813036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A69BD6C5-D7A8-4013-B2E1-15397E34DF6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67F2861C-EA02-433D-9B4F-7D0128F9E3C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CEF9009E-8337-4EBB-B9D9-ED38F7F4C0A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37EF7DA4-25C1-42C1-B26D-CE0766119F2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98054635-8CCA-4CC3-AA53-F23C6562BAC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90A48E61-01E0-4C9F-8E1B-A0F3DF24109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805EB455-291E-4DE7-BBB8-F4C5D737E55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30A711AC-31B2-474C-AA6B-2A0EA4B5919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908FC454-3946-4F24-898A-2F328B6034E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BD254738-9BF1-4AC5-9C12-2849F5296F2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1BDAA7C4-BA2C-42A6-A09F-A28114B9B06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1FB56E4E-E4F5-48AB-9B93-3A642A3A41E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5C4D1484-3979-454F-A63D-D96B5B318275}"/>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7895F0DF-B1AC-4D95-9A39-990D47BFC09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8FF304F0-F58A-4975-8822-D8C384462E9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85D92C8B-6D38-4AA5-83E6-4BCF167B1F55}"/>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xmlns="" id="{8AE89CD2-6A50-4FD9-882A-DDA055749B98}"/>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9587BBDE-3F3A-407B-8CB0-478116862B03}"/>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xmlns="" id="{8B42978B-A942-4DF2-9EE0-54003508D519}"/>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xmlns="" id="{F2307804-6647-4437-B6A6-6F5660EAC024}"/>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xmlns="" id="{78F97AF7-2ECC-4D10-8C45-18B289DA044F}"/>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xmlns="" id="{30F81932-D2F1-45D2-A838-436FDE1E2E28}"/>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xmlns="" id="{BEDC1F89-6624-4643-82AC-41ECF52F17FA}"/>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2E2D9F36-E13A-498C-BB51-C2F88BC5E0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AB31FB4B-6FB4-4E6A-BEAF-86D7AF9D5C4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DF9361DA-890D-4F25-89C6-F2956AF782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11E6369B-805A-4BCA-8C17-B0DA8C0F45C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39EAB889-B848-493B-9953-EB50DE8E3A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83094</xdr:rowOff>
    </xdr:from>
    <xdr:to>
      <xdr:col>24</xdr:col>
      <xdr:colOff>114300</xdr:colOff>
      <xdr:row>64</xdr:row>
      <xdr:rowOff>13244</xdr:rowOff>
    </xdr:to>
    <xdr:sp macro="" textlink="">
      <xdr:nvSpPr>
        <xdr:cNvPr id="190" name="楕円 189">
          <a:extLst>
            <a:ext uri="{FF2B5EF4-FFF2-40B4-BE49-F238E27FC236}">
              <a16:creationId xmlns:a16="http://schemas.microsoft.com/office/drawing/2014/main" xmlns="" id="{4D61A97C-9B50-4380-BD1A-8DDC0B618CF4}"/>
            </a:ext>
          </a:extLst>
        </xdr:cNvPr>
        <xdr:cNvSpPr/>
      </xdr:nvSpPr>
      <xdr:spPr>
        <a:xfrm>
          <a:off x="4584700" y="108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61521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EE084A4C-E1DA-4BA3-BD34-1301DB3E2BAF}"/>
            </a:ext>
          </a:extLst>
        </xdr:cNvPr>
        <xdr:cNvSpPr txBox="1"/>
      </xdr:nvSpPr>
      <xdr:spPr>
        <a:xfrm>
          <a:off x="4673600" y="108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55335</xdr:rowOff>
    </xdr:from>
    <xdr:to>
      <xdr:col>20</xdr:col>
      <xdr:colOff>38100</xdr:colOff>
      <xdr:row>63</xdr:row>
      <xdr:rowOff>156935</xdr:rowOff>
    </xdr:to>
    <xdr:sp macro="" textlink="">
      <xdr:nvSpPr>
        <xdr:cNvPr id="192" name="楕円 191">
          <a:extLst>
            <a:ext uri="{FF2B5EF4-FFF2-40B4-BE49-F238E27FC236}">
              <a16:creationId xmlns:a16="http://schemas.microsoft.com/office/drawing/2014/main" xmlns="" id="{34F92E61-6582-4377-A653-FE9D97662E06}"/>
            </a:ext>
          </a:extLst>
        </xdr:cNvPr>
        <xdr:cNvSpPr/>
      </xdr:nvSpPr>
      <xdr:spPr>
        <a:xfrm>
          <a:off x="3746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106135</xdr:rowOff>
    </xdr:from>
    <xdr:to>
      <xdr:col>24</xdr:col>
      <xdr:colOff>63500</xdr:colOff>
      <xdr:row>63</xdr:row>
      <xdr:rowOff>133894</xdr:rowOff>
    </xdr:to>
    <xdr:cxnSp macro="">
      <xdr:nvCxnSpPr>
        <xdr:cNvPr id="193" name="直線コネクタ 192">
          <a:extLst>
            <a:ext uri="{FF2B5EF4-FFF2-40B4-BE49-F238E27FC236}">
              <a16:creationId xmlns:a16="http://schemas.microsoft.com/office/drawing/2014/main" xmlns="" id="{F0CB2DF6-870E-46C3-86B3-472444228642}"/>
            </a:ext>
          </a:extLst>
        </xdr:cNvPr>
        <xdr:cNvCxnSpPr/>
      </xdr:nvCxnSpPr>
      <xdr:spPr>
        <a:xfrm>
          <a:off x="3797300" y="1090748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25944</xdr:rowOff>
    </xdr:from>
    <xdr:to>
      <xdr:col>15</xdr:col>
      <xdr:colOff>101600</xdr:colOff>
      <xdr:row>63</xdr:row>
      <xdr:rowOff>127544</xdr:rowOff>
    </xdr:to>
    <xdr:sp macro="" textlink="">
      <xdr:nvSpPr>
        <xdr:cNvPr id="194" name="楕円 193">
          <a:extLst>
            <a:ext uri="{FF2B5EF4-FFF2-40B4-BE49-F238E27FC236}">
              <a16:creationId xmlns:a16="http://schemas.microsoft.com/office/drawing/2014/main" xmlns="" id="{F12D2C39-C7CE-48BF-86D9-E19019779CE4}"/>
            </a:ext>
          </a:extLst>
        </xdr:cNvPr>
        <xdr:cNvSpPr/>
      </xdr:nvSpPr>
      <xdr:spPr>
        <a:xfrm>
          <a:off x="2857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76744</xdr:rowOff>
    </xdr:from>
    <xdr:to>
      <xdr:col>19</xdr:col>
      <xdr:colOff>177800</xdr:colOff>
      <xdr:row>63</xdr:row>
      <xdr:rowOff>106135</xdr:rowOff>
    </xdr:to>
    <xdr:cxnSp macro="">
      <xdr:nvCxnSpPr>
        <xdr:cNvPr id="195" name="直線コネクタ 194">
          <a:extLst>
            <a:ext uri="{FF2B5EF4-FFF2-40B4-BE49-F238E27FC236}">
              <a16:creationId xmlns:a16="http://schemas.microsoft.com/office/drawing/2014/main" xmlns="" id="{27084863-80B1-4864-AFA5-61129E74774C}"/>
            </a:ext>
          </a:extLst>
        </xdr:cNvPr>
        <xdr:cNvCxnSpPr/>
      </xdr:nvCxnSpPr>
      <xdr:spPr>
        <a:xfrm>
          <a:off x="2908300" y="108780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135346</xdr:rowOff>
    </xdr:from>
    <xdr:to>
      <xdr:col>10</xdr:col>
      <xdr:colOff>165100</xdr:colOff>
      <xdr:row>63</xdr:row>
      <xdr:rowOff>65496</xdr:rowOff>
    </xdr:to>
    <xdr:sp macro="" textlink="">
      <xdr:nvSpPr>
        <xdr:cNvPr id="196" name="楕円 195">
          <a:extLst>
            <a:ext uri="{FF2B5EF4-FFF2-40B4-BE49-F238E27FC236}">
              <a16:creationId xmlns:a16="http://schemas.microsoft.com/office/drawing/2014/main" xmlns="" id="{AB462DA7-BAEB-4C0F-AC0D-B196557FCD73}"/>
            </a:ext>
          </a:extLst>
        </xdr:cNvPr>
        <xdr:cNvSpPr/>
      </xdr:nvSpPr>
      <xdr:spPr>
        <a:xfrm>
          <a:off x="1968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14696</xdr:rowOff>
    </xdr:from>
    <xdr:to>
      <xdr:col>15</xdr:col>
      <xdr:colOff>50800</xdr:colOff>
      <xdr:row>63</xdr:row>
      <xdr:rowOff>76744</xdr:rowOff>
    </xdr:to>
    <xdr:cxnSp macro="">
      <xdr:nvCxnSpPr>
        <xdr:cNvPr id="197" name="直線コネクタ 196">
          <a:extLst>
            <a:ext uri="{FF2B5EF4-FFF2-40B4-BE49-F238E27FC236}">
              <a16:creationId xmlns:a16="http://schemas.microsoft.com/office/drawing/2014/main" xmlns="" id="{9345C91A-6B09-438D-BB63-848FF3D027EE}"/>
            </a:ext>
          </a:extLst>
        </xdr:cNvPr>
        <xdr:cNvCxnSpPr/>
      </xdr:nvCxnSpPr>
      <xdr:spPr>
        <a:xfrm>
          <a:off x="2019300" y="108160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96157</xdr:rowOff>
    </xdr:from>
    <xdr:to>
      <xdr:col>6</xdr:col>
      <xdr:colOff>38100</xdr:colOff>
      <xdr:row>63</xdr:row>
      <xdr:rowOff>26307</xdr:rowOff>
    </xdr:to>
    <xdr:sp macro="" textlink="">
      <xdr:nvSpPr>
        <xdr:cNvPr id="198" name="楕円 197">
          <a:extLst>
            <a:ext uri="{FF2B5EF4-FFF2-40B4-BE49-F238E27FC236}">
              <a16:creationId xmlns:a16="http://schemas.microsoft.com/office/drawing/2014/main" xmlns="" id="{68593421-CB9F-44BD-ACC9-39883FFD8744}"/>
            </a:ext>
          </a:extLst>
        </xdr:cNvPr>
        <xdr:cNvSpPr/>
      </xdr:nvSpPr>
      <xdr:spPr>
        <a:xfrm>
          <a:off x="1079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146957</xdr:rowOff>
    </xdr:from>
    <xdr:to>
      <xdr:col>10</xdr:col>
      <xdr:colOff>114300</xdr:colOff>
      <xdr:row>63</xdr:row>
      <xdr:rowOff>14696</xdr:rowOff>
    </xdr:to>
    <xdr:cxnSp macro="">
      <xdr:nvCxnSpPr>
        <xdr:cNvPr id="199" name="直線コネクタ 198">
          <a:extLst>
            <a:ext uri="{FF2B5EF4-FFF2-40B4-BE49-F238E27FC236}">
              <a16:creationId xmlns:a16="http://schemas.microsoft.com/office/drawing/2014/main" xmlns="" id="{ABE43DC2-3AE9-4CB2-BD62-649CE4523CD2}"/>
            </a:ext>
          </a:extLst>
        </xdr:cNvPr>
        <xdr:cNvCxnSpPr/>
      </xdr:nvCxnSpPr>
      <xdr:spPr>
        <a:xfrm>
          <a:off x="1130300" y="107768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F8E8E7B2-DE0C-47D6-B427-A9B4BE1B8CB0}"/>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E71FBF87-AB87-4A39-AEAE-11E75EC6BA87}"/>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2C41BF8C-8B3B-4F45-A594-33881F00EA71}"/>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0CD2AE55-3ADD-45D6-A496-B56FF293DAB2}"/>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148062</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5C07A573-FC6E-438B-88AA-3BADA86225A3}"/>
            </a:ext>
          </a:extLst>
        </xdr:cNvPr>
        <xdr:cNvSpPr txBox="1"/>
      </xdr:nvSpPr>
      <xdr:spPr>
        <a:xfrm>
          <a:off x="35820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118671</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E69984FB-C588-4244-941C-92568570EF13}"/>
            </a:ext>
          </a:extLst>
        </xdr:cNvPr>
        <xdr:cNvSpPr txBox="1"/>
      </xdr:nvSpPr>
      <xdr:spPr>
        <a:xfrm>
          <a:off x="2705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56623</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9102AEDD-B71D-4E5C-AB9D-24011DE2026C}"/>
            </a:ext>
          </a:extLst>
        </xdr:cNvPr>
        <xdr:cNvSpPr txBox="1"/>
      </xdr:nvSpPr>
      <xdr:spPr>
        <a:xfrm>
          <a:off x="1816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17434</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7F713119-9E08-4EBA-B975-93723A6971FF}"/>
            </a:ext>
          </a:extLst>
        </xdr:cNvPr>
        <xdr:cNvSpPr txBox="1"/>
      </xdr:nvSpPr>
      <xdr:spPr>
        <a:xfrm>
          <a:off x="927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5E255D77-FB6C-41E5-B683-64ECC0D9AC1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AB5674D7-E651-4AC1-A225-228FE77E0F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7E9FF098-6214-416B-879D-933E08FD0EE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39641D9F-8C96-43D3-824C-4DDC09E5C09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FB881C04-FDAA-42C6-AA73-9333EADBF22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577FD19B-E97E-4802-9A98-A7D41BABF7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F02FE93E-A0D3-4189-99B4-C0352EEF8A7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83193B3F-0717-4C46-8466-4B17436E196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0BBC1920-B12F-4A64-BA7A-DBB4CC02808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B235CB63-8227-4B2E-B693-6AAFF0B1759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6E0BEB23-FEDC-4D16-9081-78F6E898BF3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ED4637C6-E432-4528-A35F-FF3B7C1EFCE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5FDF5716-138C-47A4-A70D-D94FBE23FCC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F70EE6E6-8051-4876-8D60-2EBD569C847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5B6B17BD-2C95-47DB-A123-F2E2B305386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62BA2B43-C64C-45DB-AC38-EBEA111C34C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49E429B4-E240-4003-8B41-7215EDBA7EF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8207DA7F-FCAB-4E4D-B542-7E9F1D75D2B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077D7322-50FE-4C05-A916-120B9ACD7D6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14F77F0A-0BF4-4059-AE1B-FD01B5BDEF3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4A99D834-106C-4B67-95BC-25DECC75F1B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826DC128-EE78-4DCB-BAE4-C707AAB8091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3E85DF04-63A1-46EE-8859-E527DBDA296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xmlns="" id="{3B3C8749-418C-409B-8D04-76B91F876EA9}"/>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872FE2A5-B8BA-454F-851D-79C1E4B1BDF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xmlns="" id="{92B9A7BA-53F3-4C3F-B9F8-C1DCAF2C516D}"/>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08C6A61A-B809-4922-A6FA-AC6B112B2B27}"/>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xmlns="" id="{6B7EF324-CEE3-473D-86FC-2AD42DD08B62}"/>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B518EA6F-053E-4738-A9C5-D63AE675608F}"/>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xmlns="" id="{55AF570E-F9C0-43B3-92EC-A48715D22174}"/>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xmlns="" id="{7AF04343-A13C-42B4-BB0C-F23905476401}"/>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xmlns="" id="{6B79E50D-CC00-47E1-AD52-CDBDC15580F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xmlns="" id="{682D3EC0-0A14-4B98-A569-DD221241F0B9}"/>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xmlns="" id="{AD31618E-E0E1-4B61-B882-5A724006F28B}"/>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278DDF7C-439C-490E-82AD-E67B533373D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FDAB6F2-8CDD-486D-9B8D-DB7EDB54DA0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49117ADD-12A7-4DDB-BF14-976DB9B1895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FC9FE883-9413-49D4-87B2-34813FE5645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CF6F9DB4-1A8D-4B33-A27F-9F6694BE3AD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47" name="楕円 246">
          <a:extLst>
            <a:ext uri="{FF2B5EF4-FFF2-40B4-BE49-F238E27FC236}">
              <a16:creationId xmlns:a16="http://schemas.microsoft.com/office/drawing/2014/main" xmlns="" id="{B1252AE8-B033-4F81-9C68-BE0562D69742}"/>
            </a:ext>
          </a:extLst>
        </xdr:cNvPr>
        <xdr:cNvSpPr/>
      </xdr:nvSpPr>
      <xdr:spPr>
        <a:xfrm>
          <a:off x="10426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120667</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47B70341-AD4C-4749-84EE-F2CCD0E632DA}"/>
            </a:ext>
          </a:extLst>
        </xdr:cNvPr>
        <xdr:cNvSpPr txBox="1"/>
      </xdr:nvSpPr>
      <xdr:spPr>
        <a:xfrm>
          <a:off x="10515600"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111125</xdr:rowOff>
    </xdr:from>
    <xdr:to>
      <xdr:col>50</xdr:col>
      <xdr:colOff>165100</xdr:colOff>
      <xdr:row>61</xdr:row>
      <xdr:rowOff>41275</xdr:rowOff>
    </xdr:to>
    <xdr:sp macro="" textlink="">
      <xdr:nvSpPr>
        <xdr:cNvPr id="249" name="楕円 248">
          <a:extLst>
            <a:ext uri="{FF2B5EF4-FFF2-40B4-BE49-F238E27FC236}">
              <a16:creationId xmlns:a16="http://schemas.microsoft.com/office/drawing/2014/main" xmlns="" id="{8684FC2E-A19C-4B99-BCC9-972E0379C4D6}"/>
            </a:ext>
          </a:extLst>
        </xdr:cNvPr>
        <xdr:cNvSpPr/>
      </xdr:nvSpPr>
      <xdr:spPr>
        <a:xfrm>
          <a:off x="9588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148590</xdr:rowOff>
    </xdr:from>
    <xdr:to>
      <xdr:col>55</xdr:col>
      <xdr:colOff>0</xdr:colOff>
      <xdr:row>60</xdr:row>
      <xdr:rowOff>161925</xdr:rowOff>
    </xdr:to>
    <xdr:cxnSp macro="">
      <xdr:nvCxnSpPr>
        <xdr:cNvPr id="250" name="直線コネクタ 249">
          <a:extLst>
            <a:ext uri="{FF2B5EF4-FFF2-40B4-BE49-F238E27FC236}">
              <a16:creationId xmlns:a16="http://schemas.microsoft.com/office/drawing/2014/main" xmlns="" id="{89C2F000-EB9A-44A2-B250-A78C76BF9D92}"/>
            </a:ext>
          </a:extLst>
        </xdr:cNvPr>
        <xdr:cNvCxnSpPr/>
      </xdr:nvCxnSpPr>
      <xdr:spPr>
        <a:xfrm flipV="1">
          <a:off x="9639300" y="104355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118745</xdr:rowOff>
    </xdr:from>
    <xdr:to>
      <xdr:col>46</xdr:col>
      <xdr:colOff>38100</xdr:colOff>
      <xdr:row>61</xdr:row>
      <xdr:rowOff>48895</xdr:rowOff>
    </xdr:to>
    <xdr:sp macro="" textlink="">
      <xdr:nvSpPr>
        <xdr:cNvPr id="251" name="楕円 250">
          <a:extLst>
            <a:ext uri="{FF2B5EF4-FFF2-40B4-BE49-F238E27FC236}">
              <a16:creationId xmlns:a16="http://schemas.microsoft.com/office/drawing/2014/main" xmlns="" id="{26AF6396-8030-478B-AAAF-0106BDF5385A}"/>
            </a:ext>
          </a:extLst>
        </xdr:cNvPr>
        <xdr:cNvSpPr/>
      </xdr:nvSpPr>
      <xdr:spPr>
        <a:xfrm>
          <a:off x="8699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161925</xdr:rowOff>
    </xdr:from>
    <xdr:to>
      <xdr:col>50</xdr:col>
      <xdr:colOff>114300</xdr:colOff>
      <xdr:row>60</xdr:row>
      <xdr:rowOff>169545</xdr:rowOff>
    </xdr:to>
    <xdr:cxnSp macro="">
      <xdr:nvCxnSpPr>
        <xdr:cNvPr id="252" name="直線コネクタ 251">
          <a:extLst>
            <a:ext uri="{FF2B5EF4-FFF2-40B4-BE49-F238E27FC236}">
              <a16:creationId xmlns:a16="http://schemas.microsoft.com/office/drawing/2014/main" xmlns="" id="{CA2EED5D-8A77-4221-9C38-76CF184CF197}"/>
            </a:ext>
          </a:extLst>
        </xdr:cNvPr>
        <xdr:cNvCxnSpPr/>
      </xdr:nvCxnSpPr>
      <xdr:spPr>
        <a:xfrm flipV="1">
          <a:off x="8750300" y="104489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128270</xdr:rowOff>
    </xdr:from>
    <xdr:to>
      <xdr:col>41</xdr:col>
      <xdr:colOff>101600</xdr:colOff>
      <xdr:row>61</xdr:row>
      <xdr:rowOff>58420</xdr:rowOff>
    </xdr:to>
    <xdr:sp macro="" textlink="">
      <xdr:nvSpPr>
        <xdr:cNvPr id="253" name="楕円 252">
          <a:extLst>
            <a:ext uri="{FF2B5EF4-FFF2-40B4-BE49-F238E27FC236}">
              <a16:creationId xmlns:a16="http://schemas.microsoft.com/office/drawing/2014/main" xmlns="" id="{F3D35FD2-646A-444B-8D04-304FA9C3E477}"/>
            </a:ext>
          </a:extLst>
        </xdr:cNvPr>
        <xdr:cNvSpPr/>
      </xdr:nvSpPr>
      <xdr:spPr>
        <a:xfrm>
          <a:off x="781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169545</xdr:rowOff>
    </xdr:from>
    <xdr:to>
      <xdr:col>45</xdr:col>
      <xdr:colOff>177800</xdr:colOff>
      <xdr:row>61</xdr:row>
      <xdr:rowOff>7620</xdr:rowOff>
    </xdr:to>
    <xdr:cxnSp macro="">
      <xdr:nvCxnSpPr>
        <xdr:cNvPr id="254" name="直線コネクタ 253">
          <a:extLst>
            <a:ext uri="{FF2B5EF4-FFF2-40B4-BE49-F238E27FC236}">
              <a16:creationId xmlns:a16="http://schemas.microsoft.com/office/drawing/2014/main" xmlns="" id="{04E282A9-E95E-4AF8-917E-B4B6A799D625}"/>
            </a:ext>
          </a:extLst>
        </xdr:cNvPr>
        <xdr:cNvCxnSpPr/>
      </xdr:nvCxnSpPr>
      <xdr:spPr>
        <a:xfrm flipV="1">
          <a:off x="7861300" y="104565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133985</xdr:rowOff>
    </xdr:from>
    <xdr:to>
      <xdr:col>36</xdr:col>
      <xdr:colOff>165100</xdr:colOff>
      <xdr:row>61</xdr:row>
      <xdr:rowOff>64135</xdr:rowOff>
    </xdr:to>
    <xdr:sp macro="" textlink="">
      <xdr:nvSpPr>
        <xdr:cNvPr id="255" name="楕円 254">
          <a:extLst>
            <a:ext uri="{FF2B5EF4-FFF2-40B4-BE49-F238E27FC236}">
              <a16:creationId xmlns:a16="http://schemas.microsoft.com/office/drawing/2014/main" xmlns="" id="{4A93FC2A-6BBD-4BFD-B5E0-DD58063E86A1}"/>
            </a:ext>
          </a:extLst>
        </xdr:cNvPr>
        <xdr:cNvSpPr/>
      </xdr:nvSpPr>
      <xdr:spPr>
        <a:xfrm>
          <a:off x="6921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7620</xdr:rowOff>
    </xdr:from>
    <xdr:to>
      <xdr:col>41</xdr:col>
      <xdr:colOff>50800</xdr:colOff>
      <xdr:row>61</xdr:row>
      <xdr:rowOff>13335</xdr:rowOff>
    </xdr:to>
    <xdr:cxnSp macro="">
      <xdr:nvCxnSpPr>
        <xdr:cNvPr id="256" name="直線コネクタ 255">
          <a:extLst>
            <a:ext uri="{FF2B5EF4-FFF2-40B4-BE49-F238E27FC236}">
              <a16:creationId xmlns:a16="http://schemas.microsoft.com/office/drawing/2014/main" xmlns="" id="{1258C3FA-83C4-4E7B-AE30-DB9C1FB772AD}"/>
            </a:ext>
          </a:extLst>
        </xdr:cNvPr>
        <xdr:cNvCxnSpPr/>
      </xdr:nvCxnSpPr>
      <xdr:spPr>
        <a:xfrm flipV="1">
          <a:off x="6972300" y="10466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a16="http://schemas.microsoft.com/office/drawing/2014/main" xmlns="" id="{4B1FEB2F-E463-460A-A7FD-A19A9A12CC09}"/>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a16="http://schemas.microsoft.com/office/drawing/2014/main" xmlns="" id="{44F0D394-9E7A-4B46-8AA4-E0B5BC7BD0E7}"/>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a16="http://schemas.microsoft.com/office/drawing/2014/main" xmlns="" id="{5E3E995B-D6B6-4A2A-89B8-A32C9B20EF64}"/>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a16="http://schemas.microsoft.com/office/drawing/2014/main" xmlns="" id="{A79AA255-7F06-4A98-A36A-9197BD76C184}"/>
            </a:ext>
          </a:extLst>
        </xdr:cNvPr>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57802</xdr:rowOff>
    </xdr:from>
    <xdr:ext cx="469744" cy="259045"/>
    <xdr:sp macro="" textlink="">
      <xdr:nvSpPr>
        <xdr:cNvPr id="261" name="n_1mainValue【体育館・プール】&#10;一人当たり面積">
          <a:extLst>
            <a:ext uri="{FF2B5EF4-FFF2-40B4-BE49-F238E27FC236}">
              <a16:creationId xmlns:a16="http://schemas.microsoft.com/office/drawing/2014/main" xmlns="" id="{35BFBD7C-4D7A-4300-838A-BA663339B5EA}"/>
            </a:ext>
          </a:extLst>
        </xdr:cNvPr>
        <xdr:cNvSpPr txBox="1"/>
      </xdr:nvSpPr>
      <xdr:spPr>
        <a:xfrm>
          <a:off x="93917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65422</xdr:rowOff>
    </xdr:from>
    <xdr:ext cx="469744" cy="259045"/>
    <xdr:sp macro="" textlink="">
      <xdr:nvSpPr>
        <xdr:cNvPr id="262" name="n_2mainValue【体育館・プール】&#10;一人当たり面積">
          <a:extLst>
            <a:ext uri="{FF2B5EF4-FFF2-40B4-BE49-F238E27FC236}">
              <a16:creationId xmlns:a16="http://schemas.microsoft.com/office/drawing/2014/main" xmlns="" id="{6B50BEA9-A737-4030-A02C-F0F9860CEA21}"/>
            </a:ext>
          </a:extLst>
        </xdr:cNvPr>
        <xdr:cNvSpPr txBox="1"/>
      </xdr:nvSpPr>
      <xdr:spPr>
        <a:xfrm>
          <a:off x="8515427" y="1018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74947</xdr:rowOff>
    </xdr:from>
    <xdr:ext cx="469744" cy="259045"/>
    <xdr:sp macro="" textlink="">
      <xdr:nvSpPr>
        <xdr:cNvPr id="263" name="n_3mainValue【体育館・プール】&#10;一人当たり面積">
          <a:extLst>
            <a:ext uri="{FF2B5EF4-FFF2-40B4-BE49-F238E27FC236}">
              <a16:creationId xmlns:a16="http://schemas.microsoft.com/office/drawing/2014/main" xmlns="" id="{E66EFBB5-481F-4860-AE38-22A4C239D9A0}"/>
            </a:ext>
          </a:extLst>
        </xdr:cNvPr>
        <xdr:cNvSpPr txBox="1"/>
      </xdr:nvSpPr>
      <xdr:spPr>
        <a:xfrm>
          <a:off x="7626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80662</xdr:rowOff>
    </xdr:from>
    <xdr:ext cx="469744" cy="259045"/>
    <xdr:sp macro="" textlink="">
      <xdr:nvSpPr>
        <xdr:cNvPr id="264" name="n_4mainValue【体育館・プール】&#10;一人当たり面積">
          <a:extLst>
            <a:ext uri="{FF2B5EF4-FFF2-40B4-BE49-F238E27FC236}">
              <a16:creationId xmlns:a16="http://schemas.microsoft.com/office/drawing/2014/main" xmlns="" id="{F4F4BE4B-864A-44FF-A131-73017C70BA58}"/>
            </a:ext>
          </a:extLst>
        </xdr:cNvPr>
        <xdr:cNvSpPr txBox="1"/>
      </xdr:nvSpPr>
      <xdr:spPr>
        <a:xfrm>
          <a:off x="6737427"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550181A6-A313-4B07-8137-FA3DA08D5F1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F16CAA03-18E1-4DB2-B1DB-8F01CF4368B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B6936818-1FFF-4563-86DA-675460E1BC0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9C851B81-A523-4B7E-8524-F674E6C08E6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D5F87CED-FAAA-43A0-9F9D-0D7536C12E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7DE2A91F-43F9-4C21-B93A-28ECD0B2A2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16DB1932-8BD1-4902-AF4F-F0D2C40848C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5D71A5C0-9AC3-4023-98D8-776F81E43D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0E7B0563-46B6-410D-9506-5E55994C002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18AD3EB0-ADDB-402F-B383-7D85DA51598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9F269477-9F94-4E79-8209-C2398840C4E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xmlns="" id="{03D83424-4785-4FEB-A59D-C9A3D433D7B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xmlns="" id="{833AEA26-174D-4DFA-B936-6B17CB2C0C6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xmlns="" id="{4189E88C-D425-45EA-B0DF-4EEAAA96F28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xmlns="" id="{05FBE312-85B6-43CE-8D31-2E2A3B11C49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xmlns="" id="{7A4E5B69-495A-41BC-BC40-3E40EBDB267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xmlns="" id="{EC435D8D-50B0-4B96-978F-6AC04751A52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xmlns="" id="{4579E2EC-3B74-4516-8A23-1C1D3047E38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xmlns="" id="{48EEF6AF-FAA8-420E-B40B-84E604DFF86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xmlns="" id="{855602F9-2AF2-400B-B230-81C85258873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xmlns="" id="{8427D837-6B3A-49E4-8098-93B3C975BEB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xmlns="" id="{273B98A1-A7A8-4ACA-9856-65DAAAF401A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xmlns="" id="{C90FCD79-7314-40F9-BD4B-CE4DFFAC280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xmlns="" id="{1AFD72FE-FEAC-4869-8388-905FDB2475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xmlns="" id="{FC2A1561-D2E7-425C-BFDE-325A08F0430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xmlns="" id="{BDF1FCD9-AF59-4688-8D44-C151B91FE898}"/>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xmlns="" id="{C5202F63-1822-49C3-9189-39CE56B34DF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xmlns="" id="{9B0AB48F-906E-4D38-8D64-B7D4A1C7A04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xmlns="" id="{6BB9F8DE-1230-4DF3-945F-2AE76ADFE510}"/>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xmlns="" id="{D797A966-D241-4596-8FDF-9A5DD7510313}"/>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xmlns="" id="{1A1843A8-B370-4D2B-92F4-F963EEF45FDF}"/>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xmlns="" id="{37C72FE7-AAED-4C2E-9CAA-D13F05CB3DF6}"/>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xmlns="" id="{ACAEFFAE-A58E-4BDB-8CF7-6473BB25E730}"/>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xmlns="" id="{A48DD82B-B864-45D4-80BC-3AEB943032E9}"/>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xmlns="" id="{DC1361E3-C0D6-4AA7-867F-D112FB89548A}"/>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xmlns="" id="{D98D4280-0934-443B-9B0D-4FD091DEB495}"/>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440798E2-4464-44F8-84C7-5F0AEE7F461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27E1894B-3DC5-48D2-AD42-0A676CAB798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6CB8E8A4-8E30-49C1-9E01-35A99CC8120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91C3FE93-9209-4ACE-A74E-EF762C7D15C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E42439FB-F79E-481C-9231-D84EA65E43E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1995</xdr:rowOff>
    </xdr:from>
    <xdr:to>
      <xdr:col>24</xdr:col>
      <xdr:colOff>114300</xdr:colOff>
      <xdr:row>85</xdr:row>
      <xdr:rowOff>103595</xdr:rowOff>
    </xdr:to>
    <xdr:sp macro="" textlink="">
      <xdr:nvSpPr>
        <xdr:cNvPr id="306" name="楕円 305">
          <a:extLst>
            <a:ext uri="{FF2B5EF4-FFF2-40B4-BE49-F238E27FC236}">
              <a16:creationId xmlns:a16="http://schemas.microsoft.com/office/drawing/2014/main" xmlns="" id="{09D0CD6E-860F-4D3B-859F-2B46F078BAF1}"/>
            </a:ext>
          </a:extLst>
        </xdr:cNvPr>
        <xdr:cNvSpPr/>
      </xdr:nvSpPr>
      <xdr:spPr>
        <a:xfrm>
          <a:off x="4584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151872</xdr:rowOff>
    </xdr:from>
    <xdr:ext cx="405111" cy="259045"/>
    <xdr:sp macro="" textlink="">
      <xdr:nvSpPr>
        <xdr:cNvPr id="307" name="【福祉施設】&#10;有形固定資産減価償却率該当値テキスト">
          <a:extLst>
            <a:ext uri="{FF2B5EF4-FFF2-40B4-BE49-F238E27FC236}">
              <a16:creationId xmlns:a16="http://schemas.microsoft.com/office/drawing/2014/main" xmlns="" id="{F4AE31A5-1960-400A-A8C1-E4E1945312C8}"/>
            </a:ext>
          </a:extLst>
        </xdr:cNvPr>
        <xdr:cNvSpPr txBox="1"/>
      </xdr:nvSpPr>
      <xdr:spPr>
        <a:xfrm>
          <a:off x="4673600"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135889</xdr:rowOff>
    </xdr:from>
    <xdr:to>
      <xdr:col>20</xdr:col>
      <xdr:colOff>38100</xdr:colOff>
      <xdr:row>85</xdr:row>
      <xdr:rowOff>66039</xdr:rowOff>
    </xdr:to>
    <xdr:sp macro="" textlink="">
      <xdr:nvSpPr>
        <xdr:cNvPr id="308" name="楕円 307">
          <a:extLst>
            <a:ext uri="{FF2B5EF4-FFF2-40B4-BE49-F238E27FC236}">
              <a16:creationId xmlns:a16="http://schemas.microsoft.com/office/drawing/2014/main" xmlns="" id="{0F3066B0-60C5-4D58-A494-F11906472CBA}"/>
            </a:ext>
          </a:extLst>
        </xdr:cNvPr>
        <xdr:cNvSpPr/>
      </xdr:nvSpPr>
      <xdr:spPr>
        <a:xfrm>
          <a:off x="3746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15239</xdr:rowOff>
    </xdr:from>
    <xdr:to>
      <xdr:col>24</xdr:col>
      <xdr:colOff>63500</xdr:colOff>
      <xdr:row>85</xdr:row>
      <xdr:rowOff>52795</xdr:rowOff>
    </xdr:to>
    <xdr:cxnSp macro="">
      <xdr:nvCxnSpPr>
        <xdr:cNvPr id="309" name="直線コネクタ 308">
          <a:extLst>
            <a:ext uri="{FF2B5EF4-FFF2-40B4-BE49-F238E27FC236}">
              <a16:creationId xmlns:a16="http://schemas.microsoft.com/office/drawing/2014/main" xmlns="" id="{BE70809E-ED4D-43A9-8219-D014DCC4E150}"/>
            </a:ext>
          </a:extLst>
        </xdr:cNvPr>
        <xdr:cNvCxnSpPr/>
      </xdr:nvCxnSpPr>
      <xdr:spPr>
        <a:xfrm>
          <a:off x="3797300" y="1458848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11793</xdr:rowOff>
    </xdr:from>
    <xdr:to>
      <xdr:col>15</xdr:col>
      <xdr:colOff>101600</xdr:colOff>
      <xdr:row>85</xdr:row>
      <xdr:rowOff>113393</xdr:rowOff>
    </xdr:to>
    <xdr:sp macro="" textlink="">
      <xdr:nvSpPr>
        <xdr:cNvPr id="310" name="楕円 309">
          <a:extLst>
            <a:ext uri="{FF2B5EF4-FFF2-40B4-BE49-F238E27FC236}">
              <a16:creationId xmlns:a16="http://schemas.microsoft.com/office/drawing/2014/main" xmlns="" id="{B3AD8F78-D8F9-4B80-B34F-8BB159B84A5C}"/>
            </a:ext>
          </a:extLst>
        </xdr:cNvPr>
        <xdr:cNvSpPr/>
      </xdr:nvSpPr>
      <xdr:spPr>
        <a:xfrm>
          <a:off x="2857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15239</xdr:rowOff>
    </xdr:from>
    <xdr:to>
      <xdr:col>19</xdr:col>
      <xdr:colOff>177800</xdr:colOff>
      <xdr:row>85</xdr:row>
      <xdr:rowOff>62593</xdr:rowOff>
    </xdr:to>
    <xdr:cxnSp macro="">
      <xdr:nvCxnSpPr>
        <xdr:cNvPr id="311" name="直線コネクタ 310">
          <a:extLst>
            <a:ext uri="{FF2B5EF4-FFF2-40B4-BE49-F238E27FC236}">
              <a16:creationId xmlns:a16="http://schemas.microsoft.com/office/drawing/2014/main" xmlns="" id="{76641C44-C5D9-4C1E-830C-41F61568CD06}"/>
            </a:ext>
          </a:extLst>
        </xdr:cNvPr>
        <xdr:cNvCxnSpPr/>
      </xdr:nvCxnSpPr>
      <xdr:spPr>
        <a:xfrm flipV="1">
          <a:off x="2908300" y="14588489"/>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114663</xdr:rowOff>
    </xdr:from>
    <xdr:to>
      <xdr:col>10</xdr:col>
      <xdr:colOff>165100</xdr:colOff>
      <xdr:row>85</xdr:row>
      <xdr:rowOff>44813</xdr:rowOff>
    </xdr:to>
    <xdr:sp macro="" textlink="">
      <xdr:nvSpPr>
        <xdr:cNvPr id="312" name="楕円 311">
          <a:extLst>
            <a:ext uri="{FF2B5EF4-FFF2-40B4-BE49-F238E27FC236}">
              <a16:creationId xmlns:a16="http://schemas.microsoft.com/office/drawing/2014/main" xmlns="" id="{BCB06032-419A-4D14-A367-801E5BEADDFC}"/>
            </a:ext>
          </a:extLst>
        </xdr:cNvPr>
        <xdr:cNvSpPr/>
      </xdr:nvSpPr>
      <xdr:spPr>
        <a:xfrm>
          <a:off x="1968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165463</xdr:rowOff>
    </xdr:from>
    <xdr:to>
      <xdr:col>15</xdr:col>
      <xdr:colOff>50800</xdr:colOff>
      <xdr:row>85</xdr:row>
      <xdr:rowOff>62593</xdr:rowOff>
    </xdr:to>
    <xdr:cxnSp macro="">
      <xdr:nvCxnSpPr>
        <xdr:cNvPr id="313" name="直線コネクタ 312">
          <a:extLst>
            <a:ext uri="{FF2B5EF4-FFF2-40B4-BE49-F238E27FC236}">
              <a16:creationId xmlns:a16="http://schemas.microsoft.com/office/drawing/2014/main" xmlns="" id="{C8B1C240-F438-4C66-8AAE-DF5E8BC9AAFD}"/>
            </a:ext>
          </a:extLst>
        </xdr:cNvPr>
        <xdr:cNvCxnSpPr/>
      </xdr:nvCxnSpPr>
      <xdr:spPr>
        <a:xfrm>
          <a:off x="2019300" y="145672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144055</xdr:rowOff>
    </xdr:from>
    <xdr:to>
      <xdr:col>6</xdr:col>
      <xdr:colOff>38100</xdr:colOff>
      <xdr:row>85</xdr:row>
      <xdr:rowOff>74205</xdr:rowOff>
    </xdr:to>
    <xdr:sp macro="" textlink="">
      <xdr:nvSpPr>
        <xdr:cNvPr id="314" name="楕円 313">
          <a:extLst>
            <a:ext uri="{FF2B5EF4-FFF2-40B4-BE49-F238E27FC236}">
              <a16:creationId xmlns:a16="http://schemas.microsoft.com/office/drawing/2014/main" xmlns="" id="{7D2A43E3-FD55-410E-B7A8-865EFC2B520B}"/>
            </a:ext>
          </a:extLst>
        </xdr:cNvPr>
        <xdr:cNvSpPr/>
      </xdr:nvSpPr>
      <xdr:spPr>
        <a:xfrm>
          <a:off x="1079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165463</xdr:rowOff>
    </xdr:from>
    <xdr:to>
      <xdr:col>10</xdr:col>
      <xdr:colOff>114300</xdr:colOff>
      <xdr:row>85</xdr:row>
      <xdr:rowOff>23405</xdr:rowOff>
    </xdr:to>
    <xdr:cxnSp macro="">
      <xdr:nvCxnSpPr>
        <xdr:cNvPr id="315" name="直線コネクタ 314">
          <a:extLst>
            <a:ext uri="{FF2B5EF4-FFF2-40B4-BE49-F238E27FC236}">
              <a16:creationId xmlns:a16="http://schemas.microsoft.com/office/drawing/2014/main" xmlns="" id="{735A3BFB-1F57-41C1-9C2C-09D57FF65DCF}"/>
            </a:ext>
          </a:extLst>
        </xdr:cNvPr>
        <xdr:cNvCxnSpPr/>
      </xdr:nvCxnSpPr>
      <xdr:spPr>
        <a:xfrm flipV="1">
          <a:off x="1130300" y="145672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a16="http://schemas.microsoft.com/office/drawing/2014/main" xmlns="" id="{26A40F02-5580-4618-BA52-4D4FB964C80D}"/>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a16="http://schemas.microsoft.com/office/drawing/2014/main" xmlns="" id="{7F302992-EE97-4998-8815-A4B21524C086}"/>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a16="http://schemas.microsoft.com/office/drawing/2014/main" xmlns="" id="{82843F07-DE58-45B7-8A93-63364BD7D884}"/>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xmlns="" id="{92AABE93-3A38-4D80-8EFE-DCAFEE4E074E}"/>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57166</xdr:rowOff>
    </xdr:from>
    <xdr:ext cx="405111" cy="259045"/>
    <xdr:sp macro="" textlink="">
      <xdr:nvSpPr>
        <xdr:cNvPr id="320" name="n_1mainValue【福祉施設】&#10;有形固定資産減価償却率">
          <a:extLst>
            <a:ext uri="{FF2B5EF4-FFF2-40B4-BE49-F238E27FC236}">
              <a16:creationId xmlns:a16="http://schemas.microsoft.com/office/drawing/2014/main" xmlns="" id="{13655860-BBF6-42C7-A161-D6D5541D22CC}"/>
            </a:ext>
          </a:extLst>
        </xdr:cNvPr>
        <xdr:cNvSpPr txBox="1"/>
      </xdr:nvSpPr>
      <xdr:spPr>
        <a:xfrm>
          <a:off x="3582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104520</xdr:rowOff>
    </xdr:from>
    <xdr:ext cx="405111" cy="259045"/>
    <xdr:sp macro="" textlink="">
      <xdr:nvSpPr>
        <xdr:cNvPr id="321" name="n_2mainValue【福祉施設】&#10;有形固定資産減価償却率">
          <a:extLst>
            <a:ext uri="{FF2B5EF4-FFF2-40B4-BE49-F238E27FC236}">
              <a16:creationId xmlns:a16="http://schemas.microsoft.com/office/drawing/2014/main" xmlns="" id="{5A03B13B-0E02-48AD-ADD6-4D8A3397EA3D}"/>
            </a:ext>
          </a:extLst>
        </xdr:cNvPr>
        <xdr:cNvSpPr txBox="1"/>
      </xdr:nvSpPr>
      <xdr:spPr>
        <a:xfrm>
          <a:off x="27057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35940</xdr:rowOff>
    </xdr:from>
    <xdr:ext cx="405111" cy="259045"/>
    <xdr:sp macro="" textlink="">
      <xdr:nvSpPr>
        <xdr:cNvPr id="322" name="n_3mainValue【福祉施設】&#10;有形固定資産減価償却率">
          <a:extLst>
            <a:ext uri="{FF2B5EF4-FFF2-40B4-BE49-F238E27FC236}">
              <a16:creationId xmlns:a16="http://schemas.microsoft.com/office/drawing/2014/main" xmlns="" id="{2CF912B5-5C8E-4597-97D0-1BEA2B3B7985}"/>
            </a:ext>
          </a:extLst>
        </xdr:cNvPr>
        <xdr:cNvSpPr txBox="1"/>
      </xdr:nvSpPr>
      <xdr:spPr>
        <a:xfrm>
          <a:off x="181674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65332</xdr:rowOff>
    </xdr:from>
    <xdr:ext cx="405111" cy="259045"/>
    <xdr:sp macro="" textlink="">
      <xdr:nvSpPr>
        <xdr:cNvPr id="323" name="n_4mainValue【福祉施設】&#10;有形固定資産減価償却率">
          <a:extLst>
            <a:ext uri="{FF2B5EF4-FFF2-40B4-BE49-F238E27FC236}">
              <a16:creationId xmlns:a16="http://schemas.microsoft.com/office/drawing/2014/main" xmlns="" id="{5F370D09-F323-46A8-A465-BAA8CE302DC5}"/>
            </a:ext>
          </a:extLst>
        </xdr:cNvPr>
        <xdr:cNvSpPr txBox="1"/>
      </xdr:nvSpPr>
      <xdr:spPr>
        <a:xfrm>
          <a:off x="927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xmlns="" id="{01B78ABB-FC4D-4DB4-860B-B3BEA2FB08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xmlns="" id="{09E7BF76-07F3-4F2B-ADFF-52D6E5BEB8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xmlns="" id="{E0D6250B-1AB2-452B-A634-146675543D2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xmlns="" id="{7273B983-011E-4B51-8E89-777892BF3BA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xmlns="" id="{2D4903B6-E622-4CD8-9BD7-346091B595B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xmlns="" id="{005F61C1-F2E0-45BA-9952-3286810996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xmlns="" id="{AA0B436A-B818-485A-96BE-AA7A63C2048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xmlns="" id="{4C8932C8-F4D9-4686-A20B-0924EFE6E3F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xmlns="" id="{D7F68D19-4A38-4661-88A6-A1EC5D0D6C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xmlns="" id="{1016412A-6799-4132-8916-3BA41AA8D4F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xmlns="" id="{0C840412-F663-4ECF-81C1-2501245F614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xmlns="" id="{95DA5FC8-DA94-4F6B-AB9A-2D015ABD57B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xmlns="" id="{C382B9BA-45F2-4841-9670-D1C8C7B63E9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xmlns="" id="{AB47F0EA-A69C-41B8-942E-0A95B335160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xmlns="" id="{70168056-385B-4F24-A2B3-3DF697E7DF7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xmlns="" id="{8D9340C5-A025-4714-B131-98E7360822F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xmlns="" id="{1D85D9B0-C7EC-4660-B3FB-FBDDC652989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xmlns="" id="{C717E26A-2EFB-4B5E-B3D7-4ABFE3B15A5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EA74EBE5-35FD-440C-BAC2-202FAC7130A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EF557BE3-721E-4DE3-9296-019813D4D79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456EA4F4-E928-429D-A432-18EBA933D3E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xmlns="" id="{A819F4F9-4F67-479A-8E04-9B1E4E0708C4}"/>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xmlns="" id="{FE5DC9E7-AFCB-4FAB-8969-80AB720925C6}"/>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xmlns="" id="{A6B51887-FD08-46C4-B70E-19FCDFC25608}"/>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xmlns="" id="{2227F620-32AA-4C96-A637-8656DCE697C5}"/>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xmlns="" id="{267B4204-0240-4923-9FB0-1B5C429BF147}"/>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50" name="【福祉施設】&#10;一人当たり面積平均値テキスト">
          <a:extLst>
            <a:ext uri="{FF2B5EF4-FFF2-40B4-BE49-F238E27FC236}">
              <a16:creationId xmlns:a16="http://schemas.microsoft.com/office/drawing/2014/main" xmlns="" id="{60C0AD0B-8E29-42D6-8566-21618B0E77E1}"/>
            </a:ext>
          </a:extLst>
        </xdr:cNvPr>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xmlns="" id="{E29A94A6-551F-42DD-B5DF-8BCE8ED6325B}"/>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xmlns="" id="{EBD80813-B092-4AA4-83AE-61984079530E}"/>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xmlns="" id="{F7A95D48-F3EA-4C1F-B7B2-EA8FCDCBB86B}"/>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xmlns="" id="{B5B2CEB3-C66D-4127-8EE3-67486B38019D}"/>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xmlns="" id="{A3F8C847-8FB8-46E1-B981-C0064722A688}"/>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68B6A5AE-C18E-46BB-8E18-17A8A90AF0D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7C1619A8-C8C1-45C8-9104-540559DA86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9D6B7C48-3930-49B0-80B8-18F312F92E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EC22703D-CDD7-4ED5-AE94-4476BCE0E1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5DCB5C6B-A9A1-4795-BC77-DDBE9C7C8A9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119887</xdr:rowOff>
    </xdr:from>
    <xdr:to>
      <xdr:col>55</xdr:col>
      <xdr:colOff>50800</xdr:colOff>
      <xdr:row>79</xdr:row>
      <xdr:rowOff>50037</xdr:rowOff>
    </xdr:to>
    <xdr:sp macro="" textlink="">
      <xdr:nvSpPr>
        <xdr:cNvPr id="361" name="楕円 360">
          <a:extLst>
            <a:ext uri="{FF2B5EF4-FFF2-40B4-BE49-F238E27FC236}">
              <a16:creationId xmlns:a16="http://schemas.microsoft.com/office/drawing/2014/main" xmlns="" id="{7B6FC361-0E2C-48AD-93F6-2186A71244BF}"/>
            </a:ext>
          </a:extLst>
        </xdr:cNvPr>
        <xdr:cNvSpPr/>
      </xdr:nvSpPr>
      <xdr:spPr>
        <a:xfrm>
          <a:off x="104267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34814</xdr:rowOff>
    </xdr:from>
    <xdr:ext cx="469744" cy="259045"/>
    <xdr:sp macro="" textlink="">
      <xdr:nvSpPr>
        <xdr:cNvPr id="362" name="【福祉施設】&#10;一人当たり面積該当値テキスト">
          <a:extLst>
            <a:ext uri="{FF2B5EF4-FFF2-40B4-BE49-F238E27FC236}">
              <a16:creationId xmlns:a16="http://schemas.microsoft.com/office/drawing/2014/main" xmlns="" id="{450D1B73-84CC-4975-84D8-E4C16E83E6A6}"/>
            </a:ext>
          </a:extLst>
        </xdr:cNvPr>
        <xdr:cNvSpPr txBox="1"/>
      </xdr:nvSpPr>
      <xdr:spPr>
        <a:xfrm>
          <a:off x="10515600" y="1340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142748</xdr:rowOff>
    </xdr:from>
    <xdr:to>
      <xdr:col>50</xdr:col>
      <xdr:colOff>165100</xdr:colOff>
      <xdr:row>79</xdr:row>
      <xdr:rowOff>72898</xdr:rowOff>
    </xdr:to>
    <xdr:sp macro="" textlink="">
      <xdr:nvSpPr>
        <xdr:cNvPr id="363" name="楕円 362">
          <a:extLst>
            <a:ext uri="{FF2B5EF4-FFF2-40B4-BE49-F238E27FC236}">
              <a16:creationId xmlns:a16="http://schemas.microsoft.com/office/drawing/2014/main" xmlns="" id="{8A64CF62-3715-47F9-BEE1-E14DFE950A42}"/>
            </a:ext>
          </a:extLst>
        </xdr:cNvPr>
        <xdr:cNvSpPr/>
      </xdr:nvSpPr>
      <xdr:spPr>
        <a:xfrm>
          <a:off x="9588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170687</xdr:rowOff>
    </xdr:from>
    <xdr:to>
      <xdr:col>55</xdr:col>
      <xdr:colOff>0</xdr:colOff>
      <xdr:row>79</xdr:row>
      <xdr:rowOff>22098</xdr:rowOff>
    </xdr:to>
    <xdr:cxnSp macro="">
      <xdr:nvCxnSpPr>
        <xdr:cNvPr id="364" name="直線コネクタ 363">
          <a:extLst>
            <a:ext uri="{FF2B5EF4-FFF2-40B4-BE49-F238E27FC236}">
              <a16:creationId xmlns:a16="http://schemas.microsoft.com/office/drawing/2014/main" xmlns="" id="{14E42F29-30DC-484D-B2BF-FFA8ACF46789}"/>
            </a:ext>
          </a:extLst>
        </xdr:cNvPr>
        <xdr:cNvCxnSpPr/>
      </xdr:nvCxnSpPr>
      <xdr:spPr>
        <a:xfrm flipV="1">
          <a:off x="9639300" y="135437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35306</xdr:rowOff>
    </xdr:from>
    <xdr:to>
      <xdr:col>46</xdr:col>
      <xdr:colOff>38100</xdr:colOff>
      <xdr:row>79</xdr:row>
      <xdr:rowOff>136906</xdr:rowOff>
    </xdr:to>
    <xdr:sp macro="" textlink="">
      <xdr:nvSpPr>
        <xdr:cNvPr id="365" name="楕円 364">
          <a:extLst>
            <a:ext uri="{FF2B5EF4-FFF2-40B4-BE49-F238E27FC236}">
              <a16:creationId xmlns:a16="http://schemas.microsoft.com/office/drawing/2014/main" xmlns="" id="{DD3F6916-D4BF-48E2-9B9F-89DC0DDEC248}"/>
            </a:ext>
          </a:extLst>
        </xdr:cNvPr>
        <xdr:cNvSpPr/>
      </xdr:nvSpPr>
      <xdr:spPr>
        <a:xfrm>
          <a:off x="8699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22098</xdr:rowOff>
    </xdr:from>
    <xdr:to>
      <xdr:col>50</xdr:col>
      <xdr:colOff>114300</xdr:colOff>
      <xdr:row>79</xdr:row>
      <xdr:rowOff>86106</xdr:rowOff>
    </xdr:to>
    <xdr:cxnSp macro="">
      <xdr:nvCxnSpPr>
        <xdr:cNvPr id="366" name="直線コネクタ 365">
          <a:extLst>
            <a:ext uri="{FF2B5EF4-FFF2-40B4-BE49-F238E27FC236}">
              <a16:creationId xmlns:a16="http://schemas.microsoft.com/office/drawing/2014/main" xmlns="" id="{0A764A1D-0D47-40CA-A3F8-5836E61C5F26}"/>
            </a:ext>
          </a:extLst>
        </xdr:cNvPr>
        <xdr:cNvCxnSpPr/>
      </xdr:nvCxnSpPr>
      <xdr:spPr>
        <a:xfrm flipV="1">
          <a:off x="8750300" y="135666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62737</xdr:rowOff>
    </xdr:from>
    <xdr:to>
      <xdr:col>41</xdr:col>
      <xdr:colOff>101600</xdr:colOff>
      <xdr:row>79</xdr:row>
      <xdr:rowOff>164337</xdr:rowOff>
    </xdr:to>
    <xdr:sp macro="" textlink="">
      <xdr:nvSpPr>
        <xdr:cNvPr id="367" name="楕円 366">
          <a:extLst>
            <a:ext uri="{FF2B5EF4-FFF2-40B4-BE49-F238E27FC236}">
              <a16:creationId xmlns:a16="http://schemas.microsoft.com/office/drawing/2014/main" xmlns="" id="{842FC6A4-0E63-4352-A370-96568AB8D6DC}"/>
            </a:ext>
          </a:extLst>
        </xdr:cNvPr>
        <xdr:cNvSpPr/>
      </xdr:nvSpPr>
      <xdr:spPr>
        <a:xfrm>
          <a:off x="7810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86106</xdr:rowOff>
    </xdr:from>
    <xdr:to>
      <xdr:col>45</xdr:col>
      <xdr:colOff>177800</xdr:colOff>
      <xdr:row>79</xdr:row>
      <xdr:rowOff>113537</xdr:rowOff>
    </xdr:to>
    <xdr:cxnSp macro="">
      <xdr:nvCxnSpPr>
        <xdr:cNvPr id="368" name="直線コネクタ 367">
          <a:extLst>
            <a:ext uri="{FF2B5EF4-FFF2-40B4-BE49-F238E27FC236}">
              <a16:creationId xmlns:a16="http://schemas.microsoft.com/office/drawing/2014/main" xmlns="" id="{7EA96CA3-C280-4F96-B730-3B313C453CF0}"/>
            </a:ext>
          </a:extLst>
        </xdr:cNvPr>
        <xdr:cNvCxnSpPr/>
      </xdr:nvCxnSpPr>
      <xdr:spPr>
        <a:xfrm flipV="1">
          <a:off x="7861300" y="13630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69596</xdr:rowOff>
    </xdr:from>
    <xdr:to>
      <xdr:col>36</xdr:col>
      <xdr:colOff>165100</xdr:colOff>
      <xdr:row>78</xdr:row>
      <xdr:rowOff>171196</xdr:rowOff>
    </xdr:to>
    <xdr:sp macro="" textlink="">
      <xdr:nvSpPr>
        <xdr:cNvPr id="369" name="楕円 368">
          <a:extLst>
            <a:ext uri="{FF2B5EF4-FFF2-40B4-BE49-F238E27FC236}">
              <a16:creationId xmlns:a16="http://schemas.microsoft.com/office/drawing/2014/main" xmlns="" id="{96BA7995-8C8C-479B-AF59-E5358D2F8F4A}"/>
            </a:ext>
          </a:extLst>
        </xdr:cNvPr>
        <xdr:cNvSpPr/>
      </xdr:nvSpPr>
      <xdr:spPr>
        <a:xfrm>
          <a:off x="6921500"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120396</xdr:rowOff>
    </xdr:from>
    <xdr:to>
      <xdr:col>41</xdr:col>
      <xdr:colOff>50800</xdr:colOff>
      <xdr:row>79</xdr:row>
      <xdr:rowOff>113537</xdr:rowOff>
    </xdr:to>
    <xdr:cxnSp macro="">
      <xdr:nvCxnSpPr>
        <xdr:cNvPr id="370" name="直線コネクタ 369">
          <a:extLst>
            <a:ext uri="{FF2B5EF4-FFF2-40B4-BE49-F238E27FC236}">
              <a16:creationId xmlns:a16="http://schemas.microsoft.com/office/drawing/2014/main" xmlns="" id="{C15564BB-E35A-4AAD-9829-E71778C4E9FC}"/>
            </a:ext>
          </a:extLst>
        </xdr:cNvPr>
        <xdr:cNvCxnSpPr/>
      </xdr:nvCxnSpPr>
      <xdr:spPr>
        <a:xfrm>
          <a:off x="6972300" y="13493496"/>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71" name="n_1aveValue【福祉施設】&#10;一人当たり面積">
          <a:extLst>
            <a:ext uri="{FF2B5EF4-FFF2-40B4-BE49-F238E27FC236}">
              <a16:creationId xmlns:a16="http://schemas.microsoft.com/office/drawing/2014/main" xmlns="" id="{08EA5AE5-41DB-46E3-AF0D-5D2B8BB81DF9}"/>
            </a:ext>
          </a:extLst>
        </xdr:cNvPr>
        <xdr:cNvSpPr txBox="1"/>
      </xdr:nvSpPr>
      <xdr:spPr>
        <a:xfrm>
          <a:off x="9391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aveValue【福祉施設】&#10;一人当たり面積">
          <a:extLst>
            <a:ext uri="{FF2B5EF4-FFF2-40B4-BE49-F238E27FC236}">
              <a16:creationId xmlns:a16="http://schemas.microsoft.com/office/drawing/2014/main" xmlns="" id="{64BC4A04-3367-40FF-85A1-33892C3B6029}"/>
            </a:ext>
          </a:extLst>
        </xdr:cNvPr>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73" name="n_3aveValue【福祉施設】&#10;一人当たり面積">
          <a:extLst>
            <a:ext uri="{FF2B5EF4-FFF2-40B4-BE49-F238E27FC236}">
              <a16:creationId xmlns:a16="http://schemas.microsoft.com/office/drawing/2014/main" xmlns="" id="{BD9B11F2-8AAB-45E4-9395-15E9A30F13DC}"/>
            </a:ext>
          </a:extLst>
        </xdr:cNvPr>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74" name="n_4aveValue【福祉施設】&#10;一人当たり面積">
          <a:extLst>
            <a:ext uri="{FF2B5EF4-FFF2-40B4-BE49-F238E27FC236}">
              <a16:creationId xmlns:a16="http://schemas.microsoft.com/office/drawing/2014/main" xmlns="" id="{F28C8BB2-E016-4212-BEA6-407CB410F689}"/>
            </a:ext>
          </a:extLst>
        </xdr:cNvPr>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89425</xdr:rowOff>
    </xdr:from>
    <xdr:ext cx="469744" cy="259045"/>
    <xdr:sp macro="" textlink="">
      <xdr:nvSpPr>
        <xdr:cNvPr id="375" name="n_1mainValue【福祉施設】&#10;一人当たり面積">
          <a:extLst>
            <a:ext uri="{FF2B5EF4-FFF2-40B4-BE49-F238E27FC236}">
              <a16:creationId xmlns:a16="http://schemas.microsoft.com/office/drawing/2014/main" xmlns="" id="{A07B6288-6FED-459E-BE11-27E1DB9CA5B9}"/>
            </a:ext>
          </a:extLst>
        </xdr:cNvPr>
        <xdr:cNvSpPr txBox="1"/>
      </xdr:nvSpPr>
      <xdr:spPr>
        <a:xfrm>
          <a:off x="9391727" y="132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153433</xdr:rowOff>
    </xdr:from>
    <xdr:ext cx="469744" cy="259045"/>
    <xdr:sp macro="" textlink="">
      <xdr:nvSpPr>
        <xdr:cNvPr id="376" name="n_2mainValue【福祉施設】&#10;一人当たり面積">
          <a:extLst>
            <a:ext uri="{FF2B5EF4-FFF2-40B4-BE49-F238E27FC236}">
              <a16:creationId xmlns:a16="http://schemas.microsoft.com/office/drawing/2014/main" xmlns="" id="{692F6223-C99D-4768-943E-10E83857A9F9}"/>
            </a:ext>
          </a:extLst>
        </xdr:cNvPr>
        <xdr:cNvSpPr txBox="1"/>
      </xdr:nvSpPr>
      <xdr:spPr>
        <a:xfrm>
          <a:off x="8515427"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9414</xdr:rowOff>
    </xdr:from>
    <xdr:ext cx="469744" cy="259045"/>
    <xdr:sp macro="" textlink="">
      <xdr:nvSpPr>
        <xdr:cNvPr id="377" name="n_3mainValue【福祉施設】&#10;一人当たり面積">
          <a:extLst>
            <a:ext uri="{FF2B5EF4-FFF2-40B4-BE49-F238E27FC236}">
              <a16:creationId xmlns:a16="http://schemas.microsoft.com/office/drawing/2014/main" xmlns="" id="{8C2EE94F-843B-440E-BF76-120F17B31179}"/>
            </a:ext>
          </a:extLst>
        </xdr:cNvPr>
        <xdr:cNvSpPr txBox="1"/>
      </xdr:nvSpPr>
      <xdr:spPr>
        <a:xfrm>
          <a:off x="7626427" y="1338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16273</xdr:rowOff>
    </xdr:from>
    <xdr:ext cx="469744" cy="259045"/>
    <xdr:sp macro="" textlink="">
      <xdr:nvSpPr>
        <xdr:cNvPr id="378" name="n_4mainValue【福祉施設】&#10;一人当たり面積">
          <a:extLst>
            <a:ext uri="{FF2B5EF4-FFF2-40B4-BE49-F238E27FC236}">
              <a16:creationId xmlns:a16="http://schemas.microsoft.com/office/drawing/2014/main" xmlns="" id="{BD684AF9-FBAC-46DF-BF4B-D12758E21118}"/>
            </a:ext>
          </a:extLst>
        </xdr:cNvPr>
        <xdr:cNvSpPr txBox="1"/>
      </xdr:nvSpPr>
      <xdr:spPr>
        <a:xfrm>
          <a:off x="6737427" y="132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4C2EDBDB-B21D-40AE-A2C8-C211D10DDEA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42285DAA-51C0-4158-97D4-506ADC256C4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453005A7-4999-4470-9FE2-705D93D53AA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3C14084E-8850-4B19-8097-FB8ADF287D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60E40225-B260-466F-9313-6EF4DE9ABD4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E67B88CC-0B96-4856-85C0-257902251C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0E464F1E-29C5-494E-9117-052D2EC879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7A159A4D-3837-44D4-80F7-E01AE4053F7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19796495-57C0-416C-B6E0-C6DD7C024BB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2EDADA53-A111-4619-B5D3-65758155C62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C1C644EA-C46A-4325-81A2-D0342D904A6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xmlns="" id="{91A904B3-0506-4CBE-A6E4-A37F32082EB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xmlns="" id="{C6558860-8A50-4D1C-B51A-2D8E890BFD1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xmlns="" id="{8F737CB0-0E45-4A75-B397-66B6EDB95D6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xmlns="" id="{CC6C8F5D-D188-4752-844D-9DAB7E356ED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xmlns="" id="{4B9B7066-43FA-4675-A1D2-63E67D16AB9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xmlns="" id="{C10406F7-9378-4410-9744-ACDF3C3EA5F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xmlns="" id="{9C773D55-508F-41D3-9BC8-59175C2D954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xmlns="" id="{AF52FEB9-16DE-4574-B73B-9CC5C5C769F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xmlns="" id="{34BD2846-DB53-4131-AAF7-980EDABA8A7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xmlns="" id="{C3579ADF-560E-4C9F-9D2A-85DA9E602A3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xmlns="" id="{147FEEE0-EE40-438D-9469-53BD27F9F86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xmlns="" id="{01F35768-6BC6-418A-8B88-F26E1EEFEA3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xmlns="" id="{93603338-6A4F-4D98-98E6-DFDEF608B5C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A9A67F0F-8DDC-4BF9-9EAC-45B654744DB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xmlns="" id="{D2A206E4-2682-4A9E-B258-254CF5BCBED6}"/>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xmlns="" id="{F60F75BF-AE26-414B-9B3C-A6A214E0A32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xmlns="" id="{599F0CA5-0541-465B-923C-D9B52689011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xmlns="" id="{04D59849-CC88-47A2-AFD2-DCA0193B8994}"/>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xmlns="" id="{9C4A39B1-51B9-4D8A-AEB6-024388ADEAE2}"/>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264E2E0F-C287-4016-AD8D-7C53668B71BD}"/>
            </a:ext>
          </a:extLst>
        </xdr:cNvPr>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xmlns="" id="{88CB0F5D-93FA-49B0-9CBA-52691F1C1836}"/>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xmlns="" id="{4FB827C1-F685-4A02-9DBE-DA42F4661804}"/>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xmlns="" id="{DF4A5F3E-B322-4DFA-BD46-49DA414663D6}"/>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xmlns="" id="{5AB35A26-4DC7-4E3D-8C81-206FC27A7045}"/>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xmlns="" id="{11F5D5F0-DB67-4AB9-964F-7C7BE2774058}"/>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027B0EB8-0781-4558-AA88-7BDFEADE772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79F44755-F3F3-4B7F-B27A-D6A1665D8E7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F28D8FB3-A0DD-4DFE-A537-CAC3CF9B8A5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5B8A5112-9BB7-4CB1-B01D-4F24CC7243A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FA10E81A-16C8-4C21-ADFC-2AE40F744BC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121738</xdr:rowOff>
    </xdr:from>
    <xdr:to>
      <xdr:col>24</xdr:col>
      <xdr:colOff>114300</xdr:colOff>
      <xdr:row>105</xdr:row>
      <xdr:rowOff>51888</xdr:rowOff>
    </xdr:to>
    <xdr:sp macro="" textlink="">
      <xdr:nvSpPr>
        <xdr:cNvPr id="420" name="楕円 419">
          <a:extLst>
            <a:ext uri="{FF2B5EF4-FFF2-40B4-BE49-F238E27FC236}">
              <a16:creationId xmlns:a16="http://schemas.microsoft.com/office/drawing/2014/main" xmlns="" id="{765ACEA9-3EA5-49D2-9998-C76ACE12BBF2}"/>
            </a:ext>
          </a:extLst>
        </xdr:cNvPr>
        <xdr:cNvSpPr/>
      </xdr:nvSpPr>
      <xdr:spPr>
        <a:xfrm>
          <a:off x="45847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100165</xdr:rowOff>
    </xdr:from>
    <xdr:ext cx="405111" cy="259045"/>
    <xdr:sp macro="" textlink="">
      <xdr:nvSpPr>
        <xdr:cNvPr id="421" name="【市民会館】&#10;有形固定資産減価償却率該当値テキスト">
          <a:extLst>
            <a:ext uri="{FF2B5EF4-FFF2-40B4-BE49-F238E27FC236}">
              <a16:creationId xmlns:a16="http://schemas.microsoft.com/office/drawing/2014/main" xmlns="" id="{912F8F06-55A6-431F-AAB8-DEE49D22B8EF}"/>
            </a:ext>
          </a:extLst>
        </xdr:cNvPr>
        <xdr:cNvSpPr txBox="1"/>
      </xdr:nvSpPr>
      <xdr:spPr>
        <a:xfrm>
          <a:off x="4673600"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93980</xdr:rowOff>
    </xdr:from>
    <xdr:to>
      <xdr:col>20</xdr:col>
      <xdr:colOff>38100</xdr:colOff>
      <xdr:row>105</xdr:row>
      <xdr:rowOff>24130</xdr:rowOff>
    </xdr:to>
    <xdr:sp macro="" textlink="">
      <xdr:nvSpPr>
        <xdr:cNvPr id="422" name="楕円 421">
          <a:extLst>
            <a:ext uri="{FF2B5EF4-FFF2-40B4-BE49-F238E27FC236}">
              <a16:creationId xmlns:a16="http://schemas.microsoft.com/office/drawing/2014/main" xmlns="" id="{FAED3002-9A3F-4AE2-AA24-FD92D8AE166C}"/>
            </a:ext>
          </a:extLst>
        </xdr:cNvPr>
        <xdr:cNvSpPr/>
      </xdr:nvSpPr>
      <xdr:spPr>
        <a:xfrm>
          <a:off x="3746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1088</xdr:rowOff>
    </xdr:to>
    <xdr:cxnSp macro="">
      <xdr:nvCxnSpPr>
        <xdr:cNvPr id="423" name="直線コネクタ 422">
          <a:extLst>
            <a:ext uri="{FF2B5EF4-FFF2-40B4-BE49-F238E27FC236}">
              <a16:creationId xmlns:a16="http://schemas.microsoft.com/office/drawing/2014/main" xmlns="" id="{A85C832E-22F5-4605-9777-339D7BA9375B}"/>
            </a:ext>
          </a:extLst>
        </xdr:cNvPr>
        <xdr:cNvCxnSpPr/>
      </xdr:nvCxnSpPr>
      <xdr:spPr>
        <a:xfrm>
          <a:off x="3797300" y="1797558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64588</xdr:rowOff>
    </xdr:from>
    <xdr:to>
      <xdr:col>15</xdr:col>
      <xdr:colOff>101600</xdr:colOff>
      <xdr:row>104</xdr:row>
      <xdr:rowOff>166188</xdr:rowOff>
    </xdr:to>
    <xdr:sp macro="" textlink="">
      <xdr:nvSpPr>
        <xdr:cNvPr id="424" name="楕円 423">
          <a:extLst>
            <a:ext uri="{FF2B5EF4-FFF2-40B4-BE49-F238E27FC236}">
              <a16:creationId xmlns:a16="http://schemas.microsoft.com/office/drawing/2014/main" xmlns="" id="{E82FE10F-318B-4BFA-89C6-3F2FB175BAED}"/>
            </a:ext>
          </a:extLst>
        </xdr:cNvPr>
        <xdr:cNvSpPr/>
      </xdr:nvSpPr>
      <xdr:spPr>
        <a:xfrm>
          <a:off x="2857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115388</xdr:rowOff>
    </xdr:from>
    <xdr:to>
      <xdr:col>19</xdr:col>
      <xdr:colOff>177800</xdr:colOff>
      <xdr:row>104</xdr:row>
      <xdr:rowOff>144780</xdr:rowOff>
    </xdr:to>
    <xdr:cxnSp macro="">
      <xdr:nvCxnSpPr>
        <xdr:cNvPr id="425" name="直線コネクタ 424">
          <a:extLst>
            <a:ext uri="{FF2B5EF4-FFF2-40B4-BE49-F238E27FC236}">
              <a16:creationId xmlns:a16="http://schemas.microsoft.com/office/drawing/2014/main" xmlns="" id="{A33B4042-6F6C-4FC7-A7DB-4324ADB2F54A}"/>
            </a:ext>
          </a:extLst>
        </xdr:cNvPr>
        <xdr:cNvCxnSpPr/>
      </xdr:nvCxnSpPr>
      <xdr:spPr>
        <a:xfrm>
          <a:off x="2908300" y="179461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xdr:rowOff>
    </xdr:from>
    <xdr:to>
      <xdr:col>10</xdr:col>
      <xdr:colOff>165100</xdr:colOff>
      <xdr:row>104</xdr:row>
      <xdr:rowOff>109038</xdr:rowOff>
    </xdr:to>
    <xdr:sp macro="" textlink="">
      <xdr:nvSpPr>
        <xdr:cNvPr id="426" name="楕円 425">
          <a:extLst>
            <a:ext uri="{FF2B5EF4-FFF2-40B4-BE49-F238E27FC236}">
              <a16:creationId xmlns:a16="http://schemas.microsoft.com/office/drawing/2014/main" xmlns="" id="{A1ABDDE1-7A66-4215-BF1D-33F2CEAA382B}"/>
            </a:ext>
          </a:extLst>
        </xdr:cNvPr>
        <xdr:cNvSpPr/>
      </xdr:nvSpPr>
      <xdr:spPr>
        <a:xfrm>
          <a:off x="1968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58238</xdr:rowOff>
    </xdr:from>
    <xdr:to>
      <xdr:col>15</xdr:col>
      <xdr:colOff>50800</xdr:colOff>
      <xdr:row>104</xdr:row>
      <xdr:rowOff>115388</xdr:rowOff>
    </xdr:to>
    <xdr:cxnSp macro="">
      <xdr:nvCxnSpPr>
        <xdr:cNvPr id="427" name="直線コネクタ 426">
          <a:extLst>
            <a:ext uri="{FF2B5EF4-FFF2-40B4-BE49-F238E27FC236}">
              <a16:creationId xmlns:a16="http://schemas.microsoft.com/office/drawing/2014/main" xmlns="" id="{8EF258B8-DA6E-49DC-809D-217713EDC979}"/>
            </a:ext>
          </a:extLst>
        </xdr:cNvPr>
        <xdr:cNvCxnSpPr/>
      </xdr:nvCxnSpPr>
      <xdr:spPr>
        <a:xfrm>
          <a:off x="2019300" y="178890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149498</xdr:rowOff>
    </xdr:from>
    <xdr:to>
      <xdr:col>6</xdr:col>
      <xdr:colOff>38100</xdr:colOff>
      <xdr:row>104</xdr:row>
      <xdr:rowOff>79648</xdr:rowOff>
    </xdr:to>
    <xdr:sp macro="" textlink="">
      <xdr:nvSpPr>
        <xdr:cNvPr id="428" name="楕円 427">
          <a:extLst>
            <a:ext uri="{FF2B5EF4-FFF2-40B4-BE49-F238E27FC236}">
              <a16:creationId xmlns:a16="http://schemas.microsoft.com/office/drawing/2014/main" xmlns="" id="{77C25234-5594-4773-8F87-ECA80F91320E}"/>
            </a:ext>
          </a:extLst>
        </xdr:cNvPr>
        <xdr:cNvSpPr/>
      </xdr:nvSpPr>
      <xdr:spPr>
        <a:xfrm>
          <a:off x="1079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28848</xdr:rowOff>
    </xdr:from>
    <xdr:to>
      <xdr:col>10</xdr:col>
      <xdr:colOff>114300</xdr:colOff>
      <xdr:row>104</xdr:row>
      <xdr:rowOff>58238</xdr:rowOff>
    </xdr:to>
    <xdr:cxnSp macro="">
      <xdr:nvCxnSpPr>
        <xdr:cNvPr id="429" name="直線コネクタ 428">
          <a:extLst>
            <a:ext uri="{FF2B5EF4-FFF2-40B4-BE49-F238E27FC236}">
              <a16:creationId xmlns:a16="http://schemas.microsoft.com/office/drawing/2014/main" xmlns="" id="{423A30F0-094E-47AF-9ECF-7749F0E6D65D}"/>
            </a:ext>
          </a:extLst>
        </xdr:cNvPr>
        <xdr:cNvCxnSpPr/>
      </xdr:nvCxnSpPr>
      <xdr:spPr>
        <a:xfrm>
          <a:off x="1130300" y="178596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30" name="n_1aveValue【市民会館】&#10;有形固定資産減価償却率">
          <a:extLst>
            <a:ext uri="{FF2B5EF4-FFF2-40B4-BE49-F238E27FC236}">
              <a16:creationId xmlns:a16="http://schemas.microsoft.com/office/drawing/2014/main" xmlns="" id="{F5B46C8D-4A88-49C3-8FAD-C95AB97A2EFF}"/>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1" name="n_2aveValue【市民会館】&#10;有形固定資産減価償却率">
          <a:extLst>
            <a:ext uri="{FF2B5EF4-FFF2-40B4-BE49-F238E27FC236}">
              <a16:creationId xmlns:a16="http://schemas.microsoft.com/office/drawing/2014/main" xmlns="" id="{CF6E6821-B4A7-45C3-A9C2-6D40247CB26F}"/>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2" name="n_3aveValue【市民会館】&#10;有形固定資産減価償却率">
          <a:extLst>
            <a:ext uri="{FF2B5EF4-FFF2-40B4-BE49-F238E27FC236}">
              <a16:creationId xmlns:a16="http://schemas.microsoft.com/office/drawing/2014/main" xmlns="" id="{25575986-F7D5-41E0-899B-F749AAB923A2}"/>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xmlns="" id="{16ECA287-72D3-4B48-9C7B-A6FB8066F255}"/>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40657</xdr:rowOff>
    </xdr:from>
    <xdr:ext cx="405111" cy="259045"/>
    <xdr:sp macro="" textlink="">
      <xdr:nvSpPr>
        <xdr:cNvPr id="434" name="n_1mainValue【市民会館】&#10;有形固定資産減価償却率">
          <a:extLst>
            <a:ext uri="{FF2B5EF4-FFF2-40B4-BE49-F238E27FC236}">
              <a16:creationId xmlns:a16="http://schemas.microsoft.com/office/drawing/2014/main" xmlns="" id="{3C498A2E-FA26-4939-967A-CA6763982E81}"/>
            </a:ext>
          </a:extLst>
        </xdr:cNvPr>
        <xdr:cNvSpPr txBox="1"/>
      </xdr:nvSpPr>
      <xdr:spPr>
        <a:xfrm>
          <a:off x="3582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11265</xdr:rowOff>
    </xdr:from>
    <xdr:ext cx="405111" cy="259045"/>
    <xdr:sp macro="" textlink="">
      <xdr:nvSpPr>
        <xdr:cNvPr id="435" name="n_2mainValue【市民会館】&#10;有形固定資産減価償却率">
          <a:extLst>
            <a:ext uri="{FF2B5EF4-FFF2-40B4-BE49-F238E27FC236}">
              <a16:creationId xmlns:a16="http://schemas.microsoft.com/office/drawing/2014/main" xmlns="" id="{A3E38D65-1D4D-4DE6-8069-1532408D9F1C}"/>
            </a:ext>
          </a:extLst>
        </xdr:cNvPr>
        <xdr:cNvSpPr txBox="1"/>
      </xdr:nvSpPr>
      <xdr:spPr>
        <a:xfrm>
          <a:off x="2705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125565</xdr:rowOff>
    </xdr:from>
    <xdr:ext cx="405111" cy="259045"/>
    <xdr:sp macro="" textlink="">
      <xdr:nvSpPr>
        <xdr:cNvPr id="436" name="n_3mainValue【市民会館】&#10;有形固定資産減価償却率">
          <a:extLst>
            <a:ext uri="{FF2B5EF4-FFF2-40B4-BE49-F238E27FC236}">
              <a16:creationId xmlns:a16="http://schemas.microsoft.com/office/drawing/2014/main" xmlns="" id="{A0C8AAA2-1B0B-40A2-8B5E-3964D1EF057E}"/>
            </a:ext>
          </a:extLst>
        </xdr:cNvPr>
        <xdr:cNvSpPr txBox="1"/>
      </xdr:nvSpPr>
      <xdr:spPr>
        <a:xfrm>
          <a:off x="1816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96175</xdr:rowOff>
    </xdr:from>
    <xdr:ext cx="405111" cy="259045"/>
    <xdr:sp macro="" textlink="">
      <xdr:nvSpPr>
        <xdr:cNvPr id="437" name="n_4mainValue【市民会館】&#10;有形固定資産減価償却率">
          <a:extLst>
            <a:ext uri="{FF2B5EF4-FFF2-40B4-BE49-F238E27FC236}">
              <a16:creationId xmlns:a16="http://schemas.microsoft.com/office/drawing/2014/main" xmlns="" id="{7A87F536-7FF0-409A-B4D4-0DA00AF05AF6}"/>
            </a:ext>
          </a:extLst>
        </xdr:cNvPr>
        <xdr:cNvSpPr txBox="1"/>
      </xdr:nvSpPr>
      <xdr:spPr>
        <a:xfrm>
          <a:off x="927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xmlns="" id="{9D9C7975-361B-4111-A61F-517B09124E2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xmlns="" id="{1B9917B8-D938-4B6B-85BB-61A4D2B2DA0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xmlns="" id="{0D3D8C77-A1F8-40E1-8A60-81312671F72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xmlns="" id="{A3F24407-5618-48EC-96B0-DB882AF6080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xmlns="" id="{4C799983-A6A5-4D67-9265-34E0679B1A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xmlns="" id="{E76D73FA-D9E2-4BC9-A30B-951214C73E6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xmlns="" id="{8C2DBC04-4D3A-4048-A0E7-711FEFD43B0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xmlns="" id="{06E5DF58-8919-40A5-AF59-DB277A3CE9E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xmlns="" id="{B33C211F-FDE4-4C0F-A91B-5EA17EC6DF5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xmlns="" id="{6E45817E-BE84-48AC-91BF-E83983C1180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xmlns="" id="{82B78061-0F82-40A4-A613-61B36B7C7D3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xmlns="" id="{A4591457-92AE-4190-8B45-CDAA5D8C271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xmlns="" id="{E9426AC5-D2DC-4483-9853-54C94C393F1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xmlns="" id="{AE18556C-52EA-4A27-B68B-F06F933793C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xmlns="" id="{6185381C-2F23-4F7E-BD96-168E8457D97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xmlns="" id="{99B3CC50-C172-492D-8E0B-79942A72B96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xmlns="" id="{5647F6CE-5428-4764-998E-079975F723F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xmlns="" id="{D40D9A32-2F9A-43C5-A42A-A05598499D7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xmlns="" id="{03FBB01A-013C-4CC8-9B46-FE2C2EA9343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xmlns="" id="{5576F205-3C3F-4C90-B34C-47A95CBAC54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2C81861A-81AA-4749-87BD-48FB21BE9AF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xmlns="" id="{E2EFA799-166B-4CA9-852D-90A5F62C15D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xmlns="" id="{89C88768-270B-4B6A-B50B-0E284E2CADF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xmlns="" id="{63C7262A-CD01-445F-B3ED-353F2D3F7FF9}"/>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xmlns="" id="{54478E22-59F4-4E41-90AD-6C248F90742C}"/>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xmlns="" id="{129B4148-C14A-4FEA-9C04-54307927E593}"/>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xmlns="" id="{E8071EAD-4073-4606-9EBB-6CA6C19DD5B9}"/>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xmlns="" id="{1610BBD6-66B5-44E0-9DA3-221FE53BF31A}"/>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466" name="【市民会館】&#10;一人当たり面積平均値テキスト">
          <a:extLst>
            <a:ext uri="{FF2B5EF4-FFF2-40B4-BE49-F238E27FC236}">
              <a16:creationId xmlns:a16="http://schemas.microsoft.com/office/drawing/2014/main" xmlns="" id="{C6FF41B9-B176-4A36-A721-3C56EF7780D8}"/>
            </a:ext>
          </a:extLst>
        </xdr:cNvPr>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xmlns="" id="{12F20200-09D2-4679-9D75-48B950FB3B26}"/>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a:extLst>
            <a:ext uri="{FF2B5EF4-FFF2-40B4-BE49-F238E27FC236}">
              <a16:creationId xmlns:a16="http://schemas.microsoft.com/office/drawing/2014/main" xmlns="" id="{3E78526C-6A1F-45FF-ACCC-8E92C25974AD}"/>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a:extLst>
            <a:ext uri="{FF2B5EF4-FFF2-40B4-BE49-F238E27FC236}">
              <a16:creationId xmlns:a16="http://schemas.microsoft.com/office/drawing/2014/main" xmlns="" id="{22EA5520-A247-4941-90F9-73DA008BE784}"/>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a:extLst>
            <a:ext uri="{FF2B5EF4-FFF2-40B4-BE49-F238E27FC236}">
              <a16:creationId xmlns:a16="http://schemas.microsoft.com/office/drawing/2014/main" xmlns="" id="{4195D2BD-725F-4850-8293-051A5D9C287C}"/>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a:extLst>
            <a:ext uri="{FF2B5EF4-FFF2-40B4-BE49-F238E27FC236}">
              <a16:creationId xmlns:a16="http://schemas.microsoft.com/office/drawing/2014/main" xmlns="" id="{6348DF6C-DDDF-453A-A420-E206F89BD0AC}"/>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4CBBEBDE-B034-476C-9D31-1495D90B31A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02367A19-0EFE-4439-84A5-45071288456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4A03D5B9-A49A-4C4D-9792-62BEB42B859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92DA7459-1E53-4C8D-A5F2-E3DF06132C4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722A5CD4-9DA4-4AD1-A7AD-F45FA88CDC4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147320</xdr:rowOff>
    </xdr:from>
    <xdr:to>
      <xdr:col>55</xdr:col>
      <xdr:colOff>50800</xdr:colOff>
      <xdr:row>107</xdr:row>
      <xdr:rowOff>77470</xdr:rowOff>
    </xdr:to>
    <xdr:sp macro="" textlink="">
      <xdr:nvSpPr>
        <xdr:cNvPr id="477" name="楕円 476">
          <a:extLst>
            <a:ext uri="{FF2B5EF4-FFF2-40B4-BE49-F238E27FC236}">
              <a16:creationId xmlns:a16="http://schemas.microsoft.com/office/drawing/2014/main" xmlns="" id="{2411B797-370F-4BAA-849B-5DAE7B828C90}"/>
            </a:ext>
          </a:extLst>
        </xdr:cNvPr>
        <xdr:cNvSpPr/>
      </xdr:nvSpPr>
      <xdr:spPr>
        <a:xfrm>
          <a:off x="10426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170197</xdr:rowOff>
    </xdr:from>
    <xdr:ext cx="469744" cy="259045"/>
    <xdr:sp macro="" textlink="">
      <xdr:nvSpPr>
        <xdr:cNvPr id="478" name="【市民会館】&#10;一人当たり面積該当値テキスト">
          <a:extLst>
            <a:ext uri="{FF2B5EF4-FFF2-40B4-BE49-F238E27FC236}">
              <a16:creationId xmlns:a16="http://schemas.microsoft.com/office/drawing/2014/main" xmlns="" id="{9DD17B19-C855-4BBF-9619-C32322461669}"/>
            </a:ext>
          </a:extLst>
        </xdr:cNvPr>
        <xdr:cNvSpPr txBox="1"/>
      </xdr:nvSpPr>
      <xdr:spPr>
        <a:xfrm>
          <a:off x="10515600" y="181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153036</xdr:rowOff>
    </xdr:from>
    <xdr:to>
      <xdr:col>50</xdr:col>
      <xdr:colOff>165100</xdr:colOff>
      <xdr:row>107</xdr:row>
      <xdr:rowOff>83186</xdr:rowOff>
    </xdr:to>
    <xdr:sp macro="" textlink="">
      <xdr:nvSpPr>
        <xdr:cNvPr id="479" name="楕円 478">
          <a:extLst>
            <a:ext uri="{FF2B5EF4-FFF2-40B4-BE49-F238E27FC236}">
              <a16:creationId xmlns:a16="http://schemas.microsoft.com/office/drawing/2014/main" xmlns="" id="{E780C926-59CD-4943-9676-078B9983AE3A}"/>
            </a:ext>
          </a:extLst>
        </xdr:cNvPr>
        <xdr:cNvSpPr/>
      </xdr:nvSpPr>
      <xdr:spPr>
        <a:xfrm>
          <a:off x="9588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26670</xdr:rowOff>
    </xdr:from>
    <xdr:to>
      <xdr:col>55</xdr:col>
      <xdr:colOff>0</xdr:colOff>
      <xdr:row>107</xdr:row>
      <xdr:rowOff>32386</xdr:rowOff>
    </xdr:to>
    <xdr:cxnSp macro="">
      <xdr:nvCxnSpPr>
        <xdr:cNvPr id="480" name="直線コネクタ 479">
          <a:extLst>
            <a:ext uri="{FF2B5EF4-FFF2-40B4-BE49-F238E27FC236}">
              <a16:creationId xmlns:a16="http://schemas.microsoft.com/office/drawing/2014/main" xmlns="" id="{925D06F8-000C-44E7-B8DB-1D97F2B7E081}"/>
            </a:ext>
          </a:extLst>
        </xdr:cNvPr>
        <xdr:cNvCxnSpPr/>
      </xdr:nvCxnSpPr>
      <xdr:spPr>
        <a:xfrm flipV="1">
          <a:off x="9639300" y="183718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156845</xdr:rowOff>
    </xdr:from>
    <xdr:to>
      <xdr:col>46</xdr:col>
      <xdr:colOff>38100</xdr:colOff>
      <xdr:row>107</xdr:row>
      <xdr:rowOff>86995</xdr:rowOff>
    </xdr:to>
    <xdr:sp macro="" textlink="">
      <xdr:nvSpPr>
        <xdr:cNvPr id="481" name="楕円 480">
          <a:extLst>
            <a:ext uri="{FF2B5EF4-FFF2-40B4-BE49-F238E27FC236}">
              <a16:creationId xmlns:a16="http://schemas.microsoft.com/office/drawing/2014/main" xmlns="" id="{180857C0-5648-4CED-9C29-3D279740703A}"/>
            </a:ext>
          </a:extLst>
        </xdr:cNvPr>
        <xdr:cNvSpPr/>
      </xdr:nvSpPr>
      <xdr:spPr>
        <a:xfrm>
          <a:off x="8699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32386</xdr:rowOff>
    </xdr:from>
    <xdr:to>
      <xdr:col>50</xdr:col>
      <xdr:colOff>114300</xdr:colOff>
      <xdr:row>107</xdr:row>
      <xdr:rowOff>36195</xdr:rowOff>
    </xdr:to>
    <xdr:cxnSp macro="">
      <xdr:nvCxnSpPr>
        <xdr:cNvPr id="482" name="直線コネクタ 481">
          <a:extLst>
            <a:ext uri="{FF2B5EF4-FFF2-40B4-BE49-F238E27FC236}">
              <a16:creationId xmlns:a16="http://schemas.microsoft.com/office/drawing/2014/main" xmlns="" id="{3A1678D8-73ED-49A7-9B29-1CA2D7491804}"/>
            </a:ext>
          </a:extLst>
        </xdr:cNvPr>
        <xdr:cNvCxnSpPr/>
      </xdr:nvCxnSpPr>
      <xdr:spPr>
        <a:xfrm flipV="1">
          <a:off x="8750300" y="183775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160655</xdr:rowOff>
    </xdr:from>
    <xdr:to>
      <xdr:col>41</xdr:col>
      <xdr:colOff>101600</xdr:colOff>
      <xdr:row>107</xdr:row>
      <xdr:rowOff>90805</xdr:rowOff>
    </xdr:to>
    <xdr:sp macro="" textlink="">
      <xdr:nvSpPr>
        <xdr:cNvPr id="483" name="楕円 482">
          <a:extLst>
            <a:ext uri="{FF2B5EF4-FFF2-40B4-BE49-F238E27FC236}">
              <a16:creationId xmlns:a16="http://schemas.microsoft.com/office/drawing/2014/main" xmlns="" id="{D5B59CEF-E8E3-4F8E-9C0C-FA67CD7D340E}"/>
            </a:ext>
          </a:extLst>
        </xdr:cNvPr>
        <xdr:cNvSpPr/>
      </xdr:nvSpPr>
      <xdr:spPr>
        <a:xfrm>
          <a:off x="7810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36195</xdr:rowOff>
    </xdr:from>
    <xdr:to>
      <xdr:col>45</xdr:col>
      <xdr:colOff>177800</xdr:colOff>
      <xdr:row>107</xdr:row>
      <xdr:rowOff>40005</xdr:rowOff>
    </xdr:to>
    <xdr:cxnSp macro="">
      <xdr:nvCxnSpPr>
        <xdr:cNvPr id="484" name="直線コネクタ 483">
          <a:extLst>
            <a:ext uri="{FF2B5EF4-FFF2-40B4-BE49-F238E27FC236}">
              <a16:creationId xmlns:a16="http://schemas.microsoft.com/office/drawing/2014/main" xmlns="" id="{A4E5DF63-6DDB-4428-A38E-52C79DED52DD}"/>
            </a:ext>
          </a:extLst>
        </xdr:cNvPr>
        <xdr:cNvCxnSpPr/>
      </xdr:nvCxnSpPr>
      <xdr:spPr>
        <a:xfrm flipV="1">
          <a:off x="7861300" y="183813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164464</xdr:rowOff>
    </xdr:from>
    <xdr:to>
      <xdr:col>36</xdr:col>
      <xdr:colOff>165100</xdr:colOff>
      <xdr:row>107</xdr:row>
      <xdr:rowOff>94614</xdr:rowOff>
    </xdr:to>
    <xdr:sp macro="" textlink="">
      <xdr:nvSpPr>
        <xdr:cNvPr id="485" name="楕円 484">
          <a:extLst>
            <a:ext uri="{FF2B5EF4-FFF2-40B4-BE49-F238E27FC236}">
              <a16:creationId xmlns:a16="http://schemas.microsoft.com/office/drawing/2014/main" xmlns="" id="{9C4AC805-1F6D-4ECF-9D59-EB1F79F0E393}"/>
            </a:ext>
          </a:extLst>
        </xdr:cNvPr>
        <xdr:cNvSpPr/>
      </xdr:nvSpPr>
      <xdr:spPr>
        <a:xfrm>
          <a:off x="6921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40005</xdr:rowOff>
    </xdr:from>
    <xdr:to>
      <xdr:col>41</xdr:col>
      <xdr:colOff>50800</xdr:colOff>
      <xdr:row>107</xdr:row>
      <xdr:rowOff>43814</xdr:rowOff>
    </xdr:to>
    <xdr:cxnSp macro="">
      <xdr:nvCxnSpPr>
        <xdr:cNvPr id="486" name="直線コネクタ 485">
          <a:extLst>
            <a:ext uri="{FF2B5EF4-FFF2-40B4-BE49-F238E27FC236}">
              <a16:creationId xmlns:a16="http://schemas.microsoft.com/office/drawing/2014/main" xmlns="" id="{C4966406-ADD4-4AD1-8146-49CF0780DF39}"/>
            </a:ext>
          </a:extLst>
        </xdr:cNvPr>
        <xdr:cNvCxnSpPr/>
      </xdr:nvCxnSpPr>
      <xdr:spPr>
        <a:xfrm flipV="1">
          <a:off x="6972300" y="183851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487" name="n_1aveValue【市民会館】&#10;一人当たり面積">
          <a:extLst>
            <a:ext uri="{FF2B5EF4-FFF2-40B4-BE49-F238E27FC236}">
              <a16:creationId xmlns:a16="http://schemas.microsoft.com/office/drawing/2014/main" xmlns="" id="{BC0EAADE-1C5E-4ACE-9182-F9D4A951133D}"/>
            </a:ext>
          </a:extLst>
        </xdr:cNvPr>
        <xdr:cNvSpPr txBox="1"/>
      </xdr:nvSpPr>
      <xdr:spPr>
        <a:xfrm>
          <a:off x="9391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a:extLst>
            <a:ext uri="{FF2B5EF4-FFF2-40B4-BE49-F238E27FC236}">
              <a16:creationId xmlns:a16="http://schemas.microsoft.com/office/drawing/2014/main" xmlns="" id="{F29E9A36-51DC-40C3-938D-09E6C364E264}"/>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9" name="n_3aveValue【市民会館】&#10;一人当たり面積">
          <a:extLst>
            <a:ext uri="{FF2B5EF4-FFF2-40B4-BE49-F238E27FC236}">
              <a16:creationId xmlns:a16="http://schemas.microsoft.com/office/drawing/2014/main" xmlns="" id="{6747F964-644E-4AB0-AA73-BAFD79C8FFBF}"/>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490" name="n_4aveValue【市民会館】&#10;一人当たり面積">
          <a:extLst>
            <a:ext uri="{FF2B5EF4-FFF2-40B4-BE49-F238E27FC236}">
              <a16:creationId xmlns:a16="http://schemas.microsoft.com/office/drawing/2014/main" xmlns="" id="{89B16566-4F1C-49D2-BC33-82488D686F58}"/>
            </a:ext>
          </a:extLst>
        </xdr:cNvPr>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99713</xdr:rowOff>
    </xdr:from>
    <xdr:ext cx="469744" cy="259045"/>
    <xdr:sp macro="" textlink="">
      <xdr:nvSpPr>
        <xdr:cNvPr id="491" name="n_1mainValue【市民会館】&#10;一人当たり面積">
          <a:extLst>
            <a:ext uri="{FF2B5EF4-FFF2-40B4-BE49-F238E27FC236}">
              <a16:creationId xmlns:a16="http://schemas.microsoft.com/office/drawing/2014/main" xmlns="" id="{ED0CC8D1-42D1-4F70-AA26-292D75A32813}"/>
            </a:ext>
          </a:extLst>
        </xdr:cNvPr>
        <xdr:cNvSpPr txBox="1"/>
      </xdr:nvSpPr>
      <xdr:spPr>
        <a:xfrm>
          <a:off x="9391727" y="1810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78122</xdr:rowOff>
    </xdr:from>
    <xdr:ext cx="469744" cy="259045"/>
    <xdr:sp macro="" textlink="">
      <xdr:nvSpPr>
        <xdr:cNvPr id="492" name="n_2mainValue【市民会館】&#10;一人当たり面積">
          <a:extLst>
            <a:ext uri="{FF2B5EF4-FFF2-40B4-BE49-F238E27FC236}">
              <a16:creationId xmlns:a16="http://schemas.microsoft.com/office/drawing/2014/main" xmlns="" id="{46E8F689-9FAA-4444-A61B-C77CED93063C}"/>
            </a:ext>
          </a:extLst>
        </xdr:cNvPr>
        <xdr:cNvSpPr txBox="1"/>
      </xdr:nvSpPr>
      <xdr:spPr>
        <a:xfrm>
          <a:off x="8515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81932</xdr:rowOff>
    </xdr:from>
    <xdr:ext cx="469744" cy="259045"/>
    <xdr:sp macro="" textlink="">
      <xdr:nvSpPr>
        <xdr:cNvPr id="493" name="n_3mainValue【市民会館】&#10;一人当たり面積">
          <a:extLst>
            <a:ext uri="{FF2B5EF4-FFF2-40B4-BE49-F238E27FC236}">
              <a16:creationId xmlns:a16="http://schemas.microsoft.com/office/drawing/2014/main" xmlns="" id="{BFA51F9A-8EC6-41C2-B044-E0D44C28E4FC}"/>
            </a:ext>
          </a:extLst>
        </xdr:cNvPr>
        <xdr:cNvSpPr txBox="1"/>
      </xdr:nvSpPr>
      <xdr:spPr>
        <a:xfrm>
          <a:off x="7626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111141</xdr:rowOff>
    </xdr:from>
    <xdr:ext cx="469744" cy="259045"/>
    <xdr:sp macro="" textlink="">
      <xdr:nvSpPr>
        <xdr:cNvPr id="494" name="n_4mainValue【市民会館】&#10;一人当たり面積">
          <a:extLst>
            <a:ext uri="{FF2B5EF4-FFF2-40B4-BE49-F238E27FC236}">
              <a16:creationId xmlns:a16="http://schemas.microsoft.com/office/drawing/2014/main" xmlns="" id="{6EAF4458-1F30-4763-A16E-B3FD09F0A0E3}"/>
            </a:ext>
          </a:extLst>
        </xdr:cNvPr>
        <xdr:cNvSpPr txBox="1"/>
      </xdr:nvSpPr>
      <xdr:spPr>
        <a:xfrm>
          <a:off x="6737427" y="181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F4F14FB5-8C26-4C4B-9E4F-B68CC6D387D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021E250F-ADA2-475F-955B-593A752AF35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F774016D-A465-4984-850B-CA209D5764B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80A07143-48C2-4BB3-B533-68D505D65D4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3F501EF8-CB26-4EB9-B973-631DEB3293E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A5AB8588-1BBD-4033-A090-4E15533F994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CB6C9433-2A88-43DE-861A-87A3FCBF1EE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B8A5DC62-C676-40C5-A816-C67AC07471B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xmlns="" id="{6F4059B2-3FC2-4BCE-9C9F-060CDBC1674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xmlns="" id="{485CFD3A-F04F-4D09-8D06-8039BF95199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xmlns="" id="{64FF248C-FBDD-413B-A610-385289EB556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xmlns="" id="{D5613D45-2D71-4331-9B98-B64DF358230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xmlns="" id="{6683EBDD-7A76-46F7-BC30-6AAFC2125C8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xmlns="" id="{D8C387A5-68A2-4372-970C-E5338DC8E2B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xmlns="" id="{C756DC46-12C9-4268-97D8-8521E87EC79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xmlns="" id="{056AB181-3328-44F5-8935-B1ED3D4AEE2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xmlns="" id="{9289334E-6395-4023-90A0-8A7E401C3FF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xmlns="" id="{7C70798F-1421-4BF8-8C05-7D3C1633944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xmlns="" id="{2C2197A7-9D02-4881-B1CC-567646ADDA7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xmlns="" id="{51B07030-0CC8-4068-AB47-9B5EB95741C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xmlns="" id="{0A91D801-20BE-437C-8541-19BE557E29F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xmlns="" id="{10EB0669-BA72-472C-A0FE-98A27A55942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xmlns="" id="{F7BB9D5E-BB0A-4893-B13C-433DB13F1D0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xmlns="" id="{47C1CD17-2117-44C2-8878-84257C428E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xmlns="" id="{F17A6A1E-D373-41E1-B47D-ECA41A1D6E16}"/>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xmlns="" id="{CEFCAB3B-3F82-432D-AC66-C4540F2DB08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xmlns="" id="{F014BD84-47D8-455B-AE45-D57C7FCD35D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xmlns="" id="{377C42A5-BEFF-4B92-AA65-1C272C14EAC6}"/>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xmlns="" id="{E4C4A937-C2F9-42A1-9982-4249FA39B05B}"/>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xmlns="" id="{8F1ADFF4-D57D-4558-AE81-9DD3EED2984E}"/>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xmlns="" id="{24D9F427-6B33-4E30-99F0-AE9A498216C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a:extLst>
            <a:ext uri="{FF2B5EF4-FFF2-40B4-BE49-F238E27FC236}">
              <a16:creationId xmlns:a16="http://schemas.microsoft.com/office/drawing/2014/main" xmlns="" id="{C7ED9C4D-5A02-4B46-9CDE-528F1DD5D5EB}"/>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a:extLst>
            <a:ext uri="{FF2B5EF4-FFF2-40B4-BE49-F238E27FC236}">
              <a16:creationId xmlns:a16="http://schemas.microsoft.com/office/drawing/2014/main" xmlns="" id="{12CCDCF5-B735-43C6-99D2-9074F6D38B72}"/>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a:extLst>
            <a:ext uri="{FF2B5EF4-FFF2-40B4-BE49-F238E27FC236}">
              <a16:creationId xmlns:a16="http://schemas.microsoft.com/office/drawing/2014/main" xmlns="" id="{3BA28583-775A-4C26-B755-CDAC5A1B7672}"/>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a:extLst>
            <a:ext uri="{FF2B5EF4-FFF2-40B4-BE49-F238E27FC236}">
              <a16:creationId xmlns:a16="http://schemas.microsoft.com/office/drawing/2014/main" xmlns="" id="{3D21A4DA-FFE5-4077-A3B1-0EA3300B9772}"/>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69069007-D3F1-4156-8B91-320F1EC6F50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7134342B-5127-4B26-B2DA-89DDA1CA331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2042CBDA-C1DA-4B75-B764-C2F764C8E25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2C02C6E8-5C53-4623-BA02-20D9C0E0F55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FEEF21FE-A708-4443-8ADE-FE950033143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535" name="楕円 534">
          <a:extLst>
            <a:ext uri="{FF2B5EF4-FFF2-40B4-BE49-F238E27FC236}">
              <a16:creationId xmlns:a16="http://schemas.microsoft.com/office/drawing/2014/main" xmlns="" id="{49EB02F3-73E7-4A20-8175-DF1606AFE941}"/>
            </a:ext>
          </a:extLst>
        </xdr:cNvPr>
        <xdr:cNvSpPr/>
      </xdr:nvSpPr>
      <xdr:spPr>
        <a:xfrm>
          <a:off x="16268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17162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xmlns="" id="{9BDC16C7-E572-43BE-BB51-550D906ACD92}"/>
            </a:ext>
          </a:extLst>
        </xdr:cNvPr>
        <xdr:cNvSpPr txBox="1"/>
      </xdr:nvSpPr>
      <xdr:spPr>
        <a:xfrm>
          <a:off x="163576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537" name="楕円 536">
          <a:extLst>
            <a:ext uri="{FF2B5EF4-FFF2-40B4-BE49-F238E27FC236}">
              <a16:creationId xmlns:a16="http://schemas.microsoft.com/office/drawing/2014/main" xmlns="" id="{4E6C5ABF-E0FC-4AF6-935E-21CE9C430E61}"/>
            </a:ext>
          </a:extLst>
        </xdr:cNvPr>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89535</xdr:rowOff>
    </xdr:from>
    <xdr:to>
      <xdr:col>85</xdr:col>
      <xdr:colOff>127000</xdr:colOff>
      <xdr:row>40</xdr:row>
      <xdr:rowOff>133350</xdr:rowOff>
    </xdr:to>
    <xdr:cxnSp macro="">
      <xdr:nvCxnSpPr>
        <xdr:cNvPr id="538" name="直線コネクタ 537">
          <a:extLst>
            <a:ext uri="{FF2B5EF4-FFF2-40B4-BE49-F238E27FC236}">
              <a16:creationId xmlns:a16="http://schemas.microsoft.com/office/drawing/2014/main" xmlns="" id="{51DD0FDA-50B9-4015-B872-8F7E84112460}"/>
            </a:ext>
          </a:extLst>
        </xdr:cNvPr>
        <xdr:cNvCxnSpPr/>
      </xdr:nvCxnSpPr>
      <xdr:spPr>
        <a:xfrm flipV="1">
          <a:off x="15481300" y="6604635"/>
          <a:ext cx="8382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63500</xdr:rowOff>
    </xdr:from>
    <xdr:to>
      <xdr:col>76</xdr:col>
      <xdr:colOff>165100</xdr:colOff>
      <xdr:row>40</xdr:row>
      <xdr:rowOff>165100</xdr:rowOff>
    </xdr:to>
    <xdr:sp macro="" textlink="">
      <xdr:nvSpPr>
        <xdr:cNvPr id="539" name="楕円 538">
          <a:extLst>
            <a:ext uri="{FF2B5EF4-FFF2-40B4-BE49-F238E27FC236}">
              <a16:creationId xmlns:a16="http://schemas.microsoft.com/office/drawing/2014/main" xmlns="" id="{A790B62C-89AB-4670-BAC1-4E62740464E2}"/>
            </a:ext>
          </a:extLst>
        </xdr:cNvPr>
        <xdr:cNvSpPr/>
      </xdr:nvSpPr>
      <xdr:spPr>
        <a:xfrm>
          <a:off x="1454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114300</xdr:rowOff>
    </xdr:from>
    <xdr:to>
      <xdr:col>81</xdr:col>
      <xdr:colOff>50800</xdr:colOff>
      <xdr:row>40</xdr:row>
      <xdr:rowOff>133350</xdr:rowOff>
    </xdr:to>
    <xdr:cxnSp macro="">
      <xdr:nvCxnSpPr>
        <xdr:cNvPr id="540" name="直線コネクタ 539">
          <a:extLst>
            <a:ext uri="{FF2B5EF4-FFF2-40B4-BE49-F238E27FC236}">
              <a16:creationId xmlns:a16="http://schemas.microsoft.com/office/drawing/2014/main" xmlns="" id="{97DE428C-1747-4345-A428-CC95D00C0947}"/>
            </a:ext>
          </a:extLst>
        </xdr:cNvPr>
        <xdr:cNvCxnSpPr/>
      </xdr:nvCxnSpPr>
      <xdr:spPr>
        <a:xfrm>
          <a:off x="14592300" y="6972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10160</xdr:rowOff>
    </xdr:from>
    <xdr:to>
      <xdr:col>72</xdr:col>
      <xdr:colOff>38100</xdr:colOff>
      <xdr:row>40</xdr:row>
      <xdr:rowOff>111760</xdr:rowOff>
    </xdr:to>
    <xdr:sp macro="" textlink="">
      <xdr:nvSpPr>
        <xdr:cNvPr id="541" name="楕円 540">
          <a:extLst>
            <a:ext uri="{FF2B5EF4-FFF2-40B4-BE49-F238E27FC236}">
              <a16:creationId xmlns:a16="http://schemas.microsoft.com/office/drawing/2014/main" xmlns="" id="{AD17F970-5CDA-4C45-96BF-190FC0B04AFB}"/>
            </a:ext>
          </a:extLst>
        </xdr:cNvPr>
        <xdr:cNvSpPr/>
      </xdr:nvSpPr>
      <xdr:spPr>
        <a:xfrm>
          <a:off x="13652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60960</xdr:rowOff>
    </xdr:from>
    <xdr:to>
      <xdr:col>76</xdr:col>
      <xdr:colOff>114300</xdr:colOff>
      <xdr:row>40</xdr:row>
      <xdr:rowOff>114300</xdr:rowOff>
    </xdr:to>
    <xdr:cxnSp macro="">
      <xdr:nvCxnSpPr>
        <xdr:cNvPr id="542" name="直線コネクタ 541">
          <a:extLst>
            <a:ext uri="{FF2B5EF4-FFF2-40B4-BE49-F238E27FC236}">
              <a16:creationId xmlns:a16="http://schemas.microsoft.com/office/drawing/2014/main" xmlns="" id="{9A4C9727-E9C7-4FE9-B66A-4D51C6DD3686}"/>
            </a:ext>
          </a:extLst>
        </xdr:cNvPr>
        <xdr:cNvCxnSpPr/>
      </xdr:nvCxnSpPr>
      <xdr:spPr>
        <a:xfrm>
          <a:off x="13703300" y="6918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130175</xdr:rowOff>
    </xdr:from>
    <xdr:to>
      <xdr:col>67</xdr:col>
      <xdr:colOff>101600</xdr:colOff>
      <xdr:row>40</xdr:row>
      <xdr:rowOff>60325</xdr:rowOff>
    </xdr:to>
    <xdr:sp macro="" textlink="">
      <xdr:nvSpPr>
        <xdr:cNvPr id="543" name="楕円 542">
          <a:extLst>
            <a:ext uri="{FF2B5EF4-FFF2-40B4-BE49-F238E27FC236}">
              <a16:creationId xmlns:a16="http://schemas.microsoft.com/office/drawing/2014/main" xmlns="" id="{0157DD21-3903-4AEF-8229-3E37153AB1E6}"/>
            </a:ext>
          </a:extLst>
        </xdr:cNvPr>
        <xdr:cNvSpPr/>
      </xdr:nvSpPr>
      <xdr:spPr>
        <a:xfrm>
          <a:off x="12763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9525</xdr:rowOff>
    </xdr:from>
    <xdr:to>
      <xdr:col>71</xdr:col>
      <xdr:colOff>177800</xdr:colOff>
      <xdr:row>40</xdr:row>
      <xdr:rowOff>60960</xdr:rowOff>
    </xdr:to>
    <xdr:cxnSp macro="">
      <xdr:nvCxnSpPr>
        <xdr:cNvPr id="544" name="直線コネクタ 543">
          <a:extLst>
            <a:ext uri="{FF2B5EF4-FFF2-40B4-BE49-F238E27FC236}">
              <a16:creationId xmlns:a16="http://schemas.microsoft.com/office/drawing/2014/main" xmlns="" id="{87F4EE91-988B-4EF2-BAB7-4D22C58E6ECA}"/>
            </a:ext>
          </a:extLst>
        </xdr:cNvPr>
        <xdr:cNvCxnSpPr/>
      </xdr:nvCxnSpPr>
      <xdr:spPr>
        <a:xfrm>
          <a:off x="12814300" y="68675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xmlns="" id="{43073E20-E42C-49D1-BF7F-B8913CC515B9}"/>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xmlns="" id="{C736C4BA-8750-477C-91CF-6015F4F679C6}"/>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xmlns="" id="{862546C1-1876-4911-AB36-1F63C3BD1107}"/>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xmlns="" id="{80D43800-85FB-4C2E-AC94-3F2F5E134269}"/>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xmlns="" id="{500291EA-8368-4C70-9F42-3646FE066200}"/>
            </a:ext>
          </a:extLst>
        </xdr:cNvPr>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156227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xmlns="" id="{6239767C-A3C3-4733-BD6E-2A3422AED6CC}"/>
            </a:ext>
          </a:extLst>
        </xdr:cNvPr>
        <xdr:cNvSpPr txBox="1"/>
      </xdr:nvSpPr>
      <xdr:spPr>
        <a:xfrm>
          <a:off x="14389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102887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xmlns="" id="{D3CD4746-E597-463A-A73B-CBDE7129C4C3}"/>
            </a:ext>
          </a:extLst>
        </xdr:cNvPr>
        <xdr:cNvSpPr txBox="1"/>
      </xdr:nvSpPr>
      <xdr:spPr>
        <a:xfrm>
          <a:off x="135007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51452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xmlns="" id="{1C0927F2-6002-4D17-BDF3-C4169A2A23C8}"/>
            </a:ext>
          </a:extLst>
        </xdr:cNvPr>
        <xdr:cNvSpPr txBox="1"/>
      </xdr:nvSpPr>
      <xdr:spPr>
        <a:xfrm>
          <a:off x="12611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xmlns="" id="{8109B068-0434-4D3C-95E4-6FD0A32DFD4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xmlns="" id="{1BD97AA2-AEED-4E87-B2F2-4C944FA1CC0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xmlns="" id="{366A31DB-CDB4-4E0B-990D-F0EB347CE12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xmlns="" id="{D2CAA022-8C21-4ED5-82FA-A8FAE89D86A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xmlns="" id="{41AFA67F-5F47-4DBF-BD00-986FCD85BC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xmlns="" id="{09D2CEEC-A9C7-4632-AA3F-B8C06BFE21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xmlns="" id="{124B4EDA-47E6-4898-9B79-063B798613F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xmlns="" id="{54B4C2DA-08B2-4B1B-8730-85EAF075A72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xmlns="" id="{0C3C9461-1356-4883-BC33-DDBA99623A5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xmlns="" id="{BEB23F31-BB27-4885-AFDE-BAB266AB52D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xmlns="" id="{308C9736-3311-4F44-98A2-32700BC98EFE}"/>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a:extLst>
            <a:ext uri="{FF2B5EF4-FFF2-40B4-BE49-F238E27FC236}">
              <a16:creationId xmlns:a16="http://schemas.microsoft.com/office/drawing/2014/main" xmlns="" id="{7CF03D82-1E26-41E7-8F79-E5637ABCCD9B}"/>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xmlns="" id="{DE470191-C248-4DEA-BE3C-64A9B8D71AF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xmlns="" id="{13B0D6CF-F8DB-4FD7-9D42-87980BE2359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xmlns="" id="{9454D385-E245-4FD7-9084-5780EA594A71}"/>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a:extLst>
            <a:ext uri="{FF2B5EF4-FFF2-40B4-BE49-F238E27FC236}">
              <a16:creationId xmlns:a16="http://schemas.microsoft.com/office/drawing/2014/main" xmlns="" id="{4C0B79BE-7F3C-4727-AF16-CB60E4706DA8}"/>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xmlns="" id="{DDCEE67A-8B6F-4977-8E3C-A7D0DFC57C1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xmlns="" id="{F0F1D136-2E25-4363-8671-C2463BB115E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xmlns="" id="{71555E89-2706-4688-A14F-52A8ABBE0BB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a:extLst>
            <a:ext uri="{FF2B5EF4-FFF2-40B4-BE49-F238E27FC236}">
              <a16:creationId xmlns:a16="http://schemas.microsoft.com/office/drawing/2014/main" xmlns="" id="{4A54A67D-275C-4BBA-BA6E-8FC0E8EA2263}"/>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xmlns="" id="{3F4FE89D-3E41-420C-B16A-ED372739D3D3}"/>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a:extLst>
            <a:ext uri="{FF2B5EF4-FFF2-40B4-BE49-F238E27FC236}">
              <a16:creationId xmlns:a16="http://schemas.microsoft.com/office/drawing/2014/main" xmlns="" id="{95332655-BC48-432B-958B-25E17A071208}"/>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xmlns="" id="{836745D2-4345-4AB6-8290-94FC1C706DD9}"/>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a:extLst>
            <a:ext uri="{FF2B5EF4-FFF2-40B4-BE49-F238E27FC236}">
              <a16:creationId xmlns:a16="http://schemas.microsoft.com/office/drawing/2014/main" xmlns="" id="{AF13676A-F7E4-4E76-89F6-568B1C117034}"/>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xmlns="" id="{8EB1D24A-C99F-4AE4-869C-8FD4B5D5C642}"/>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a:extLst>
            <a:ext uri="{FF2B5EF4-FFF2-40B4-BE49-F238E27FC236}">
              <a16:creationId xmlns:a16="http://schemas.microsoft.com/office/drawing/2014/main" xmlns="" id="{22980043-3511-4162-8C3D-E1C22D6971A5}"/>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a:extLst>
            <a:ext uri="{FF2B5EF4-FFF2-40B4-BE49-F238E27FC236}">
              <a16:creationId xmlns:a16="http://schemas.microsoft.com/office/drawing/2014/main" xmlns="" id="{73DCCA19-35A2-4298-99E0-9D451859D303}"/>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a:extLst>
            <a:ext uri="{FF2B5EF4-FFF2-40B4-BE49-F238E27FC236}">
              <a16:creationId xmlns:a16="http://schemas.microsoft.com/office/drawing/2014/main" xmlns="" id="{27C902DD-7EFB-4600-BFA3-14D9C21D8CB6}"/>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a:extLst>
            <a:ext uri="{FF2B5EF4-FFF2-40B4-BE49-F238E27FC236}">
              <a16:creationId xmlns:a16="http://schemas.microsoft.com/office/drawing/2014/main" xmlns="" id="{674E1CF7-91D1-428A-9070-3A3AEFD3BB26}"/>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a:extLst>
            <a:ext uri="{FF2B5EF4-FFF2-40B4-BE49-F238E27FC236}">
              <a16:creationId xmlns:a16="http://schemas.microsoft.com/office/drawing/2014/main" xmlns="" id="{BBECD2C7-D659-4C5D-9585-D278226C76F2}"/>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626F7F37-8248-4F5C-B61C-2FBB5AF50FE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52E5C721-B2FF-4113-90F3-937707E4C7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E3D799C1-84C1-4CB0-8E67-6AC1E9E8D4A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7B7F8094-C13C-4891-9597-43526839D1F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06571389-045B-43F8-A996-7F86D5EB9C9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170452</xdr:rowOff>
    </xdr:from>
    <xdr:to>
      <xdr:col>116</xdr:col>
      <xdr:colOff>114300</xdr:colOff>
      <xdr:row>36</xdr:row>
      <xdr:rowOff>100602</xdr:rowOff>
    </xdr:to>
    <xdr:sp macro="" textlink="">
      <xdr:nvSpPr>
        <xdr:cNvPr id="588" name="楕円 587">
          <a:extLst>
            <a:ext uri="{FF2B5EF4-FFF2-40B4-BE49-F238E27FC236}">
              <a16:creationId xmlns:a16="http://schemas.microsoft.com/office/drawing/2014/main" xmlns="" id="{2044C1BD-C9AF-4DC5-ADA5-D3DDF111B878}"/>
            </a:ext>
          </a:extLst>
        </xdr:cNvPr>
        <xdr:cNvSpPr/>
      </xdr:nvSpPr>
      <xdr:spPr>
        <a:xfrm>
          <a:off x="22110700" y="61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21879</xdr:rowOff>
    </xdr:from>
    <xdr:ext cx="599010" cy="259045"/>
    <xdr:sp macro="" textlink="">
      <xdr:nvSpPr>
        <xdr:cNvPr id="589" name="【一般廃棄物処理施設】&#10;一人当たり有形固定資産（償却資産）額該当値テキスト">
          <a:extLst>
            <a:ext uri="{FF2B5EF4-FFF2-40B4-BE49-F238E27FC236}">
              <a16:creationId xmlns:a16="http://schemas.microsoft.com/office/drawing/2014/main" xmlns="" id="{691D1882-DC67-4E29-9A65-AB43CB803F9D}"/>
            </a:ext>
          </a:extLst>
        </xdr:cNvPr>
        <xdr:cNvSpPr txBox="1"/>
      </xdr:nvSpPr>
      <xdr:spPr>
        <a:xfrm>
          <a:off x="22199600" y="602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152833</xdr:rowOff>
    </xdr:from>
    <xdr:to>
      <xdr:col>112</xdr:col>
      <xdr:colOff>38100</xdr:colOff>
      <xdr:row>36</xdr:row>
      <xdr:rowOff>82983</xdr:rowOff>
    </xdr:to>
    <xdr:sp macro="" textlink="">
      <xdr:nvSpPr>
        <xdr:cNvPr id="590" name="楕円 589">
          <a:extLst>
            <a:ext uri="{FF2B5EF4-FFF2-40B4-BE49-F238E27FC236}">
              <a16:creationId xmlns:a16="http://schemas.microsoft.com/office/drawing/2014/main" xmlns="" id="{7DE2C920-44BA-4A86-937B-95E011E6C67A}"/>
            </a:ext>
          </a:extLst>
        </xdr:cNvPr>
        <xdr:cNvSpPr/>
      </xdr:nvSpPr>
      <xdr:spPr>
        <a:xfrm>
          <a:off x="21272500" y="61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32183</xdr:rowOff>
    </xdr:from>
    <xdr:to>
      <xdr:col>116</xdr:col>
      <xdr:colOff>63500</xdr:colOff>
      <xdr:row>36</xdr:row>
      <xdr:rowOff>49802</xdr:rowOff>
    </xdr:to>
    <xdr:cxnSp macro="">
      <xdr:nvCxnSpPr>
        <xdr:cNvPr id="591" name="直線コネクタ 590">
          <a:extLst>
            <a:ext uri="{FF2B5EF4-FFF2-40B4-BE49-F238E27FC236}">
              <a16:creationId xmlns:a16="http://schemas.microsoft.com/office/drawing/2014/main" xmlns="" id="{88ACA982-46C1-450D-A346-1A6F345E8E4D}"/>
            </a:ext>
          </a:extLst>
        </xdr:cNvPr>
        <xdr:cNvCxnSpPr/>
      </xdr:nvCxnSpPr>
      <xdr:spPr>
        <a:xfrm>
          <a:off x="21323300" y="6204383"/>
          <a:ext cx="838200" cy="1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648</xdr:rowOff>
    </xdr:from>
    <xdr:to>
      <xdr:col>107</xdr:col>
      <xdr:colOff>101600</xdr:colOff>
      <xdr:row>36</xdr:row>
      <xdr:rowOff>102248</xdr:rowOff>
    </xdr:to>
    <xdr:sp macro="" textlink="">
      <xdr:nvSpPr>
        <xdr:cNvPr id="592" name="楕円 591">
          <a:extLst>
            <a:ext uri="{FF2B5EF4-FFF2-40B4-BE49-F238E27FC236}">
              <a16:creationId xmlns:a16="http://schemas.microsoft.com/office/drawing/2014/main" xmlns="" id="{C61ACE13-77EA-4414-957D-04E82709C85B}"/>
            </a:ext>
          </a:extLst>
        </xdr:cNvPr>
        <xdr:cNvSpPr/>
      </xdr:nvSpPr>
      <xdr:spPr>
        <a:xfrm>
          <a:off x="20383500" y="61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32183</xdr:rowOff>
    </xdr:from>
    <xdr:to>
      <xdr:col>111</xdr:col>
      <xdr:colOff>177800</xdr:colOff>
      <xdr:row>36</xdr:row>
      <xdr:rowOff>51448</xdr:rowOff>
    </xdr:to>
    <xdr:cxnSp macro="">
      <xdr:nvCxnSpPr>
        <xdr:cNvPr id="593" name="直線コネクタ 592">
          <a:extLst>
            <a:ext uri="{FF2B5EF4-FFF2-40B4-BE49-F238E27FC236}">
              <a16:creationId xmlns:a16="http://schemas.microsoft.com/office/drawing/2014/main" xmlns="" id="{332DA121-EFFE-4561-AE59-946C46494FCD}"/>
            </a:ext>
          </a:extLst>
        </xdr:cNvPr>
        <xdr:cNvCxnSpPr/>
      </xdr:nvCxnSpPr>
      <xdr:spPr>
        <a:xfrm flipV="1">
          <a:off x="20434300" y="6204383"/>
          <a:ext cx="8890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9730</xdr:rowOff>
    </xdr:from>
    <xdr:to>
      <xdr:col>102</xdr:col>
      <xdr:colOff>165100</xdr:colOff>
      <xdr:row>36</xdr:row>
      <xdr:rowOff>111330</xdr:rowOff>
    </xdr:to>
    <xdr:sp macro="" textlink="">
      <xdr:nvSpPr>
        <xdr:cNvPr id="594" name="楕円 593">
          <a:extLst>
            <a:ext uri="{FF2B5EF4-FFF2-40B4-BE49-F238E27FC236}">
              <a16:creationId xmlns:a16="http://schemas.microsoft.com/office/drawing/2014/main" xmlns="" id="{F74B4E77-061F-40D4-8CFA-43AAC3010A8A}"/>
            </a:ext>
          </a:extLst>
        </xdr:cNvPr>
        <xdr:cNvSpPr/>
      </xdr:nvSpPr>
      <xdr:spPr>
        <a:xfrm>
          <a:off x="19494500" y="61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51448</xdr:rowOff>
    </xdr:from>
    <xdr:to>
      <xdr:col>107</xdr:col>
      <xdr:colOff>50800</xdr:colOff>
      <xdr:row>36</xdr:row>
      <xdr:rowOff>60530</xdr:rowOff>
    </xdr:to>
    <xdr:cxnSp macro="">
      <xdr:nvCxnSpPr>
        <xdr:cNvPr id="595" name="直線コネクタ 594">
          <a:extLst>
            <a:ext uri="{FF2B5EF4-FFF2-40B4-BE49-F238E27FC236}">
              <a16:creationId xmlns:a16="http://schemas.microsoft.com/office/drawing/2014/main" xmlns="" id="{06B1D561-B764-47A0-96CF-9C18F1871BF9}"/>
            </a:ext>
          </a:extLst>
        </xdr:cNvPr>
        <xdr:cNvCxnSpPr/>
      </xdr:nvCxnSpPr>
      <xdr:spPr>
        <a:xfrm flipV="1">
          <a:off x="19545300" y="6223648"/>
          <a:ext cx="889000" cy="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25331</xdr:rowOff>
    </xdr:from>
    <xdr:to>
      <xdr:col>98</xdr:col>
      <xdr:colOff>38100</xdr:colOff>
      <xdr:row>36</xdr:row>
      <xdr:rowOff>126931</xdr:rowOff>
    </xdr:to>
    <xdr:sp macro="" textlink="">
      <xdr:nvSpPr>
        <xdr:cNvPr id="596" name="楕円 595">
          <a:extLst>
            <a:ext uri="{FF2B5EF4-FFF2-40B4-BE49-F238E27FC236}">
              <a16:creationId xmlns:a16="http://schemas.microsoft.com/office/drawing/2014/main" xmlns="" id="{A5B77493-2EA5-4822-B39B-715C85C4272A}"/>
            </a:ext>
          </a:extLst>
        </xdr:cNvPr>
        <xdr:cNvSpPr/>
      </xdr:nvSpPr>
      <xdr:spPr>
        <a:xfrm>
          <a:off x="18605500" y="61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60530</xdr:rowOff>
    </xdr:from>
    <xdr:to>
      <xdr:col>102</xdr:col>
      <xdr:colOff>114300</xdr:colOff>
      <xdr:row>36</xdr:row>
      <xdr:rowOff>76131</xdr:rowOff>
    </xdr:to>
    <xdr:cxnSp macro="">
      <xdr:nvCxnSpPr>
        <xdr:cNvPr id="597" name="直線コネクタ 596">
          <a:extLst>
            <a:ext uri="{FF2B5EF4-FFF2-40B4-BE49-F238E27FC236}">
              <a16:creationId xmlns:a16="http://schemas.microsoft.com/office/drawing/2014/main" xmlns="" id="{A48BE671-2F88-435C-ACE9-17AB12F2CAD4}"/>
            </a:ext>
          </a:extLst>
        </xdr:cNvPr>
        <xdr:cNvCxnSpPr/>
      </xdr:nvCxnSpPr>
      <xdr:spPr>
        <a:xfrm flipV="1">
          <a:off x="18656300" y="6232730"/>
          <a:ext cx="889000" cy="1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xmlns="" id="{8FB3BB67-5115-4A43-9C21-B4B98634AE3B}"/>
            </a:ext>
          </a:extLst>
        </xdr:cNvPr>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xmlns="" id="{02F08AFF-0F28-42C5-8947-DA9F19CA4010}"/>
            </a:ext>
          </a:extLst>
        </xdr:cNvPr>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xmlns="" id="{7D61669C-CEC9-4388-B8B0-0DBEEE8FE5CF}"/>
            </a:ext>
          </a:extLst>
        </xdr:cNvPr>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xmlns="" id="{7586C9C9-64D8-45D9-943F-3A4C31B424C4}"/>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99510</xdr:rowOff>
    </xdr:from>
    <xdr:ext cx="599010" cy="259045"/>
    <xdr:sp macro="" textlink="">
      <xdr:nvSpPr>
        <xdr:cNvPr id="602" name="n_1mainValue【一般廃棄物処理施設】&#10;一人当たり有形固定資産（償却資産）額">
          <a:extLst>
            <a:ext uri="{FF2B5EF4-FFF2-40B4-BE49-F238E27FC236}">
              <a16:creationId xmlns:a16="http://schemas.microsoft.com/office/drawing/2014/main" xmlns="" id="{A8948DA9-5959-4094-B6CB-DA6C06ACE375}"/>
            </a:ext>
          </a:extLst>
        </xdr:cNvPr>
        <xdr:cNvSpPr txBox="1"/>
      </xdr:nvSpPr>
      <xdr:spPr>
        <a:xfrm>
          <a:off x="21011095" y="592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118775</xdr:rowOff>
    </xdr:from>
    <xdr:ext cx="599010" cy="259045"/>
    <xdr:sp macro="" textlink="">
      <xdr:nvSpPr>
        <xdr:cNvPr id="603" name="n_2mainValue【一般廃棄物処理施設】&#10;一人当たり有形固定資産（償却資産）額">
          <a:extLst>
            <a:ext uri="{FF2B5EF4-FFF2-40B4-BE49-F238E27FC236}">
              <a16:creationId xmlns:a16="http://schemas.microsoft.com/office/drawing/2014/main" xmlns="" id="{2AFE794D-4FCC-4BEA-86B7-004F29E05AAA}"/>
            </a:ext>
          </a:extLst>
        </xdr:cNvPr>
        <xdr:cNvSpPr txBox="1"/>
      </xdr:nvSpPr>
      <xdr:spPr>
        <a:xfrm>
          <a:off x="20134795" y="594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127857</xdr:rowOff>
    </xdr:from>
    <xdr:ext cx="599010" cy="259045"/>
    <xdr:sp macro="" textlink="">
      <xdr:nvSpPr>
        <xdr:cNvPr id="604" name="n_3mainValue【一般廃棄物処理施設】&#10;一人当たり有形固定資産（償却資産）額">
          <a:extLst>
            <a:ext uri="{FF2B5EF4-FFF2-40B4-BE49-F238E27FC236}">
              <a16:creationId xmlns:a16="http://schemas.microsoft.com/office/drawing/2014/main" xmlns="" id="{1D53FAB5-B617-4C96-878A-60910456AC3E}"/>
            </a:ext>
          </a:extLst>
        </xdr:cNvPr>
        <xdr:cNvSpPr txBox="1"/>
      </xdr:nvSpPr>
      <xdr:spPr>
        <a:xfrm>
          <a:off x="19245795" y="595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143458</xdr:rowOff>
    </xdr:from>
    <xdr:ext cx="599010" cy="259045"/>
    <xdr:sp macro="" textlink="">
      <xdr:nvSpPr>
        <xdr:cNvPr id="605" name="n_4mainValue【一般廃棄物処理施設】&#10;一人当たり有形固定資産（償却資産）額">
          <a:extLst>
            <a:ext uri="{FF2B5EF4-FFF2-40B4-BE49-F238E27FC236}">
              <a16:creationId xmlns:a16="http://schemas.microsoft.com/office/drawing/2014/main" xmlns="" id="{D40D7470-1A32-4018-B5CD-8DB41870B02C}"/>
            </a:ext>
          </a:extLst>
        </xdr:cNvPr>
        <xdr:cNvSpPr txBox="1"/>
      </xdr:nvSpPr>
      <xdr:spPr>
        <a:xfrm>
          <a:off x="18356795" y="59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xmlns="" id="{9A46FEA1-8310-4A8D-9CC6-A6198358F8E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xmlns="" id="{29523040-5926-46D2-BC3B-C599F5D203E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xmlns="" id="{0F3B8E31-5605-4B6D-B510-E2582F1BB68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xmlns="" id="{8F77C698-536A-4602-889F-CF9A064C28C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xmlns="" id="{8705E05C-A864-482F-878C-52D9D137886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xmlns="" id="{C849057F-3147-4B46-BA59-4BC84BB75FB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xmlns="" id="{E3D226DB-638D-41B2-A4FA-6C9A6E7DB5F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xmlns="" id="{A8203A07-C2BD-42EA-A1AE-B37811B88AC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xmlns="" id="{B548221F-C9C9-416E-BD67-927DA60534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xmlns="" id="{DE1772FF-A556-41B1-968E-A4530C36BC4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xmlns="" id="{4419D5C9-C970-4F84-992D-9B0E99E4CBA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xmlns="" id="{54E2C0CD-68FA-4D1B-B958-6563307F31D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xmlns="" id="{F1561D2C-7287-4E3B-99A8-E89FF04FB44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xmlns="" id="{473834B2-D3D0-48CA-A30A-DE65D752377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xmlns="" id="{2D9B7556-75FE-43FD-B031-FAC4E0C4E47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xmlns="" id="{025F7527-0668-4C24-81C5-6366F521888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xmlns="" id="{98DB5247-1EB8-4733-A37B-B4BE6DAAA34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xmlns="" id="{07A3579A-FB40-45AD-98AD-2807D1E2C3C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xmlns="" id="{B240FA06-5AFA-488D-B0E9-093A67A29BF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xmlns="" id="{2E1924E1-605B-4FA8-B726-627527A186D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xmlns="" id="{79D112D0-2DA3-4689-AA57-4DC24AC052D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xmlns="" id="{58648FC8-D18D-4D25-BA88-CE3BDD2F566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xmlns="" id="{E1DDF3C6-D801-48DC-99F3-F9E16065E76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xmlns="" id="{3CA6FAA0-87D6-47E0-95BB-61EB1B418CF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xmlns="" id="{E427955F-33FD-4413-B127-5C1AC757373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a:extLst>
            <a:ext uri="{FF2B5EF4-FFF2-40B4-BE49-F238E27FC236}">
              <a16:creationId xmlns:a16="http://schemas.microsoft.com/office/drawing/2014/main" xmlns="" id="{354F0A67-205C-4FCB-99ED-543FD317B020}"/>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xmlns="" id="{1277239C-9306-4956-9657-8A9BAB0EAE73}"/>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a:extLst>
            <a:ext uri="{FF2B5EF4-FFF2-40B4-BE49-F238E27FC236}">
              <a16:creationId xmlns:a16="http://schemas.microsoft.com/office/drawing/2014/main" xmlns="" id="{B9C96CED-9DB5-4491-AD27-0CAC97A5BB07}"/>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xmlns="" id="{E1F94F56-FED2-43BE-8E56-D19A7F405F7A}"/>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a:extLst>
            <a:ext uri="{FF2B5EF4-FFF2-40B4-BE49-F238E27FC236}">
              <a16:creationId xmlns:a16="http://schemas.microsoft.com/office/drawing/2014/main" xmlns="" id="{F9C0C3C0-4F3A-47D9-9791-37A506092112}"/>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xmlns="" id="{5815E91A-5040-47B7-8009-33CE8BC9097A}"/>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a:extLst>
            <a:ext uri="{FF2B5EF4-FFF2-40B4-BE49-F238E27FC236}">
              <a16:creationId xmlns:a16="http://schemas.microsoft.com/office/drawing/2014/main" xmlns="" id="{1DFE8421-5CD0-4A7F-B9D5-5E353F32E5B5}"/>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a:extLst>
            <a:ext uri="{FF2B5EF4-FFF2-40B4-BE49-F238E27FC236}">
              <a16:creationId xmlns:a16="http://schemas.microsoft.com/office/drawing/2014/main" xmlns="" id="{5F366A46-1AC9-46E2-AE82-A2670119AB30}"/>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a:extLst>
            <a:ext uri="{FF2B5EF4-FFF2-40B4-BE49-F238E27FC236}">
              <a16:creationId xmlns:a16="http://schemas.microsoft.com/office/drawing/2014/main" xmlns="" id="{4B5C352B-81C5-4889-9BA4-A2ED6D94F1D5}"/>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a:extLst>
            <a:ext uri="{FF2B5EF4-FFF2-40B4-BE49-F238E27FC236}">
              <a16:creationId xmlns:a16="http://schemas.microsoft.com/office/drawing/2014/main" xmlns="" id="{C4551B8E-9792-474E-A70A-B51F9CA11644}"/>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a:extLst>
            <a:ext uri="{FF2B5EF4-FFF2-40B4-BE49-F238E27FC236}">
              <a16:creationId xmlns:a16="http://schemas.microsoft.com/office/drawing/2014/main" xmlns="" id="{76DC1A3B-5FC9-4CF2-ACA1-9D6B8DE26E7C}"/>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62BC5A51-7D5D-4269-A002-DD3F6F177FE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4B375BE1-9EC0-4CDD-B6BE-FA4A2CAF518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8DFF07C1-99A1-40BC-A951-F1C99D4A102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1BCE5B0A-3EBD-4F4B-BFE7-A1331275995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66AE6D1A-5C3B-4BD6-8C5B-0EE7C293FB1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647" name="楕円 646">
          <a:extLst>
            <a:ext uri="{FF2B5EF4-FFF2-40B4-BE49-F238E27FC236}">
              <a16:creationId xmlns:a16="http://schemas.microsoft.com/office/drawing/2014/main" xmlns="" id="{36B978F8-76C2-4D85-A734-E974CCCD676D}"/>
            </a:ext>
          </a:extLst>
        </xdr:cNvPr>
        <xdr:cNvSpPr/>
      </xdr:nvSpPr>
      <xdr:spPr>
        <a:xfrm>
          <a:off x="16268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39024</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xmlns="" id="{33421698-DCFB-4AF4-8E61-7E291CA9156A}"/>
            </a:ext>
          </a:extLst>
        </xdr:cNvPr>
        <xdr:cNvSpPr txBox="1"/>
      </xdr:nvSpPr>
      <xdr:spPr>
        <a:xfrm>
          <a:off x="16357600" y="998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649" name="楕円 648">
          <a:extLst>
            <a:ext uri="{FF2B5EF4-FFF2-40B4-BE49-F238E27FC236}">
              <a16:creationId xmlns:a16="http://schemas.microsoft.com/office/drawing/2014/main" xmlns="" id="{D6CCF5A7-0941-49ED-AEB7-57B29601BABF}"/>
            </a:ext>
          </a:extLst>
        </xdr:cNvPr>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66947</xdr:rowOff>
    </xdr:to>
    <xdr:cxnSp macro="">
      <xdr:nvCxnSpPr>
        <xdr:cNvPr id="650" name="直線コネクタ 649">
          <a:extLst>
            <a:ext uri="{FF2B5EF4-FFF2-40B4-BE49-F238E27FC236}">
              <a16:creationId xmlns:a16="http://schemas.microsoft.com/office/drawing/2014/main" xmlns="" id="{836B0978-DBB6-42AF-896E-C28DEE968200}"/>
            </a:ext>
          </a:extLst>
        </xdr:cNvPr>
        <xdr:cNvCxnSpPr/>
      </xdr:nvCxnSpPr>
      <xdr:spPr>
        <a:xfrm>
          <a:off x="15481300" y="101498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651" name="楕円 650">
          <a:extLst>
            <a:ext uri="{FF2B5EF4-FFF2-40B4-BE49-F238E27FC236}">
              <a16:creationId xmlns:a16="http://schemas.microsoft.com/office/drawing/2014/main" xmlns="" id="{AC38F622-A1BA-4DE3-8F7F-1B1929052D40}"/>
            </a:ext>
          </a:extLst>
        </xdr:cNvPr>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34290</xdr:rowOff>
    </xdr:to>
    <xdr:cxnSp macro="">
      <xdr:nvCxnSpPr>
        <xdr:cNvPr id="652" name="直線コネクタ 651">
          <a:extLst>
            <a:ext uri="{FF2B5EF4-FFF2-40B4-BE49-F238E27FC236}">
              <a16:creationId xmlns:a16="http://schemas.microsoft.com/office/drawing/2014/main" xmlns="" id="{6E13571E-316A-420C-B7D3-2A13D863D944}"/>
            </a:ext>
          </a:extLst>
        </xdr:cNvPr>
        <xdr:cNvCxnSpPr/>
      </xdr:nvCxnSpPr>
      <xdr:spPr>
        <a:xfrm>
          <a:off x="14592300" y="101155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53" name="楕円 652">
          <a:extLst>
            <a:ext uri="{FF2B5EF4-FFF2-40B4-BE49-F238E27FC236}">
              <a16:creationId xmlns:a16="http://schemas.microsoft.com/office/drawing/2014/main" xmlns="" id="{EED1B5B3-8214-478B-B428-7A88C03A7A98}"/>
            </a:ext>
          </a:extLst>
        </xdr:cNvPr>
        <xdr:cNvSpPr/>
      </xdr:nvSpPr>
      <xdr:spPr>
        <a:xfrm>
          <a:off x="13652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59</xdr:row>
      <xdr:rowOff>0</xdr:rowOff>
    </xdr:to>
    <xdr:cxnSp macro="">
      <xdr:nvCxnSpPr>
        <xdr:cNvPr id="654" name="直線コネクタ 653">
          <a:extLst>
            <a:ext uri="{FF2B5EF4-FFF2-40B4-BE49-F238E27FC236}">
              <a16:creationId xmlns:a16="http://schemas.microsoft.com/office/drawing/2014/main" xmlns="" id="{791C32EB-FB64-4B65-88FF-B53EA67826C3}"/>
            </a:ext>
          </a:extLst>
        </xdr:cNvPr>
        <xdr:cNvCxnSpPr/>
      </xdr:nvCxnSpPr>
      <xdr:spPr>
        <a:xfrm>
          <a:off x="13703300" y="100469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17780</xdr:rowOff>
    </xdr:from>
    <xdr:to>
      <xdr:col>67</xdr:col>
      <xdr:colOff>101600</xdr:colOff>
      <xdr:row>58</xdr:row>
      <xdr:rowOff>119380</xdr:rowOff>
    </xdr:to>
    <xdr:sp macro="" textlink="">
      <xdr:nvSpPr>
        <xdr:cNvPr id="655" name="楕円 654">
          <a:extLst>
            <a:ext uri="{FF2B5EF4-FFF2-40B4-BE49-F238E27FC236}">
              <a16:creationId xmlns:a16="http://schemas.microsoft.com/office/drawing/2014/main" xmlns="" id="{7A3B64FD-1A73-46F6-968E-C579FC2D2EB8}"/>
            </a:ext>
          </a:extLst>
        </xdr:cNvPr>
        <xdr:cNvSpPr/>
      </xdr:nvSpPr>
      <xdr:spPr>
        <a:xfrm>
          <a:off x="1276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68580</xdr:rowOff>
    </xdr:from>
    <xdr:to>
      <xdr:col>71</xdr:col>
      <xdr:colOff>177800</xdr:colOff>
      <xdr:row>58</xdr:row>
      <xdr:rowOff>102870</xdr:rowOff>
    </xdr:to>
    <xdr:cxnSp macro="">
      <xdr:nvCxnSpPr>
        <xdr:cNvPr id="656" name="直線コネクタ 655">
          <a:extLst>
            <a:ext uri="{FF2B5EF4-FFF2-40B4-BE49-F238E27FC236}">
              <a16:creationId xmlns:a16="http://schemas.microsoft.com/office/drawing/2014/main" xmlns="" id="{FE6426B3-0A3D-454E-AC69-C4EAAFBFB7DD}"/>
            </a:ext>
          </a:extLst>
        </xdr:cNvPr>
        <xdr:cNvCxnSpPr/>
      </xdr:nvCxnSpPr>
      <xdr:spPr>
        <a:xfrm>
          <a:off x="12814300" y="1001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xmlns="" id="{9319FF0F-5710-4F21-987E-645FFF902908}"/>
            </a:ext>
          </a:extLst>
        </xdr:cNvPr>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xmlns="" id="{3A38B837-30FC-4414-B815-C5CF534B8105}"/>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xmlns="" id="{1550C9BF-4AF7-4F10-90E5-8B4A0E483AA5}"/>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xmlns="" id="{8A43317F-375C-4600-80D8-6FEA97305F19}"/>
            </a:ext>
          </a:extLst>
        </xdr:cNvPr>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101617</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xmlns="" id="{F2AD9302-15A0-4761-84DC-A1428D073B71}"/>
            </a:ext>
          </a:extLst>
        </xdr:cNvPr>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xmlns="" id="{FBF1E5E8-4D11-44F2-A9ED-85BB4F4232CE}"/>
            </a:ext>
          </a:extLst>
        </xdr:cNvPr>
        <xdr:cNvSpPr txBox="1"/>
      </xdr:nvSpPr>
      <xdr:spPr>
        <a:xfrm>
          <a:off x="14389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xmlns="" id="{557E94D7-2382-4922-83A9-B0BE8AFDB10D}"/>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135907</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xmlns="" id="{DFD0D0EC-1B0A-4E9C-B62C-943B4D21DA57}"/>
            </a:ext>
          </a:extLst>
        </xdr:cNvPr>
        <xdr:cNvSpPr txBox="1"/>
      </xdr:nvSpPr>
      <xdr:spPr>
        <a:xfrm>
          <a:off x="12611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xmlns="" id="{77C4862C-CBDF-4746-82D3-2E58002508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xmlns="" id="{D575478F-0C23-4867-A5D0-997F5146283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xmlns="" id="{58657E94-85DB-4B97-88BA-C314034A514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xmlns="" id="{D1B106D8-5E8F-4245-96F7-6F88C67EB6B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xmlns="" id="{5641969B-CF64-4991-BA2D-727F6D14BD8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xmlns="" id="{4B2DA2AB-86EF-466D-A8A5-A940E59183E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xmlns="" id="{C8E0143D-FA7F-4380-B035-FFCA23CFAA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xmlns="" id="{6D830565-05AB-4C08-B407-B7A3CA22D2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xmlns="" id="{D8DB5600-2509-4DE6-8A97-4F86E135AF6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xmlns="" id="{40C1C401-3052-49BE-B111-77573468E8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xmlns="" id="{7E183A60-FC41-48F5-9DEC-E68888366CF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xmlns="" id="{17AD9239-8040-42A5-BA57-73D9041D4C7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xmlns="" id="{2A4C4256-6A6A-44FB-94A9-3216A2DD5B7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xmlns="" id="{436A4906-4623-4EA0-B20A-4CA11BBCDB7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xmlns="" id="{844F0B7A-A046-4650-AB99-96E522D146E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xmlns="" id="{47306792-2C28-4695-9004-564E92A503A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xmlns="" id="{B06587E7-E224-4B17-B52C-A0D29AA2EFC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xmlns="" id="{37AE6B48-B49F-4539-BDBE-4ED8B875A5C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xmlns="" id="{68706C5B-14E9-4E88-8796-4A4DD4CFBCB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xmlns="" id="{96726AD9-1839-456F-99F1-8C1D3F96251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xmlns="" id="{886B7F45-AD4B-4C77-A726-5D7D75EFD28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a:extLst>
            <a:ext uri="{FF2B5EF4-FFF2-40B4-BE49-F238E27FC236}">
              <a16:creationId xmlns:a16="http://schemas.microsoft.com/office/drawing/2014/main" xmlns="" id="{E6B1FBD1-3EC6-44F6-8DF6-9ED5FBF9DEB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xmlns="" id="{BAE82624-439A-4E95-A3D6-9F6FBEFB22E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xmlns="" id="{BF996674-1995-4906-9040-4F9C8ECC406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xmlns="" id="{5D29017F-B0D4-49E7-8306-9B9E429D24E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a:extLst>
            <a:ext uri="{FF2B5EF4-FFF2-40B4-BE49-F238E27FC236}">
              <a16:creationId xmlns:a16="http://schemas.microsoft.com/office/drawing/2014/main" xmlns="" id="{D0DE21C2-6DCD-4F12-970B-E3D67DCE023E}"/>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xmlns="" id="{5C9B4FA5-E9AC-46AC-813F-4664DAD3446F}"/>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a:extLst>
            <a:ext uri="{FF2B5EF4-FFF2-40B4-BE49-F238E27FC236}">
              <a16:creationId xmlns:a16="http://schemas.microsoft.com/office/drawing/2014/main" xmlns="" id="{32628E29-1AC1-45F2-BCE0-CAC79078B5CD}"/>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xmlns="" id="{5556C987-D3EF-42B9-9374-0F412121B1A9}"/>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a:extLst>
            <a:ext uri="{FF2B5EF4-FFF2-40B4-BE49-F238E27FC236}">
              <a16:creationId xmlns:a16="http://schemas.microsoft.com/office/drawing/2014/main" xmlns="" id="{AF61C144-DF3B-44BB-8B62-BC5D3534FFFC}"/>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xmlns="" id="{919CB981-FA71-4674-B718-142CE3572CDD}"/>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a:extLst>
            <a:ext uri="{FF2B5EF4-FFF2-40B4-BE49-F238E27FC236}">
              <a16:creationId xmlns:a16="http://schemas.microsoft.com/office/drawing/2014/main" xmlns="" id="{B499319A-CCBE-4FFC-BBC6-4FEDC970A48E}"/>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a:extLst>
            <a:ext uri="{FF2B5EF4-FFF2-40B4-BE49-F238E27FC236}">
              <a16:creationId xmlns:a16="http://schemas.microsoft.com/office/drawing/2014/main" xmlns="" id="{61B94241-719C-48CB-939F-AED0713260D7}"/>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a:extLst>
            <a:ext uri="{FF2B5EF4-FFF2-40B4-BE49-F238E27FC236}">
              <a16:creationId xmlns:a16="http://schemas.microsoft.com/office/drawing/2014/main" xmlns="" id="{4F0D02A7-0128-4FBB-93A0-0B8ED8EDF904}"/>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a:extLst>
            <a:ext uri="{FF2B5EF4-FFF2-40B4-BE49-F238E27FC236}">
              <a16:creationId xmlns:a16="http://schemas.microsoft.com/office/drawing/2014/main" xmlns="" id="{C1EEF0FE-A134-4B56-9BCB-1FABE513D21E}"/>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a:extLst>
            <a:ext uri="{FF2B5EF4-FFF2-40B4-BE49-F238E27FC236}">
              <a16:creationId xmlns:a16="http://schemas.microsoft.com/office/drawing/2014/main" xmlns="" id="{078E0BE0-3CCA-4AD7-AFC3-89A87AE1CBB0}"/>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xmlns="" id="{FDF64399-2547-49CE-8083-C1A894D78E8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35435A24-FFC3-45DB-BF8E-A1936D00212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25B643E7-748A-4B85-B331-6AF822B4BA9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195A50C4-DCC3-43AA-A871-3ADE76A7AA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9C14EE7F-80F6-4139-9A0F-7BFD6352849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706" name="楕円 705">
          <a:extLst>
            <a:ext uri="{FF2B5EF4-FFF2-40B4-BE49-F238E27FC236}">
              <a16:creationId xmlns:a16="http://schemas.microsoft.com/office/drawing/2014/main" xmlns="" id="{6931B6B5-E7DB-4C90-85B5-EDE1620574C1}"/>
            </a:ext>
          </a:extLst>
        </xdr:cNvPr>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143527</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xmlns="" id="{712BFF38-19BC-4899-9D7E-328DE881B1C0}"/>
            </a:ext>
          </a:extLst>
        </xdr:cNvPr>
        <xdr:cNvSpPr txBox="1"/>
      </xdr:nvSpPr>
      <xdr:spPr>
        <a:xfrm>
          <a:off x="221996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136978</xdr:rowOff>
    </xdr:from>
    <xdr:to>
      <xdr:col>112</xdr:col>
      <xdr:colOff>38100</xdr:colOff>
      <xdr:row>60</xdr:row>
      <xdr:rowOff>67128</xdr:rowOff>
    </xdr:to>
    <xdr:sp macro="" textlink="">
      <xdr:nvSpPr>
        <xdr:cNvPr id="708" name="楕円 707">
          <a:extLst>
            <a:ext uri="{FF2B5EF4-FFF2-40B4-BE49-F238E27FC236}">
              <a16:creationId xmlns:a16="http://schemas.microsoft.com/office/drawing/2014/main" xmlns="" id="{0AC74FDB-37A4-4561-BCDF-86D6580CED59}"/>
            </a:ext>
          </a:extLst>
        </xdr:cNvPr>
        <xdr:cNvSpPr/>
      </xdr:nvSpPr>
      <xdr:spPr>
        <a:xfrm>
          <a:off x="21272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60</xdr:row>
      <xdr:rowOff>16328</xdr:rowOff>
    </xdr:to>
    <xdr:cxnSp macro="">
      <xdr:nvCxnSpPr>
        <xdr:cNvPr id="709" name="直線コネクタ 708">
          <a:extLst>
            <a:ext uri="{FF2B5EF4-FFF2-40B4-BE49-F238E27FC236}">
              <a16:creationId xmlns:a16="http://schemas.microsoft.com/office/drawing/2014/main" xmlns="" id="{3D347B45-763D-4082-9AD9-CF4A401202AC}"/>
            </a:ext>
          </a:extLst>
        </xdr:cNvPr>
        <xdr:cNvCxnSpPr/>
      </xdr:nvCxnSpPr>
      <xdr:spPr>
        <a:xfrm flipV="1">
          <a:off x="21323300" y="10287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146776</xdr:rowOff>
    </xdr:from>
    <xdr:to>
      <xdr:col>107</xdr:col>
      <xdr:colOff>101600</xdr:colOff>
      <xdr:row>60</xdr:row>
      <xdr:rowOff>76926</xdr:rowOff>
    </xdr:to>
    <xdr:sp macro="" textlink="">
      <xdr:nvSpPr>
        <xdr:cNvPr id="710" name="楕円 709">
          <a:extLst>
            <a:ext uri="{FF2B5EF4-FFF2-40B4-BE49-F238E27FC236}">
              <a16:creationId xmlns:a16="http://schemas.microsoft.com/office/drawing/2014/main" xmlns="" id="{721B77B6-67EC-4E82-ADA2-40C05FEB7949}"/>
            </a:ext>
          </a:extLst>
        </xdr:cNvPr>
        <xdr:cNvSpPr/>
      </xdr:nvSpPr>
      <xdr:spPr>
        <a:xfrm>
          <a:off x="20383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16328</xdr:rowOff>
    </xdr:from>
    <xdr:to>
      <xdr:col>111</xdr:col>
      <xdr:colOff>177800</xdr:colOff>
      <xdr:row>60</xdr:row>
      <xdr:rowOff>26126</xdr:rowOff>
    </xdr:to>
    <xdr:cxnSp macro="">
      <xdr:nvCxnSpPr>
        <xdr:cNvPr id="711" name="直線コネクタ 710">
          <a:extLst>
            <a:ext uri="{FF2B5EF4-FFF2-40B4-BE49-F238E27FC236}">
              <a16:creationId xmlns:a16="http://schemas.microsoft.com/office/drawing/2014/main" xmlns="" id="{AF2CAFD1-11C3-4752-AF0B-7CFF3ED21446}"/>
            </a:ext>
          </a:extLst>
        </xdr:cNvPr>
        <xdr:cNvCxnSpPr/>
      </xdr:nvCxnSpPr>
      <xdr:spPr>
        <a:xfrm flipV="1">
          <a:off x="20434300" y="1030332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159838</xdr:rowOff>
    </xdr:from>
    <xdr:to>
      <xdr:col>102</xdr:col>
      <xdr:colOff>165100</xdr:colOff>
      <xdr:row>60</xdr:row>
      <xdr:rowOff>89988</xdr:rowOff>
    </xdr:to>
    <xdr:sp macro="" textlink="">
      <xdr:nvSpPr>
        <xdr:cNvPr id="712" name="楕円 711">
          <a:extLst>
            <a:ext uri="{FF2B5EF4-FFF2-40B4-BE49-F238E27FC236}">
              <a16:creationId xmlns:a16="http://schemas.microsoft.com/office/drawing/2014/main" xmlns="" id="{C3C96753-F0CF-4CE6-8C67-0E2A02FDA80C}"/>
            </a:ext>
          </a:extLst>
        </xdr:cNvPr>
        <xdr:cNvSpPr/>
      </xdr:nvSpPr>
      <xdr:spPr>
        <a:xfrm>
          <a:off x="19494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26126</xdr:rowOff>
    </xdr:from>
    <xdr:to>
      <xdr:col>107</xdr:col>
      <xdr:colOff>50800</xdr:colOff>
      <xdr:row>60</xdr:row>
      <xdr:rowOff>39188</xdr:rowOff>
    </xdr:to>
    <xdr:cxnSp macro="">
      <xdr:nvCxnSpPr>
        <xdr:cNvPr id="713" name="直線コネクタ 712">
          <a:extLst>
            <a:ext uri="{FF2B5EF4-FFF2-40B4-BE49-F238E27FC236}">
              <a16:creationId xmlns:a16="http://schemas.microsoft.com/office/drawing/2014/main" xmlns="" id="{1074686D-F6A8-4028-8948-C28424AC419E}"/>
            </a:ext>
          </a:extLst>
        </xdr:cNvPr>
        <xdr:cNvCxnSpPr/>
      </xdr:nvCxnSpPr>
      <xdr:spPr>
        <a:xfrm flipV="1">
          <a:off x="19545300" y="103131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166370</xdr:rowOff>
    </xdr:from>
    <xdr:to>
      <xdr:col>98</xdr:col>
      <xdr:colOff>38100</xdr:colOff>
      <xdr:row>60</xdr:row>
      <xdr:rowOff>96520</xdr:rowOff>
    </xdr:to>
    <xdr:sp macro="" textlink="">
      <xdr:nvSpPr>
        <xdr:cNvPr id="714" name="楕円 713">
          <a:extLst>
            <a:ext uri="{FF2B5EF4-FFF2-40B4-BE49-F238E27FC236}">
              <a16:creationId xmlns:a16="http://schemas.microsoft.com/office/drawing/2014/main" xmlns="" id="{060BAFF6-A909-49DB-BBE4-818CDF0A363F}"/>
            </a:ext>
          </a:extLst>
        </xdr:cNvPr>
        <xdr:cNvSpPr/>
      </xdr:nvSpPr>
      <xdr:spPr>
        <a:xfrm>
          <a:off x="18605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39188</xdr:rowOff>
    </xdr:from>
    <xdr:to>
      <xdr:col>102</xdr:col>
      <xdr:colOff>114300</xdr:colOff>
      <xdr:row>60</xdr:row>
      <xdr:rowOff>45720</xdr:rowOff>
    </xdr:to>
    <xdr:cxnSp macro="">
      <xdr:nvCxnSpPr>
        <xdr:cNvPr id="715" name="直線コネクタ 714">
          <a:extLst>
            <a:ext uri="{FF2B5EF4-FFF2-40B4-BE49-F238E27FC236}">
              <a16:creationId xmlns:a16="http://schemas.microsoft.com/office/drawing/2014/main" xmlns="" id="{BD2537AE-6CC4-4CB0-A27F-619418E19667}"/>
            </a:ext>
          </a:extLst>
        </xdr:cNvPr>
        <xdr:cNvCxnSpPr/>
      </xdr:nvCxnSpPr>
      <xdr:spPr>
        <a:xfrm flipV="1">
          <a:off x="18656300" y="103261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716" name="n_1aveValue【保健センター・保健所】&#10;一人当たり面積">
          <a:extLst>
            <a:ext uri="{FF2B5EF4-FFF2-40B4-BE49-F238E27FC236}">
              <a16:creationId xmlns:a16="http://schemas.microsoft.com/office/drawing/2014/main" xmlns="" id="{AC5A3EDC-5A27-4DD2-8C17-00653C46E09C}"/>
            </a:ext>
          </a:extLst>
        </xdr:cNvPr>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717" name="n_2aveValue【保健センター・保健所】&#10;一人当たり面積">
          <a:extLst>
            <a:ext uri="{FF2B5EF4-FFF2-40B4-BE49-F238E27FC236}">
              <a16:creationId xmlns:a16="http://schemas.microsoft.com/office/drawing/2014/main" xmlns="" id="{17FC2DC9-461F-4E59-9681-695467C0CFAE}"/>
            </a:ext>
          </a:extLst>
        </xdr:cNvPr>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718" name="n_3aveValue【保健センター・保健所】&#10;一人当たり面積">
          <a:extLst>
            <a:ext uri="{FF2B5EF4-FFF2-40B4-BE49-F238E27FC236}">
              <a16:creationId xmlns:a16="http://schemas.microsoft.com/office/drawing/2014/main" xmlns="" id="{4AA72B21-A93A-42B1-8E33-21B352358599}"/>
            </a:ext>
          </a:extLst>
        </xdr:cNvPr>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719" name="n_4aveValue【保健センター・保健所】&#10;一人当たり面積">
          <a:extLst>
            <a:ext uri="{FF2B5EF4-FFF2-40B4-BE49-F238E27FC236}">
              <a16:creationId xmlns:a16="http://schemas.microsoft.com/office/drawing/2014/main" xmlns="" id="{C82FDB03-FF4D-4689-990E-AA2450663FF8}"/>
            </a:ext>
          </a:extLst>
        </xdr:cNvPr>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83655</xdr:rowOff>
    </xdr:from>
    <xdr:ext cx="469744" cy="259045"/>
    <xdr:sp macro="" textlink="">
      <xdr:nvSpPr>
        <xdr:cNvPr id="720" name="n_1mainValue【保健センター・保健所】&#10;一人当たり面積">
          <a:extLst>
            <a:ext uri="{FF2B5EF4-FFF2-40B4-BE49-F238E27FC236}">
              <a16:creationId xmlns:a16="http://schemas.microsoft.com/office/drawing/2014/main" xmlns="" id="{9AA95E38-BA23-4C38-95F0-28A789C7AF65}"/>
            </a:ext>
          </a:extLst>
        </xdr:cNvPr>
        <xdr:cNvSpPr txBox="1"/>
      </xdr:nvSpPr>
      <xdr:spPr>
        <a:xfrm>
          <a:off x="21075727" y="1002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721" name="n_2mainValue【保健センター・保健所】&#10;一人当たり面積">
          <a:extLst>
            <a:ext uri="{FF2B5EF4-FFF2-40B4-BE49-F238E27FC236}">
              <a16:creationId xmlns:a16="http://schemas.microsoft.com/office/drawing/2014/main" xmlns="" id="{F20CA154-7F54-41E1-A5F6-C30F309CB61B}"/>
            </a:ext>
          </a:extLst>
        </xdr:cNvPr>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106515</xdr:rowOff>
    </xdr:from>
    <xdr:ext cx="469744" cy="259045"/>
    <xdr:sp macro="" textlink="">
      <xdr:nvSpPr>
        <xdr:cNvPr id="722" name="n_3mainValue【保健センター・保健所】&#10;一人当たり面積">
          <a:extLst>
            <a:ext uri="{FF2B5EF4-FFF2-40B4-BE49-F238E27FC236}">
              <a16:creationId xmlns:a16="http://schemas.microsoft.com/office/drawing/2014/main" xmlns="" id="{C54F713C-81A6-4FAD-89E5-4C14905C225C}"/>
            </a:ext>
          </a:extLst>
        </xdr:cNvPr>
        <xdr:cNvSpPr txBox="1"/>
      </xdr:nvSpPr>
      <xdr:spPr>
        <a:xfrm>
          <a:off x="19310427" y="1005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113047</xdr:rowOff>
    </xdr:from>
    <xdr:ext cx="469744" cy="259045"/>
    <xdr:sp macro="" textlink="">
      <xdr:nvSpPr>
        <xdr:cNvPr id="723" name="n_4mainValue【保健センター・保健所】&#10;一人当たり面積">
          <a:extLst>
            <a:ext uri="{FF2B5EF4-FFF2-40B4-BE49-F238E27FC236}">
              <a16:creationId xmlns:a16="http://schemas.microsoft.com/office/drawing/2014/main" xmlns="" id="{86800813-EB24-4263-949E-32438E8EE79D}"/>
            </a:ext>
          </a:extLst>
        </xdr:cNvPr>
        <xdr:cNvSpPr txBox="1"/>
      </xdr:nvSpPr>
      <xdr:spPr>
        <a:xfrm>
          <a:off x="18421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xmlns="" id="{378E473E-EBAD-40C0-8980-74FC04A959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xmlns="" id="{2ACCE5A2-C79E-4900-9763-15856152B6A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xmlns="" id="{7E1B8C26-BE24-4E54-B24C-F9124F9C99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xmlns="" id="{307DFF22-A469-40E5-A6D5-5DA0902ADBC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xmlns="" id="{CCB16C83-70B6-4A25-B54D-CDC98C2E68E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xmlns="" id="{025DDAE2-882A-4E15-9C3D-99161C7F5A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xmlns="" id="{D3BBD956-1435-41C1-9A58-A0B0836416D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xmlns="" id="{D7AF67C9-E62A-4BA7-BBC8-C67278F33B6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xmlns="" id="{A96C33AC-6885-48E1-9245-21CF4466E55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xmlns="" id="{5A7BA637-CA22-48D2-9E6C-5898B78B946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xmlns="" id="{96F6AF9C-6D90-422D-A656-CCF32988A8C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xmlns="" id="{AA7E21D5-D110-4805-ADA5-33ACC81FB94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xmlns="" id="{4300108C-2062-4CE0-84CE-0AC3CA2DB63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xmlns="" id="{B0E1F43F-F24D-4A2C-99C3-2DFFF42EF29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xmlns="" id="{A2CB7B46-258F-4DC2-BF56-8C4AAF2300E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xmlns="" id="{05ABBADE-9C02-4ED1-93C4-3A155DBDCF9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xmlns="" id="{99133EB2-7DE4-41EA-A7BD-A3C488743A5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xmlns="" id="{CB8F40B4-20EF-4D9D-ADF2-74CFEFC542A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xmlns="" id="{7BF3C99D-8D2C-48B9-9865-069CD9AE9D6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xmlns="" id="{E911EDFA-0EAB-44CD-BAA7-88E99211352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xmlns="" id="{A1778FC4-741B-4FDC-B901-B0D073E96D9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xmlns="" id="{64D04507-7681-4C7F-BFFC-20EAFB253F4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xmlns="" id="{83CD3086-D7D9-4434-9587-B2EAFF7EB46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xmlns="" id="{CF09B191-E8C3-4F0F-9BEC-50ABE1C6B65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xmlns="" id="{9933A7F4-4B96-451A-8511-F01B6D1E931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xmlns="" id="{58D7A579-4405-4912-AEE5-9EC629BF5831}"/>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a:extLst>
            <a:ext uri="{FF2B5EF4-FFF2-40B4-BE49-F238E27FC236}">
              <a16:creationId xmlns:a16="http://schemas.microsoft.com/office/drawing/2014/main" xmlns="" id="{711DF418-FBE7-4257-9AE0-D2E340F24B8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xmlns="" id="{3BC91CC5-B779-42ED-95CC-176E3D2E461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a:extLst>
            <a:ext uri="{FF2B5EF4-FFF2-40B4-BE49-F238E27FC236}">
              <a16:creationId xmlns:a16="http://schemas.microsoft.com/office/drawing/2014/main" xmlns="" id="{BBD3E236-C7E9-4C04-9F8A-BF47C7A24E7E}"/>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a:extLst>
            <a:ext uri="{FF2B5EF4-FFF2-40B4-BE49-F238E27FC236}">
              <a16:creationId xmlns:a16="http://schemas.microsoft.com/office/drawing/2014/main" xmlns="" id="{72366F14-238C-4749-A10A-86C0C2087DF5}"/>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754" name="【消防施設】&#10;有形固定資産減価償却率平均値テキスト">
          <a:extLst>
            <a:ext uri="{FF2B5EF4-FFF2-40B4-BE49-F238E27FC236}">
              <a16:creationId xmlns:a16="http://schemas.microsoft.com/office/drawing/2014/main" xmlns="" id="{1D5592BF-91FA-473E-942B-E1CC6984A99A}"/>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a:extLst>
            <a:ext uri="{FF2B5EF4-FFF2-40B4-BE49-F238E27FC236}">
              <a16:creationId xmlns:a16="http://schemas.microsoft.com/office/drawing/2014/main" xmlns="" id="{B3175773-C520-434D-B018-3AE72D0A7DF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a:extLst>
            <a:ext uri="{FF2B5EF4-FFF2-40B4-BE49-F238E27FC236}">
              <a16:creationId xmlns:a16="http://schemas.microsoft.com/office/drawing/2014/main" xmlns="" id="{715CE6A6-3A5B-4325-848E-4E56E5FD2D17}"/>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a:extLst>
            <a:ext uri="{FF2B5EF4-FFF2-40B4-BE49-F238E27FC236}">
              <a16:creationId xmlns:a16="http://schemas.microsoft.com/office/drawing/2014/main" xmlns="" id="{E78347C9-C08D-48B0-93D0-8FEE08F7111C}"/>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a:extLst>
            <a:ext uri="{FF2B5EF4-FFF2-40B4-BE49-F238E27FC236}">
              <a16:creationId xmlns:a16="http://schemas.microsoft.com/office/drawing/2014/main" xmlns="" id="{2B50F84E-24DE-4FEF-8014-75196114DD34}"/>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a:extLst>
            <a:ext uri="{FF2B5EF4-FFF2-40B4-BE49-F238E27FC236}">
              <a16:creationId xmlns:a16="http://schemas.microsoft.com/office/drawing/2014/main" xmlns="" id="{29FFBBDB-C9E7-4A0C-A62B-281BBFB28BBE}"/>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xmlns="" id="{114C0344-67BB-4CBC-9F5D-CA76CEEEFA6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xmlns="" id="{6287F7F3-A9B8-43E9-9CE4-D4A5F1B6D0B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xmlns="" id="{0F6CE20D-2210-454B-8EFC-464176B9C5A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C595C131-97FA-407B-BDC9-76C2F1B0E9E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40EE0812-FAE2-4683-AD1D-8C8E294BD95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765" name="楕円 764">
          <a:extLst>
            <a:ext uri="{FF2B5EF4-FFF2-40B4-BE49-F238E27FC236}">
              <a16:creationId xmlns:a16="http://schemas.microsoft.com/office/drawing/2014/main" xmlns="" id="{BA53917E-96A2-4C10-977E-C698A02EDE33}"/>
            </a:ext>
          </a:extLst>
        </xdr:cNvPr>
        <xdr:cNvSpPr/>
      </xdr:nvSpPr>
      <xdr:spPr>
        <a:xfrm>
          <a:off x="162687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122845</xdr:rowOff>
    </xdr:from>
    <xdr:ext cx="405111" cy="259045"/>
    <xdr:sp macro="" textlink="">
      <xdr:nvSpPr>
        <xdr:cNvPr id="766" name="【消防施設】&#10;有形固定資産減価償却率該当値テキスト">
          <a:extLst>
            <a:ext uri="{FF2B5EF4-FFF2-40B4-BE49-F238E27FC236}">
              <a16:creationId xmlns:a16="http://schemas.microsoft.com/office/drawing/2014/main" xmlns="" id="{C5EB2A6C-5DA2-47AB-8F4F-514E938EA51B}"/>
            </a:ext>
          </a:extLst>
        </xdr:cNvPr>
        <xdr:cNvSpPr txBox="1"/>
      </xdr:nvSpPr>
      <xdr:spPr>
        <a:xfrm>
          <a:off x="16357600" y="138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41184</xdr:rowOff>
    </xdr:from>
    <xdr:to>
      <xdr:col>81</xdr:col>
      <xdr:colOff>101600</xdr:colOff>
      <xdr:row>81</xdr:row>
      <xdr:rowOff>142784</xdr:rowOff>
    </xdr:to>
    <xdr:sp macro="" textlink="">
      <xdr:nvSpPr>
        <xdr:cNvPr id="767" name="楕円 766">
          <a:extLst>
            <a:ext uri="{FF2B5EF4-FFF2-40B4-BE49-F238E27FC236}">
              <a16:creationId xmlns:a16="http://schemas.microsoft.com/office/drawing/2014/main" xmlns="" id="{BEDCABF6-9EDC-4699-8AB9-8C13F0BDDBB4}"/>
            </a:ext>
          </a:extLst>
        </xdr:cNvPr>
        <xdr:cNvSpPr/>
      </xdr:nvSpPr>
      <xdr:spPr>
        <a:xfrm>
          <a:off x="15430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91984</xdr:rowOff>
    </xdr:from>
    <xdr:to>
      <xdr:col>85</xdr:col>
      <xdr:colOff>127000</xdr:colOff>
      <xdr:row>81</xdr:row>
      <xdr:rowOff>150768</xdr:rowOff>
    </xdr:to>
    <xdr:cxnSp macro="">
      <xdr:nvCxnSpPr>
        <xdr:cNvPr id="768" name="直線コネクタ 767">
          <a:extLst>
            <a:ext uri="{FF2B5EF4-FFF2-40B4-BE49-F238E27FC236}">
              <a16:creationId xmlns:a16="http://schemas.microsoft.com/office/drawing/2014/main" xmlns="" id="{B036D48C-3876-4898-9F3A-3AB620AED91F}"/>
            </a:ext>
          </a:extLst>
        </xdr:cNvPr>
        <xdr:cNvCxnSpPr/>
      </xdr:nvCxnSpPr>
      <xdr:spPr>
        <a:xfrm>
          <a:off x="15481300" y="13979434"/>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52614</xdr:rowOff>
    </xdr:from>
    <xdr:to>
      <xdr:col>76</xdr:col>
      <xdr:colOff>165100</xdr:colOff>
      <xdr:row>81</xdr:row>
      <xdr:rowOff>154214</xdr:rowOff>
    </xdr:to>
    <xdr:sp macro="" textlink="">
      <xdr:nvSpPr>
        <xdr:cNvPr id="769" name="楕円 768">
          <a:extLst>
            <a:ext uri="{FF2B5EF4-FFF2-40B4-BE49-F238E27FC236}">
              <a16:creationId xmlns:a16="http://schemas.microsoft.com/office/drawing/2014/main" xmlns="" id="{6D92B13A-5D41-4F60-A23A-776FB35296ED}"/>
            </a:ext>
          </a:extLst>
        </xdr:cNvPr>
        <xdr:cNvSpPr/>
      </xdr:nvSpPr>
      <xdr:spPr>
        <a:xfrm>
          <a:off x="14541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91984</xdr:rowOff>
    </xdr:from>
    <xdr:to>
      <xdr:col>81</xdr:col>
      <xdr:colOff>50800</xdr:colOff>
      <xdr:row>81</xdr:row>
      <xdr:rowOff>103414</xdr:rowOff>
    </xdr:to>
    <xdr:cxnSp macro="">
      <xdr:nvCxnSpPr>
        <xdr:cNvPr id="770" name="直線コネクタ 769">
          <a:extLst>
            <a:ext uri="{FF2B5EF4-FFF2-40B4-BE49-F238E27FC236}">
              <a16:creationId xmlns:a16="http://schemas.microsoft.com/office/drawing/2014/main" xmlns="" id="{6601A308-A5B6-4038-BC5F-25C6ABD20980}"/>
            </a:ext>
          </a:extLst>
        </xdr:cNvPr>
        <xdr:cNvCxnSpPr/>
      </xdr:nvCxnSpPr>
      <xdr:spPr>
        <a:xfrm flipV="1">
          <a:off x="14592300" y="139794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114663</xdr:rowOff>
    </xdr:from>
    <xdr:to>
      <xdr:col>72</xdr:col>
      <xdr:colOff>38100</xdr:colOff>
      <xdr:row>82</xdr:row>
      <xdr:rowOff>44813</xdr:rowOff>
    </xdr:to>
    <xdr:sp macro="" textlink="">
      <xdr:nvSpPr>
        <xdr:cNvPr id="771" name="楕円 770">
          <a:extLst>
            <a:ext uri="{FF2B5EF4-FFF2-40B4-BE49-F238E27FC236}">
              <a16:creationId xmlns:a16="http://schemas.microsoft.com/office/drawing/2014/main" xmlns="" id="{D6A8C1DB-2FE1-4BC2-9920-E23D68224B84}"/>
            </a:ext>
          </a:extLst>
        </xdr:cNvPr>
        <xdr:cNvSpPr/>
      </xdr:nvSpPr>
      <xdr:spPr>
        <a:xfrm>
          <a:off x="13652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103414</xdr:rowOff>
    </xdr:from>
    <xdr:to>
      <xdr:col>76</xdr:col>
      <xdr:colOff>114300</xdr:colOff>
      <xdr:row>81</xdr:row>
      <xdr:rowOff>165463</xdr:rowOff>
    </xdr:to>
    <xdr:cxnSp macro="">
      <xdr:nvCxnSpPr>
        <xdr:cNvPr id="772" name="直線コネクタ 771">
          <a:extLst>
            <a:ext uri="{FF2B5EF4-FFF2-40B4-BE49-F238E27FC236}">
              <a16:creationId xmlns:a16="http://schemas.microsoft.com/office/drawing/2014/main" xmlns="" id="{0EA19B93-8D4D-44F0-BD40-6C299543A647}"/>
            </a:ext>
          </a:extLst>
        </xdr:cNvPr>
        <xdr:cNvCxnSpPr/>
      </xdr:nvCxnSpPr>
      <xdr:spPr>
        <a:xfrm flipV="1">
          <a:off x="13703300" y="1399086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49349</xdr:rowOff>
    </xdr:from>
    <xdr:to>
      <xdr:col>67</xdr:col>
      <xdr:colOff>101600</xdr:colOff>
      <xdr:row>81</xdr:row>
      <xdr:rowOff>150949</xdr:rowOff>
    </xdr:to>
    <xdr:sp macro="" textlink="">
      <xdr:nvSpPr>
        <xdr:cNvPr id="773" name="楕円 772">
          <a:extLst>
            <a:ext uri="{FF2B5EF4-FFF2-40B4-BE49-F238E27FC236}">
              <a16:creationId xmlns:a16="http://schemas.microsoft.com/office/drawing/2014/main" xmlns="" id="{E2182E6C-6D52-424A-98C9-C0D5C7D8CF13}"/>
            </a:ext>
          </a:extLst>
        </xdr:cNvPr>
        <xdr:cNvSpPr/>
      </xdr:nvSpPr>
      <xdr:spPr>
        <a:xfrm>
          <a:off x="12763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100149</xdr:rowOff>
    </xdr:from>
    <xdr:to>
      <xdr:col>71</xdr:col>
      <xdr:colOff>177800</xdr:colOff>
      <xdr:row>81</xdr:row>
      <xdr:rowOff>165463</xdr:rowOff>
    </xdr:to>
    <xdr:cxnSp macro="">
      <xdr:nvCxnSpPr>
        <xdr:cNvPr id="774" name="直線コネクタ 773">
          <a:extLst>
            <a:ext uri="{FF2B5EF4-FFF2-40B4-BE49-F238E27FC236}">
              <a16:creationId xmlns:a16="http://schemas.microsoft.com/office/drawing/2014/main" xmlns="" id="{B00C888B-6194-4910-B190-CD50637E3387}"/>
            </a:ext>
          </a:extLst>
        </xdr:cNvPr>
        <xdr:cNvCxnSpPr/>
      </xdr:nvCxnSpPr>
      <xdr:spPr>
        <a:xfrm>
          <a:off x="12814300" y="1398759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775" name="n_1aveValue【消防施設】&#10;有形固定資産減価償却率">
          <a:extLst>
            <a:ext uri="{FF2B5EF4-FFF2-40B4-BE49-F238E27FC236}">
              <a16:creationId xmlns:a16="http://schemas.microsoft.com/office/drawing/2014/main" xmlns="" id="{64298FBC-578B-4695-B8C2-9FBB26E94301}"/>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76" name="n_2aveValue【消防施設】&#10;有形固定資産減価償却率">
          <a:extLst>
            <a:ext uri="{FF2B5EF4-FFF2-40B4-BE49-F238E27FC236}">
              <a16:creationId xmlns:a16="http://schemas.microsoft.com/office/drawing/2014/main" xmlns="" id="{6C2982F0-352A-45B4-B661-15BF1A61E4C1}"/>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777" name="n_3aveValue【消防施設】&#10;有形固定資産減価償却率">
          <a:extLst>
            <a:ext uri="{FF2B5EF4-FFF2-40B4-BE49-F238E27FC236}">
              <a16:creationId xmlns:a16="http://schemas.microsoft.com/office/drawing/2014/main" xmlns="" id="{7204F7EA-7811-4DEF-9D21-303D0A9594C1}"/>
            </a:ext>
          </a:extLst>
        </xdr:cNvPr>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78" name="n_4aveValue【消防施設】&#10;有形固定資産減価償却率">
          <a:extLst>
            <a:ext uri="{FF2B5EF4-FFF2-40B4-BE49-F238E27FC236}">
              <a16:creationId xmlns:a16="http://schemas.microsoft.com/office/drawing/2014/main" xmlns="" id="{6F8D602E-0937-465A-99AD-D4F7DB0E229A}"/>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159311</xdr:rowOff>
    </xdr:from>
    <xdr:ext cx="405111" cy="259045"/>
    <xdr:sp macro="" textlink="">
      <xdr:nvSpPr>
        <xdr:cNvPr id="779" name="n_1mainValue【消防施設】&#10;有形固定資産減価償却率">
          <a:extLst>
            <a:ext uri="{FF2B5EF4-FFF2-40B4-BE49-F238E27FC236}">
              <a16:creationId xmlns:a16="http://schemas.microsoft.com/office/drawing/2014/main" xmlns="" id="{03E05E97-8DD0-46AA-8B76-86258B2265F9}"/>
            </a:ext>
          </a:extLst>
        </xdr:cNvPr>
        <xdr:cNvSpPr txBox="1"/>
      </xdr:nvSpPr>
      <xdr:spPr>
        <a:xfrm>
          <a:off x="152660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170741</xdr:rowOff>
    </xdr:from>
    <xdr:ext cx="405111" cy="259045"/>
    <xdr:sp macro="" textlink="">
      <xdr:nvSpPr>
        <xdr:cNvPr id="780" name="n_2mainValue【消防施設】&#10;有形固定資産減価償却率">
          <a:extLst>
            <a:ext uri="{FF2B5EF4-FFF2-40B4-BE49-F238E27FC236}">
              <a16:creationId xmlns:a16="http://schemas.microsoft.com/office/drawing/2014/main" xmlns="" id="{75A94873-E388-43ED-941B-22C2AD3A3292}"/>
            </a:ext>
          </a:extLst>
        </xdr:cNvPr>
        <xdr:cNvSpPr txBox="1"/>
      </xdr:nvSpPr>
      <xdr:spPr>
        <a:xfrm>
          <a:off x="143897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781" name="n_3mainValue【消防施設】&#10;有形固定資産減価償却率">
          <a:extLst>
            <a:ext uri="{FF2B5EF4-FFF2-40B4-BE49-F238E27FC236}">
              <a16:creationId xmlns:a16="http://schemas.microsoft.com/office/drawing/2014/main" xmlns="" id="{28AFF8B0-5891-44CA-AB01-A3C6D681F4F7}"/>
            </a:ext>
          </a:extLst>
        </xdr:cNvPr>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167476</xdr:rowOff>
    </xdr:from>
    <xdr:ext cx="405111" cy="259045"/>
    <xdr:sp macro="" textlink="">
      <xdr:nvSpPr>
        <xdr:cNvPr id="782" name="n_4mainValue【消防施設】&#10;有形固定資産減価償却率">
          <a:extLst>
            <a:ext uri="{FF2B5EF4-FFF2-40B4-BE49-F238E27FC236}">
              <a16:creationId xmlns:a16="http://schemas.microsoft.com/office/drawing/2014/main" xmlns="" id="{B238DC7A-52A3-4012-AAEF-20EF9B6271B1}"/>
            </a:ext>
          </a:extLst>
        </xdr:cNvPr>
        <xdr:cNvSpPr txBox="1"/>
      </xdr:nvSpPr>
      <xdr:spPr>
        <a:xfrm>
          <a:off x="12611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xmlns="" id="{E1C0C0B4-1245-4BBC-B84F-B411F741910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xmlns="" id="{853E5D34-2773-4A9B-B6FB-F8D75B35D2C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xmlns="" id="{B0DC0134-CC61-465C-83FB-AD052D93042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xmlns="" id="{77A51B9E-F7BD-4CA2-B3BD-0C018DC789F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xmlns="" id="{BD6FE46C-9AC4-4119-B825-D6E60AD3A4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xmlns="" id="{F44C8735-18CB-45D7-89BE-7A9AB4CF8D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xmlns="" id="{F39CDFE7-6FA7-4E1F-A2C0-688C375DB8E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xmlns="" id="{F96EA299-569F-420E-82B9-FC3DA301AB7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xmlns="" id="{2BEC6021-9B60-4599-82FC-B80F2948860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xmlns="" id="{5C5D6A43-88F2-40A1-B581-E9A5354CEBE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xmlns="" id="{B00CB409-4877-48DA-8AF4-0068FC21A0B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xmlns="" id="{FDA4B81E-782F-41A2-AA27-7CED2675B43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xmlns="" id="{018D48FD-151E-4FF0-AEDB-2D3A3683477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xmlns="" id="{1F57092E-48D2-4F5D-A880-95963B403BB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xmlns="" id="{0CA81C2B-748E-40BB-8424-9838AB521ED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xmlns="" id="{8A20058A-DB15-4CB8-8670-402885DBAD8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xmlns="" id="{6805B0FF-75E8-4EF9-BEDF-413E678AB50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xmlns="" id="{E4D47F6D-B0A8-40D0-8272-F2907CC6A56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xmlns="" id="{2DAC7C4F-6745-44B8-B1CD-7683AE30487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xmlns="" id="{6E9565E9-5B54-4552-AC88-DA11A8849B3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xmlns="" id="{935443D4-D5E7-4E85-979C-AEB5BCAA68C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4" name="直線コネクタ 803">
          <a:extLst>
            <a:ext uri="{FF2B5EF4-FFF2-40B4-BE49-F238E27FC236}">
              <a16:creationId xmlns:a16="http://schemas.microsoft.com/office/drawing/2014/main" xmlns="" id="{9962FEEB-940F-4776-AE18-F4CB3EE09470}"/>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消防施設】&#10;一人当たり面積最小値テキスト">
          <a:extLst>
            <a:ext uri="{FF2B5EF4-FFF2-40B4-BE49-F238E27FC236}">
              <a16:creationId xmlns:a16="http://schemas.microsoft.com/office/drawing/2014/main" xmlns="" id="{778CFEED-B134-4A65-B2BA-E93E2C8BC6CA}"/>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a:extLst>
            <a:ext uri="{FF2B5EF4-FFF2-40B4-BE49-F238E27FC236}">
              <a16:creationId xmlns:a16="http://schemas.microsoft.com/office/drawing/2014/main" xmlns="" id="{835DAB1D-A55A-42D1-AABA-3132BD172F5E}"/>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7" name="【消防施設】&#10;一人当たり面積最大値テキスト">
          <a:extLst>
            <a:ext uri="{FF2B5EF4-FFF2-40B4-BE49-F238E27FC236}">
              <a16:creationId xmlns:a16="http://schemas.microsoft.com/office/drawing/2014/main" xmlns="" id="{81F35C6F-9F43-46B3-82AE-6CFE3376B600}"/>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8" name="直線コネクタ 807">
          <a:extLst>
            <a:ext uri="{FF2B5EF4-FFF2-40B4-BE49-F238E27FC236}">
              <a16:creationId xmlns:a16="http://schemas.microsoft.com/office/drawing/2014/main" xmlns="" id="{4BF2CC46-C30C-4BF4-A077-1D8A2BD0B8B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809" name="【消防施設】&#10;一人当たり面積平均値テキスト">
          <a:extLst>
            <a:ext uri="{FF2B5EF4-FFF2-40B4-BE49-F238E27FC236}">
              <a16:creationId xmlns:a16="http://schemas.microsoft.com/office/drawing/2014/main" xmlns="" id="{BF21E026-3DA5-4AB7-BB6A-EFCCF5CB529A}"/>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10" name="フローチャート: 判断 809">
          <a:extLst>
            <a:ext uri="{FF2B5EF4-FFF2-40B4-BE49-F238E27FC236}">
              <a16:creationId xmlns:a16="http://schemas.microsoft.com/office/drawing/2014/main" xmlns="" id="{B4736F60-AB99-421C-8902-141206D7E44E}"/>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11" name="フローチャート: 判断 810">
          <a:extLst>
            <a:ext uri="{FF2B5EF4-FFF2-40B4-BE49-F238E27FC236}">
              <a16:creationId xmlns:a16="http://schemas.microsoft.com/office/drawing/2014/main" xmlns="" id="{84F6C071-7356-43A1-8C39-7B5B3BB95A1B}"/>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2" name="フローチャート: 判断 811">
          <a:extLst>
            <a:ext uri="{FF2B5EF4-FFF2-40B4-BE49-F238E27FC236}">
              <a16:creationId xmlns:a16="http://schemas.microsoft.com/office/drawing/2014/main" xmlns="" id="{797298BA-9338-4603-A485-956096ACB3DD}"/>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3" name="フローチャート: 判断 812">
          <a:extLst>
            <a:ext uri="{FF2B5EF4-FFF2-40B4-BE49-F238E27FC236}">
              <a16:creationId xmlns:a16="http://schemas.microsoft.com/office/drawing/2014/main" xmlns="" id="{BB9F33AE-1514-4277-8500-25591658A816}"/>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4" name="フローチャート: 判断 813">
          <a:extLst>
            <a:ext uri="{FF2B5EF4-FFF2-40B4-BE49-F238E27FC236}">
              <a16:creationId xmlns:a16="http://schemas.microsoft.com/office/drawing/2014/main" xmlns="" id="{C7D05146-8E4A-4DEA-9ED3-9EBAE94CF68E}"/>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xmlns="" id="{BCD0A4DE-11F8-4333-9589-EEBFD5EE4FD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CBC5C9C7-B930-44B1-8333-BDBAAEA07F1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xmlns="" id="{DF66BD5A-499A-4706-9B3C-C52D479D74D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xmlns="" id="{3B8E0714-9A99-4AF8-9CD9-762562CEF57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xmlns="" id="{19AB8099-B2AA-4E18-B64C-9E0934A14AB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156463</xdr:rowOff>
    </xdr:from>
    <xdr:to>
      <xdr:col>116</xdr:col>
      <xdr:colOff>114300</xdr:colOff>
      <xdr:row>83</xdr:row>
      <xdr:rowOff>86613</xdr:rowOff>
    </xdr:to>
    <xdr:sp macro="" textlink="">
      <xdr:nvSpPr>
        <xdr:cNvPr id="820" name="楕円 819">
          <a:extLst>
            <a:ext uri="{FF2B5EF4-FFF2-40B4-BE49-F238E27FC236}">
              <a16:creationId xmlns:a16="http://schemas.microsoft.com/office/drawing/2014/main" xmlns="" id="{0060ED6F-608C-4CB4-9555-C162B2E5F5C7}"/>
            </a:ext>
          </a:extLst>
        </xdr:cNvPr>
        <xdr:cNvSpPr/>
      </xdr:nvSpPr>
      <xdr:spPr>
        <a:xfrm>
          <a:off x="221107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7890</xdr:rowOff>
    </xdr:from>
    <xdr:ext cx="469744" cy="259045"/>
    <xdr:sp macro="" textlink="">
      <xdr:nvSpPr>
        <xdr:cNvPr id="821" name="【消防施設】&#10;一人当たり面積該当値テキスト">
          <a:extLst>
            <a:ext uri="{FF2B5EF4-FFF2-40B4-BE49-F238E27FC236}">
              <a16:creationId xmlns:a16="http://schemas.microsoft.com/office/drawing/2014/main" xmlns="" id="{E22C2AD1-747C-403B-B638-F31FA3D2EF61}"/>
            </a:ext>
          </a:extLst>
        </xdr:cNvPr>
        <xdr:cNvSpPr txBox="1"/>
      </xdr:nvSpPr>
      <xdr:spPr>
        <a:xfrm>
          <a:off x="22199600" y="140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115315</xdr:rowOff>
    </xdr:from>
    <xdr:to>
      <xdr:col>112</xdr:col>
      <xdr:colOff>38100</xdr:colOff>
      <xdr:row>83</xdr:row>
      <xdr:rowOff>45465</xdr:rowOff>
    </xdr:to>
    <xdr:sp macro="" textlink="">
      <xdr:nvSpPr>
        <xdr:cNvPr id="822" name="楕円 821">
          <a:extLst>
            <a:ext uri="{FF2B5EF4-FFF2-40B4-BE49-F238E27FC236}">
              <a16:creationId xmlns:a16="http://schemas.microsoft.com/office/drawing/2014/main" xmlns="" id="{E4231492-B81B-44AB-8FE3-58D32D442838}"/>
            </a:ext>
          </a:extLst>
        </xdr:cNvPr>
        <xdr:cNvSpPr/>
      </xdr:nvSpPr>
      <xdr:spPr>
        <a:xfrm>
          <a:off x="21272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166115</xdr:rowOff>
    </xdr:from>
    <xdr:to>
      <xdr:col>116</xdr:col>
      <xdr:colOff>63500</xdr:colOff>
      <xdr:row>83</xdr:row>
      <xdr:rowOff>35813</xdr:rowOff>
    </xdr:to>
    <xdr:cxnSp macro="">
      <xdr:nvCxnSpPr>
        <xdr:cNvPr id="823" name="直線コネクタ 822">
          <a:extLst>
            <a:ext uri="{FF2B5EF4-FFF2-40B4-BE49-F238E27FC236}">
              <a16:creationId xmlns:a16="http://schemas.microsoft.com/office/drawing/2014/main" xmlns="" id="{E2FC553A-4105-40E7-BBD5-0DBA9F2902DB}"/>
            </a:ext>
          </a:extLst>
        </xdr:cNvPr>
        <xdr:cNvCxnSpPr/>
      </xdr:nvCxnSpPr>
      <xdr:spPr>
        <a:xfrm>
          <a:off x="21323300" y="142250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824" name="楕円 823">
          <a:extLst>
            <a:ext uri="{FF2B5EF4-FFF2-40B4-BE49-F238E27FC236}">
              <a16:creationId xmlns:a16="http://schemas.microsoft.com/office/drawing/2014/main" xmlns="" id="{575577B5-BA25-4577-AC3C-DFD0E20F26CD}"/>
            </a:ext>
          </a:extLst>
        </xdr:cNvPr>
        <xdr:cNvSpPr/>
      </xdr:nvSpPr>
      <xdr:spPr>
        <a:xfrm>
          <a:off x="2038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166115</xdr:rowOff>
    </xdr:from>
    <xdr:to>
      <xdr:col>111</xdr:col>
      <xdr:colOff>177800</xdr:colOff>
      <xdr:row>83</xdr:row>
      <xdr:rowOff>3811</xdr:rowOff>
    </xdr:to>
    <xdr:cxnSp macro="">
      <xdr:nvCxnSpPr>
        <xdr:cNvPr id="825" name="直線コネクタ 824">
          <a:extLst>
            <a:ext uri="{FF2B5EF4-FFF2-40B4-BE49-F238E27FC236}">
              <a16:creationId xmlns:a16="http://schemas.microsoft.com/office/drawing/2014/main" xmlns="" id="{E7E7A636-778A-42D9-8ED6-CC141299A820}"/>
            </a:ext>
          </a:extLst>
        </xdr:cNvPr>
        <xdr:cNvCxnSpPr/>
      </xdr:nvCxnSpPr>
      <xdr:spPr>
        <a:xfrm flipV="1">
          <a:off x="20434300" y="142250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826" name="楕円 825">
          <a:extLst>
            <a:ext uri="{FF2B5EF4-FFF2-40B4-BE49-F238E27FC236}">
              <a16:creationId xmlns:a16="http://schemas.microsoft.com/office/drawing/2014/main" xmlns="" id="{081033B0-ED49-4000-A7D5-B646C455C4C6}"/>
            </a:ext>
          </a:extLst>
        </xdr:cNvPr>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3811</xdr:rowOff>
    </xdr:from>
    <xdr:to>
      <xdr:col>107</xdr:col>
      <xdr:colOff>50800</xdr:colOff>
      <xdr:row>83</xdr:row>
      <xdr:rowOff>49530</xdr:rowOff>
    </xdr:to>
    <xdr:cxnSp macro="">
      <xdr:nvCxnSpPr>
        <xdr:cNvPr id="827" name="直線コネクタ 826">
          <a:extLst>
            <a:ext uri="{FF2B5EF4-FFF2-40B4-BE49-F238E27FC236}">
              <a16:creationId xmlns:a16="http://schemas.microsoft.com/office/drawing/2014/main" xmlns="" id="{A8ABEAB5-0912-42D3-A3EC-ED4358451FB4}"/>
            </a:ext>
          </a:extLst>
        </xdr:cNvPr>
        <xdr:cNvCxnSpPr/>
      </xdr:nvCxnSpPr>
      <xdr:spPr>
        <a:xfrm flipV="1">
          <a:off x="19545300" y="14234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3302</xdr:rowOff>
    </xdr:from>
    <xdr:to>
      <xdr:col>98</xdr:col>
      <xdr:colOff>38100</xdr:colOff>
      <xdr:row>83</xdr:row>
      <xdr:rowOff>104902</xdr:rowOff>
    </xdr:to>
    <xdr:sp macro="" textlink="">
      <xdr:nvSpPr>
        <xdr:cNvPr id="828" name="楕円 827">
          <a:extLst>
            <a:ext uri="{FF2B5EF4-FFF2-40B4-BE49-F238E27FC236}">
              <a16:creationId xmlns:a16="http://schemas.microsoft.com/office/drawing/2014/main" xmlns="" id="{31879251-BFB8-42C7-B036-F008468458C7}"/>
            </a:ext>
          </a:extLst>
        </xdr:cNvPr>
        <xdr:cNvSpPr/>
      </xdr:nvSpPr>
      <xdr:spPr>
        <a:xfrm>
          <a:off x="18605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83</xdr:row>
      <xdr:rowOff>54102</xdr:rowOff>
    </xdr:to>
    <xdr:cxnSp macro="">
      <xdr:nvCxnSpPr>
        <xdr:cNvPr id="829" name="直線コネクタ 828">
          <a:extLst>
            <a:ext uri="{FF2B5EF4-FFF2-40B4-BE49-F238E27FC236}">
              <a16:creationId xmlns:a16="http://schemas.microsoft.com/office/drawing/2014/main" xmlns="" id="{B7574C96-C3D9-43D4-9CF5-AC3EB4250D41}"/>
            </a:ext>
          </a:extLst>
        </xdr:cNvPr>
        <xdr:cNvCxnSpPr/>
      </xdr:nvCxnSpPr>
      <xdr:spPr>
        <a:xfrm flipV="1">
          <a:off x="18656300" y="1427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830" name="n_1aveValue【消防施設】&#10;一人当たり面積">
          <a:extLst>
            <a:ext uri="{FF2B5EF4-FFF2-40B4-BE49-F238E27FC236}">
              <a16:creationId xmlns:a16="http://schemas.microsoft.com/office/drawing/2014/main" xmlns="" id="{34B22890-2DE8-4307-892B-F58868E3F222}"/>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831" name="n_2aveValue【消防施設】&#10;一人当たり面積">
          <a:extLst>
            <a:ext uri="{FF2B5EF4-FFF2-40B4-BE49-F238E27FC236}">
              <a16:creationId xmlns:a16="http://schemas.microsoft.com/office/drawing/2014/main" xmlns="" id="{389F8C47-3600-4B90-BD82-DF1EB3B7F241}"/>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832" name="n_3aveValue【消防施設】&#10;一人当たり面積">
          <a:extLst>
            <a:ext uri="{FF2B5EF4-FFF2-40B4-BE49-F238E27FC236}">
              <a16:creationId xmlns:a16="http://schemas.microsoft.com/office/drawing/2014/main" xmlns="" id="{D7D5DE0E-3C3A-4ECF-BA08-FF7C15684CF2}"/>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833" name="n_4aveValue【消防施設】&#10;一人当たり面積">
          <a:extLst>
            <a:ext uri="{FF2B5EF4-FFF2-40B4-BE49-F238E27FC236}">
              <a16:creationId xmlns:a16="http://schemas.microsoft.com/office/drawing/2014/main" xmlns="" id="{28FF0EB1-88EA-496C-8D24-0FB39908B1FB}"/>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61992</xdr:rowOff>
    </xdr:from>
    <xdr:ext cx="469744" cy="259045"/>
    <xdr:sp macro="" textlink="">
      <xdr:nvSpPr>
        <xdr:cNvPr id="834" name="n_1mainValue【消防施設】&#10;一人当たり面積">
          <a:extLst>
            <a:ext uri="{FF2B5EF4-FFF2-40B4-BE49-F238E27FC236}">
              <a16:creationId xmlns:a16="http://schemas.microsoft.com/office/drawing/2014/main" xmlns="" id="{C5860B5D-A94B-40EE-8E66-7B97B46F9195}"/>
            </a:ext>
          </a:extLst>
        </xdr:cNvPr>
        <xdr:cNvSpPr txBox="1"/>
      </xdr:nvSpPr>
      <xdr:spPr>
        <a:xfrm>
          <a:off x="210757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835" name="n_2mainValue【消防施設】&#10;一人当たり面積">
          <a:extLst>
            <a:ext uri="{FF2B5EF4-FFF2-40B4-BE49-F238E27FC236}">
              <a16:creationId xmlns:a16="http://schemas.microsoft.com/office/drawing/2014/main" xmlns="" id="{A45058E8-E2E0-4080-B0C5-239FF66268E6}"/>
            </a:ext>
          </a:extLst>
        </xdr:cNvPr>
        <xdr:cNvSpPr txBox="1"/>
      </xdr:nvSpPr>
      <xdr:spPr>
        <a:xfrm>
          <a:off x="20199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116857</xdr:rowOff>
    </xdr:from>
    <xdr:ext cx="469744" cy="259045"/>
    <xdr:sp macro="" textlink="">
      <xdr:nvSpPr>
        <xdr:cNvPr id="836" name="n_3mainValue【消防施設】&#10;一人当たり面積">
          <a:extLst>
            <a:ext uri="{FF2B5EF4-FFF2-40B4-BE49-F238E27FC236}">
              <a16:creationId xmlns:a16="http://schemas.microsoft.com/office/drawing/2014/main" xmlns="" id="{6EAD0542-26C4-4A8C-AF73-8BF15221D1BD}"/>
            </a:ext>
          </a:extLst>
        </xdr:cNvPr>
        <xdr:cNvSpPr txBox="1"/>
      </xdr:nvSpPr>
      <xdr:spPr>
        <a:xfrm>
          <a:off x="19310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121429</xdr:rowOff>
    </xdr:from>
    <xdr:ext cx="469744" cy="259045"/>
    <xdr:sp macro="" textlink="">
      <xdr:nvSpPr>
        <xdr:cNvPr id="837" name="n_4mainValue【消防施設】&#10;一人当たり面積">
          <a:extLst>
            <a:ext uri="{FF2B5EF4-FFF2-40B4-BE49-F238E27FC236}">
              <a16:creationId xmlns:a16="http://schemas.microsoft.com/office/drawing/2014/main" xmlns="" id="{FB80E67C-33F9-451F-8DDC-69AA3D71741B}"/>
            </a:ext>
          </a:extLst>
        </xdr:cNvPr>
        <xdr:cNvSpPr txBox="1"/>
      </xdr:nvSpPr>
      <xdr:spPr>
        <a:xfrm>
          <a:off x="18421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xmlns="" id="{6CCBC6EB-785B-4893-AC84-550D64BF6D8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xmlns="" id="{9A8D2A9C-A116-48FB-B314-40ED2750EC9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xmlns="" id="{99B48DD9-E47D-481C-BF92-E8AD249474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xmlns="" id="{A2C2B71C-7AD8-4B4D-9C9E-E161FA96AF8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xmlns="" id="{698DB4CF-6AED-4354-8A69-A38B6DA7A4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xmlns="" id="{5B272B0D-3698-4571-BCD3-7F9698363C7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xmlns="" id="{156CFFAB-135C-494A-8EB6-41F08D14C5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xmlns="" id="{80E87C71-DAA5-4062-BC9A-812094A3AA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xmlns="" id="{4985EAB1-50DE-47F9-B408-9CAE780E1EE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xmlns="" id="{06FF3098-EFFD-48C3-9189-17F0B05DB1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xmlns="" id="{7C1E6BD0-6D8F-4929-9414-37176934F19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xmlns="" id="{2D205612-C8E3-4F4C-925E-0A65C8C19F5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xmlns="" id="{E86FAEE0-4464-4785-BDFF-5E388D60489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xmlns="" id="{0067955B-738F-4E8B-9038-1144138D87F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xmlns="" id="{CCC75243-6376-436A-B704-B9F637ADDEB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xmlns="" id="{A2C3C24E-7115-41F1-BEC4-06190B59977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xmlns="" id="{76F5E335-D5F9-4444-A71F-051770C9C67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xmlns="" id="{C1502B16-234F-4B1E-9BE1-DB6E1CF19F5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xmlns="" id="{4ECDECA9-415D-43EF-971A-31F59A4723D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xmlns="" id="{CF276112-37BF-40B1-8258-E5CD3DCF72D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xmlns="" id="{F56233B4-6D25-4875-96A1-A590C49A590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xmlns="" id="{6DD345D1-7A94-4362-8DA7-34CC7AD0FC5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xmlns="" id="{7B88AE17-4637-43EB-8C72-2809CD90B27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xmlns="" id="{39FF1D88-427C-4D60-9997-856A3F3F71A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xmlns="" id="{82986182-F0C1-4925-A3D1-D78ED28A9A2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xmlns="" id="{C8841126-B105-42B9-A445-9F8749FC1AE4}"/>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a:extLst>
            <a:ext uri="{FF2B5EF4-FFF2-40B4-BE49-F238E27FC236}">
              <a16:creationId xmlns:a16="http://schemas.microsoft.com/office/drawing/2014/main" xmlns="" id="{DCE937C0-E57C-4055-BE42-506901F3C1D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xmlns="" id="{9EA21FFE-F759-4E5A-A18F-7D9849FF5BC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6" name="【庁舎】&#10;有形固定資産減価償却率最大値テキスト">
          <a:extLst>
            <a:ext uri="{FF2B5EF4-FFF2-40B4-BE49-F238E27FC236}">
              <a16:creationId xmlns:a16="http://schemas.microsoft.com/office/drawing/2014/main" xmlns="" id="{40E62632-77FB-42E9-94D5-E243E3B4F5C7}"/>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7" name="直線コネクタ 866">
          <a:extLst>
            <a:ext uri="{FF2B5EF4-FFF2-40B4-BE49-F238E27FC236}">
              <a16:creationId xmlns:a16="http://schemas.microsoft.com/office/drawing/2014/main" xmlns="" id="{A5EC54E1-AFAC-45D6-B680-9502D543264B}"/>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68" name="【庁舎】&#10;有形固定資産減価償却率平均値テキスト">
          <a:extLst>
            <a:ext uri="{FF2B5EF4-FFF2-40B4-BE49-F238E27FC236}">
              <a16:creationId xmlns:a16="http://schemas.microsoft.com/office/drawing/2014/main" xmlns="" id="{8339EB88-55A5-430D-93DB-19660ABCD4D2}"/>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9" name="フローチャート: 判断 868">
          <a:extLst>
            <a:ext uri="{FF2B5EF4-FFF2-40B4-BE49-F238E27FC236}">
              <a16:creationId xmlns:a16="http://schemas.microsoft.com/office/drawing/2014/main" xmlns="" id="{AD4E6E66-61B5-4493-8AA0-A3D9CB6CB54C}"/>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0" name="フローチャート: 判断 869">
          <a:extLst>
            <a:ext uri="{FF2B5EF4-FFF2-40B4-BE49-F238E27FC236}">
              <a16:creationId xmlns:a16="http://schemas.microsoft.com/office/drawing/2014/main" xmlns="" id="{2186F8CF-81FE-49FE-9AA4-654515BADC5E}"/>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1" name="フローチャート: 判断 870">
          <a:extLst>
            <a:ext uri="{FF2B5EF4-FFF2-40B4-BE49-F238E27FC236}">
              <a16:creationId xmlns:a16="http://schemas.microsoft.com/office/drawing/2014/main" xmlns="" id="{FF1A9AD6-96E3-4AEA-9A99-93DCD6A86FA5}"/>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2" name="フローチャート: 判断 871">
          <a:extLst>
            <a:ext uri="{FF2B5EF4-FFF2-40B4-BE49-F238E27FC236}">
              <a16:creationId xmlns:a16="http://schemas.microsoft.com/office/drawing/2014/main" xmlns="" id="{D0FB81FC-470D-4386-A553-48F462C23467}"/>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3" name="フローチャート: 判断 872">
          <a:extLst>
            <a:ext uri="{FF2B5EF4-FFF2-40B4-BE49-F238E27FC236}">
              <a16:creationId xmlns:a16="http://schemas.microsoft.com/office/drawing/2014/main" xmlns="" id="{0FC4196E-42D3-4C09-8A34-23C70F33DEF9}"/>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xmlns="" id="{E5676A1C-CC66-4AE7-9E3E-95A911A40F6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xmlns="" id="{AA50D7F1-06AB-4DA4-AF49-8D8EE28C952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xmlns="" id="{36E1C9D5-5193-48BF-BB5A-EB12183CEE0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xmlns="" id="{85234A70-C995-418F-9242-33F7444301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BD3D6CE6-C5C6-4454-AA55-47EA047EC98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54792</xdr:rowOff>
    </xdr:from>
    <xdr:to>
      <xdr:col>85</xdr:col>
      <xdr:colOff>177800</xdr:colOff>
      <xdr:row>104</xdr:row>
      <xdr:rowOff>156392</xdr:rowOff>
    </xdr:to>
    <xdr:sp macro="" textlink="">
      <xdr:nvSpPr>
        <xdr:cNvPr id="879" name="楕円 878">
          <a:extLst>
            <a:ext uri="{FF2B5EF4-FFF2-40B4-BE49-F238E27FC236}">
              <a16:creationId xmlns:a16="http://schemas.microsoft.com/office/drawing/2014/main" xmlns="" id="{D5B3282D-EA2F-44A7-A03C-7777E1DD2F13}"/>
            </a:ext>
          </a:extLst>
        </xdr:cNvPr>
        <xdr:cNvSpPr/>
      </xdr:nvSpPr>
      <xdr:spPr>
        <a:xfrm>
          <a:off x="16268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33219</xdr:rowOff>
    </xdr:from>
    <xdr:ext cx="405111" cy="259045"/>
    <xdr:sp macro="" textlink="">
      <xdr:nvSpPr>
        <xdr:cNvPr id="880" name="【庁舎】&#10;有形固定資産減価償却率該当値テキスト">
          <a:extLst>
            <a:ext uri="{FF2B5EF4-FFF2-40B4-BE49-F238E27FC236}">
              <a16:creationId xmlns:a16="http://schemas.microsoft.com/office/drawing/2014/main" xmlns="" id="{24CABD26-41BA-46EA-855E-D859DDC28628}"/>
            </a:ext>
          </a:extLst>
        </xdr:cNvPr>
        <xdr:cNvSpPr txBox="1"/>
      </xdr:nvSpPr>
      <xdr:spPr>
        <a:xfrm>
          <a:off x="16357600"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18869</xdr:rowOff>
    </xdr:from>
    <xdr:to>
      <xdr:col>81</xdr:col>
      <xdr:colOff>101600</xdr:colOff>
      <xdr:row>104</xdr:row>
      <xdr:rowOff>120469</xdr:rowOff>
    </xdr:to>
    <xdr:sp macro="" textlink="">
      <xdr:nvSpPr>
        <xdr:cNvPr id="881" name="楕円 880">
          <a:extLst>
            <a:ext uri="{FF2B5EF4-FFF2-40B4-BE49-F238E27FC236}">
              <a16:creationId xmlns:a16="http://schemas.microsoft.com/office/drawing/2014/main" xmlns="" id="{7A6B935E-714C-4424-8E66-0AD7B87CA8A9}"/>
            </a:ext>
          </a:extLst>
        </xdr:cNvPr>
        <xdr:cNvSpPr/>
      </xdr:nvSpPr>
      <xdr:spPr>
        <a:xfrm>
          <a:off x="15430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69669</xdr:rowOff>
    </xdr:from>
    <xdr:to>
      <xdr:col>85</xdr:col>
      <xdr:colOff>127000</xdr:colOff>
      <xdr:row>104</xdr:row>
      <xdr:rowOff>105592</xdr:rowOff>
    </xdr:to>
    <xdr:cxnSp macro="">
      <xdr:nvCxnSpPr>
        <xdr:cNvPr id="882" name="直線コネクタ 881">
          <a:extLst>
            <a:ext uri="{FF2B5EF4-FFF2-40B4-BE49-F238E27FC236}">
              <a16:creationId xmlns:a16="http://schemas.microsoft.com/office/drawing/2014/main" xmlns="" id="{15F53E3D-8ADB-4222-B00C-61ABFCE9FF5E}"/>
            </a:ext>
          </a:extLst>
        </xdr:cNvPr>
        <xdr:cNvCxnSpPr/>
      </xdr:nvCxnSpPr>
      <xdr:spPr>
        <a:xfrm>
          <a:off x="15481300" y="179004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154395</xdr:rowOff>
    </xdr:from>
    <xdr:to>
      <xdr:col>76</xdr:col>
      <xdr:colOff>165100</xdr:colOff>
      <xdr:row>104</xdr:row>
      <xdr:rowOff>84545</xdr:rowOff>
    </xdr:to>
    <xdr:sp macro="" textlink="">
      <xdr:nvSpPr>
        <xdr:cNvPr id="883" name="楕円 882">
          <a:extLst>
            <a:ext uri="{FF2B5EF4-FFF2-40B4-BE49-F238E27FC236}">
              <a16:creationId xmlns:a16="http://schemas.microsoft.com/office/drawing/2014/main" xmlns="" id="{7FB905F0-C064-46BB-94DE-CA6C70FC81C9}"/>
            </a:ext>
          </a:extLst>
        </xdr:cNvPr>
        <xdr:cNvSpPr/>
      </xdr:nvSpPr>
      <xdr:spPr>
        <a:xfrm>
          <a:off x="14541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33745</xdr:rowOff>
    </xdr:from>
    <xdr:to>
      <xdr:col>81</xdr:col>
      <xdr:colOff>50800</xdr:colOff>
      <xdr:row>104</xdr:row>
      <xdr:rowOff>69669</xdr:rowOff>
    </xdr:to>
    <xdr:cxnSp macro="">
      <xdr:nvCxnSpPr>
        <xdr:cNvPr id="884" name="直線コネクタ 883">
          <a:extLst>
            <a:ext uri="{FF2B5EF4-FFF2-40B4-BE49-F238E27FC236}">
              <a16:creationId xmlns:a16="http://schemas.microsoft.com/office/drawing/2014/main" xmlns="" id="{BB5F7A89-CE34-4E7F-9F40-0968F6F3B0AA}"/>
            </a:ext>
          </a:extLst>
        </xdr:cNvPr>
        <xdr:cNvCxnSpPr/>
      </xdr:nvCxnSpPr>
      <xdr:spPr>
        <a:xfrm>
          <a:off x="14592300" y="178645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92348</xdr:rowOff>
    </xdr:from>
    <xdr:to>
      <xdr:col>72</xdr:col>
      <xdr:colOff>38100</xdr:colOff>
      <xdr:row>104</xdr:row>
      <xdr:rowOff>22498</xdr:rowOff>
    </xdr:to>
    <xdr:sp macro="" textlink="">
      <xdr:nvSpPr>
        <xdr:cNvPr id="885" name="楕円 884">
          <a:extLst>
            <a:ext uri="{FF2B5EF4-FFF2-40B4-BE49-F238E27FC236}">
              <a16:creationId xmlns:a16="http://schemas.microsoft.com/office/drawing/2014/main" xmlns="" id="{BC648847-5CE3-42B9-AF28-03E4CB99F7DA}"/>
            </a:ext>
          </a:extLst>
        </xdr:cNvPr>
        <xdr:cNvSpPr/>
      </xdr:nvSpPr>
      <xdr:spPr>
        <a:xfrm>
          <a:off x="13652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143148</xdr:rowOff>
    </xdr:from>
    <xdr:to>
      <xdr:col>76</xdr:col>
      <xdr:colOff>114300</xdr:colOff>
      <xdr:row>104</xdr:row>
      <xdr:rowOff>33745</xdr:rowOff>
    </xdr:to>
    <xdr:cxnSp macro="">
      <xdr:nvCxnSpPr>
        <xdr:cNvPr id="886" name="直線コネクタ 885">
          <a:extLst>
            <a:ext uri="{FF2B5EF4-FFF2-40B4-BE49-F238E27FC236}">
              <a16:creationId xmlns:a16="http://schemas.microsoft.com/office/drawing/2014/main" xmlns="" id="{0689D695-4293-4859-B25F-6A10066A9901}"/>
            </a:ext>
          </a:extLst>
        </xdr:cNvPr>
        <xdr:cNvCxnSpPr/>
      </xdr:nvCxnSpPr>
      <xdr:spPr>
        <a:xfrm>
          <a:off x="13703300" y="17802498"/>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58057</xdr:rowOff>
    </xdr:from>
    <xdr:to>
      <xdr:col>67</xdr:col>
      <xdr:colOff>101600</xdr:colOff>
      <xdr:row>103</xdr:row>
      <xdr:rowOff>159657</xdr:rowOff>
    </xdr:to>
    <xdr:sp macro="" textlink="">
      <xdr:nvSpPr>
        <xdr:cNvPr id="887" name="楕円 886">
          <a:extLst>
            <a:ext uri="{FF2B5EF4-FFF2-40B4-BE49-F238E27FC236}">
              <a16:creationId xmlns:a16="http://schemas.microsoft.com/office/drawing/2014/main" xmlns="" id="{93CD5C51-2923-47F0-AA4A-159B5D98899B}"/>
            </a:ext>
          </a:extLst>
        </xdr:cNvPr>
        <xdr:cNvSpPr/>
      </xdr:nvSpPr>
      <xdr:spPr>
        <a:xfrm>
          <a:off x="12763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108857</xdr:rowOff>
    </xdr:from>
    <xdr:to>
      <xdr:col>71</xdr:col>
      <xdr:colOff>177800</xdr:colOff>
      <xdr:row>103</xdr:row>
      <xdr:rowOff>143148</xdr:rowOff>
    </xdr:to>
    <xdr:cxnSp macro="">
      <xdr:nvCxnSpPr>
        <xdr:cNvPr id="888" name="直線コネクタ 887">
          <a:extLst>
            <a:ext uri="{FF2B5EF4-FFF2-40B4-BE49-F238E27FC236}">
              <a16:creationId xmlns:a16="http://schemas.microsoft.com/office/drawing/2014/main" xmlns="" id="{2B58CAF3-5753-496C-A2E0-745BB720567D}"/>
            </a:ext>
          </a:extLst>
        </xdr:cNvPr>
        <xdr:cNvCxnSpPr/>
      </xdr:nvCxnSpPr>
      <xdr:spPr>
        <a:xfrm>
          <a:off x="12814300" y="177682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889" name="n_1aveValue【庁舎】&#10;有形固定資産減価償却率">
          <a:extLst>
            <a:ext uri="{FF2B5EF4-FFF2-40B4-BE49-F238E27FC236}">
              <a16:creationId xmlns:a16="http://schemas.microsoft.com/office/drawing/2014/main" xmlns="" id="{296DD275-7670-4A00-9588-C433F3435E6D}"/>
            </a:ext>
          </a:extLst>
        </xdr:cNvPr>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90" name="n_2aveValue【庁舎】&#10;有形固定資産減価償却率">
          <a:extLst>
            <a:ext uri="{FF2B5EF4-FFF2-40B4-BE49-F238E27FC236}">
              <a16:creationId xmlns:a16="http://schemas.microsoft.com/office/drawing/2014/main" xmlns="" id="{84A3C380-4135-4FC0-A973-54CF20990F16}"/>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891" name="n_3aveValue【庁舎】&#10;有形固定資産減価償却率">
          <a:extLst>
            <a:ext uri="{FF2B5EF4-FFF2-40B4-BE49-F238E27FC236}">
              <a16:creationId xmlns:a16="http://schemas.microsoft.com/office/drawing/2014/main" xmlns="" id="{933B20CE-88D6-4812-8D36-DB849D89C597}"/>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892" name="n_4aveValue【庁舎】&#10;有形固定資産減価償却率">
          <a:extLst>
            <a:ext uri="{FF2B5EF4-FFF2-40B4-BE49-F238E27FC236}">
              <a16:creationId xmlns:a16="http://schemas.microsoft.com/office/drawing/2014/main" xmlns="" id="{2D81E669-729F-46F3-8D0E-249E8A20ABBF}"/>
            </a:ext>
          </a:extLst>
        </xdr:cNvPr>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136996</xdr:rowOff>
    </xdr:from>
    <xdr:ext cx="405111" cy="259045"/>
    <xdr:sp macro="" textlink="">
      <xdr:nvSpPr>
        <xdr:cNvPr id="893" name="n_1mainValue【庁舎】&#10;有形固定資産減価償却率">
          <a:extLst>
            <a:ext uri="{FF2B5EF4-FFF2-40B4-BE49-F238E27FC236}">
              <a16:creationId xmlns:a16="http://schemas.microsoft.com/office/drawing/2014/main" xmlns="" id="{08AEE48E-1662-4081-AB53-DA2F62AF3EC4}"/>
            </a:ext>
          </a:extLst>
        </xdr:cNvPr>
        <xdr:cNvSpPr txBox="1"/>
      </xdr:nvSpPr>
      <xdr:spPr>
        <a:xfrm>
          <a:off x="152660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101072</xdr:rowOff>
    </xdr:from>
    <xdr:ext cx="405111" cy="259045"/>
    <xdr:sp macro="" textlink="">
      <xdr:nvSpPr>
        <xdr:cNvPr id="894" name="n_2mainValue【庁舎】&#10;有形固定資産減価償却率">
          <a:extLst>
            <a:ext uri="{FF2B5EF4-FFF2-40B4-BE49-F238E27FC236}">
              <a16:creationId xmlns:a16="http://schemas.microsoft.com/office/drawing/2014/main" xmlns="" id="{24BD6B6C-E362-49BC-AA6B-3FAAC2E0C4A8}"/>
            </a:ext>
          </a:extLst>
        </xdr:cNvPr>
        <xdr:cNvSpPr txBox="1"/>
      </xdr:nvSpPr>
      <xdr:spPr>
        <a:xfrm>
          <a:off x="14389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39025</xdr:rowOff>
    </xdr:from>
    <xdr:ext cx="405111" cy="259045"/>
    <xdr:sp macro="" textlink="">
      <xdr:nvSpPr>
        <xdr:cNvPr id="895" name="n_3mainValue【庁舎】&#10;有形固定資産減価償却率">
          <a:extLst>
            <a:ext uri="{FF2B5EF4-FFF2-40B4-BE49-F238E27FC236}">
              <a16:creationId xmlns:a16="http://schemas.microsoft.com/office/drawing/2014/main" xmlns="" id="{09076891-095C-4BE7-B5F8-A8302048E846}"/>
            </a:ext>
          </a:extLst>
        </xdr:cNvPr>
        <xdr:cNvSpPr txBox="1"/>
      </xdr:nvSpPr>
      <xdr:spPr>
        <a:xfrm>
          <a:off x="13500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4734</xdr:rowOff>
    </xdr:from>
    <xdr:ext cx="405111" cy="259045"/>
    <xdr:sp macro="" textlink="">
      <xdr:nvSpPr>
        <xdr:cNvPr id="896" name="n_4mainValue【庁舎】&#10;有形固定資産減価償却率">
          <a:extLst>
            <a:ext uri="{FF2B5EF4-FFF2-40B4-BE49-F238E27FC236}">
              <a16:creationId xmlns:a16="http://schemas.microsoft.com/office/drawing/2014/main" xmlns="" id="{EEEDD1C0-7101-40CA-B130-4DAB0FB3D087}"/>
            </a:ext>
          </a:extLst>
        </xdr:cNvPr>
        <xdr:cNvSpPr txBox="1"/>
      </xdr:nvSpPr>
      <xdr:spPr>
        <a:xfrm>
          <a:off x="12611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xmlns="" id="{E8AC948B-B090-4E00-87EC-83753B02719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xmlns="" id="{B7EE418B-8055-496D-869F-4D560728CD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xmlns="" id="{AE399702-012B-4FE2-8DEA-CF90F3E1D3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xmlns="" id="{DBA96172-4375-4CEF-A0DE-83F1265B742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xmlns="" id="{90F97BB9-C237-41AA-81E2-68058FF3ED0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xmlns="" id="{D1402655-938D-4B7D-B6D8-0C9D8CACBA3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xmlns="" id="{BF047391-04C3-4082-929A-7E771D58A25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xmlns="" id="{CC2AA687-F604-4785-B65E-BDEDD571ED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xmlns="" id="{6746C699-D2BC-478F-A026-80BAD99DE3E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xmlns="" id="{006DD4D4-C5AB-4A24-AE38-4CF9993CBD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a:extLst>
            <a:ext uri="{FF2B5EF4-FFF2-40B4-BE49-F238E27FC236}">
              <a16:creationId xmlns:a16="http://schemas.microsoft.com/office/drawing/2014/main" xmlns="" id="{E54E77FD-5EB3-4F50-A0DC-B6538869324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xmlns="" id="{6EA5B9BC-D759-4163-B3D1-641B264F193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xmlns="" id="{2B03205C-5E72-4037-9758-F4FB919644D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xmlns="" id="{661C7C91-A598-4F12-9267-F7ABAF57C4D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xmlns="" id="{F87C212D-297F-407F-8649-9B2A4F30A80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xmlns="" id="{5F0AB52F-5116-43F3-A7B0-08E9268667C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xmlns="" id="{F1814042-D887-42AA-B335-38750BA3675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xmlns="" id="{1744974D-5D0C-4CF4-9BCF-2EA1D99AA7E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xmlns="" id="{C0D79226-3846-4937-9E5B-DFCA8E6734D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xmlns="" id="{CAAAA815-508E-4148-AEFB-C225F056069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xmlns="" id="{8ED2BDBD-C3E4-495D-9E8C-4B5D01E195A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xmlns="" id="{B0BF05D3-5150-4889-A99E-5EBDD8FAAEB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xmlns="" id="{47A8E0D7-53B7-4637-A349-2FCB58D0510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xmlns="" id="{576B097B-519D-42DB-ABFB-357804271AA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xmlns="" id="{FED08E49-C4E3-4F92-BD0E-8940BE30688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xmlns="" id="{79DAE3B2-5C51-4EA7-B959-009D387E81A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3" name="直線コネクタ 922">
          <a:extLst>
            <a:ext uri="{FF2B5EF4-FFF2-40B4-BE49-F238E27FC236}">
              <a16:creationId xmlns:a16="http://schemas.microsoft.com/office/drawing/2014/main" xmlns="" id="{A56343AE-208F-4E32-AAD8-F72020090E40}"/>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4" name="【庁舎】&#10;一人当たり面積最小値テキスト">
          <a:extLst>
            <a:ext uri="{FF2B5EF4-FFF2-40B4-BE49-F238E27FC236}">
              <a16:creationId xmlns:a16="http://schemas.microsoft.com/office/drawing/2014/main" xmlns="" id="{31041496-36F6-4146-AA67-7FF075516742}"/>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5" name="直線コネクタ 924">
          <a:extLst>
            <a:ext uri="{FF2B5EF4-FFF2-40B4-BE49-F238E27FC236}">
              <a16:creationId xmlns:a16="http://schemas.microsoft.com/office/drawing/2014/main" xmlns="" id="{CA1F698F-7D88-4781-8AD0-5D361E207311}"/>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6" name="【庁舎】&#10;一人当たり面積最大値テキスト">
          <a:extLst>
            <a:ext uri="{FF2B5EF4-FFF2-40B4-BE49-F238E27FC236}">
              <a16:creationId xmlns:a16="http://schemas.microsoft.com/office/drawing/2014/main" xmlns="" id="{2FC4AC10-37AE-4A4A-BB8F-D955BD40F7B7}"/>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7" name="直線コネクタ 926">
          <a:extLst>
            <a:ext uri="{FF2B5EF4-FFF2-40B4-BE49-F238E27FC236}">
              <a16:creationId xmlns:a16="http://schemas.microsoft.com/office/drawing/2014/main" xmlns="" id="{BF68A68E-1CF3-4326-8041-6FABB9724DCA}"/>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928" name="【庁舎】&#10;一人当たり面積平均値テキスト">
          <a:extLst>
            <a:ext uri="{FF2B5EF4-FFF2-40B4-BE49-F238E27FC236}">
              <a16:creationId xmlns:a16="http://schemas.microsoft.com/office/drawing/2014/main" xmlns="" id="{A8940F09-4C8F-4DBE-A669-FE54FE3FA8F6}"/>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9" name="フローチャート: 判断 928">
          <a:extLst>
            <a:ext uri="{FF2B5EF4-FFF2-40B4-BE49-F238E27FC236}">
              <a16:creationId xmlns:a16="http://schemas.microsoft.com/office/drawing/2014/main" xmlns="" id="{5595A8DC-09EC-4C09-8627-43F9EEB16367}"/>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0" name="フローチャート: 判断 929">
          <a:extLst>
            <a:ext uri="{FF2B5EF4-FFF2-40B4-BE49-F238E27FC236}">
              <a16:creationId xmlns:a16="http://schemas.microsoft.com/office/drawing/2014/main" xmlns="" id="{B1107121-2A43-40B8-B2D7-1B3D0E8DC0EF}"/>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1" name="フローチャート: 判断 930">
          <a:extLst>
            <a:ext uri="{FF2B5EF4-FFF2-40B4-BE49-F238E27FC236}">
              <a16:creationId xmlns:a16="http://schemas.microsoft.com/office/drawing/2014/main" xmlns="" id="{200B98CF-39CD-46EA-B134-79E18CD3EFA8}"/>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2" name="フローチャート: 判断 931">
          <a:extLst>
            <a:ext uri="{FF2B5EF4-FFF2-40B4-BE49-F238E27FC236}">
              <a16:creationId xmlns:a16="http://schemas.microsoft.com/office/drawing/2014/main" xmlns="" id="{AAED4D3C-7861-4BC4-BAF1-8A3DEA5918B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3" name="フローチャート: 判断 932">
          <a:extLst>
            <a:ext uri="{FF2B5EF4-FFF2-40B4-BE49-F238E27FC236}">
              <a16:creationId xmlns:a16="http://schemas.microsoft.com/office/drawing/2014/main" xmlns="" id="{27904002-C4F1-487C-8F6E-00E1D9299369}"/>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35D593B0-58F4-48C2-A2E5-4BF52261C8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xmlns="" id="{BD7CE71E-4F74-4C89-A076-82A6561ADCF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xmlns="" id="{6AA7A38A-6A71-4962-91BC-2D7E01788F2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xmlns="" id="{27800F7B-9EB1-4329-9197-A72E19D880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xmlns="" id="{88FFBB73-5396-4025-A219-5838184C09A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38463</xdr:rowOff>
    </xdr:from>
    <xdr:to>
      <xdr:col>116</xdr:col>
      <xdr:colOff>114300</xdr:colOff>
      <xdr:row>102</xdr:row>
      <xdr:rowOff>140063</xdr:rowOff>
    </xdr:to>
    <xdr:sp macro="" textlink="">
      <xdr:nvSpPr>
        <xdr:cNvPr id="939" name="楕円 938">
          <a:extLst>
            <a:ext uri="{FF2B5EF4-FFF2-40B4-BE49-F238E27FC236}">
              <a16:creationId xmlns:a16="http://schemas.microsoft.com/office/drawing/2014/main" xmlns="" id="{AA01FA51-95AF-4142-A061-6771D58B8B3C}"/>
            </a:ext>
          </a:extLst>
        </xdr:cNvPr>
        <xdr:cNvSpPr/>
      </xdr:nvSpPr>
      <xdr:spPr>
        <a:xfrm>
          <a:off x="221107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61340</xdr:rowOff>
    </xdr:from>
    <xdr:ext cx="469744" cy="259045"/>
    <xdr:sp macro="" textlink="">
      <xdr:nvSpPr>
        <xdr:cNvPr id="940" name="【庁舎】&#10;一人当たり面積該当値テキスト">
          <a:extLst>
            <a:ext uri="{FF2B5EF4-FFF2-40B4-BE49-F238E27FC236}">
              <a16:creationId xmlns:a16="http://schemas.microsoft.com/office/drawing/2014/main" xmlns="" id="{D72EB88D-99F1-4A4A-93E9-CF348F1F3D08}"/>
            </a:ext>
          </a:extLst>
        </xdr:cNvPr>
        <xdr:cNvSpPr txBox="1"/>
      </xdr:nvSpPr>
      <xdr:spPr>
        <a:xfrm>
          <a:off x="22199600" y="173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67855</xdr:rowOff>
    </xdr:from>
    <xdr:to>
      <xdr:col>112</xdr:col>
      <xdr:colOff>38100</xdr:colOff>
      <xdr:row>102</xdr:row>
      <xdr:rowOff>169455</xdr:rowOff>
    </xdr:to>
    <xdr:sp macro="" textlink="">
      <xdr:nvSpPr>
        <xdr:cNvPr id="941" name="楕円 940">
          <a:extLst>
            <a:ext uri="{FF2B5EF4-FFF2-40B4-BE49-F238E27FC236}">
              <a16:creationId xmlns:a16="http://schemas.microsoft.com/office/drawing/2014/main" xmlns="" id="{B2403310-8E53-4A67-AEF1-1D28C2437CE5}"/>
            </a:ext>
          </a:extLst>
        </xdr:cNvPr>
        <xdr:cNvSpPr/>
      </xdr:nvSpPr>
      <xdr:spPr>
        <a:xfrm>
          <a:off x="21272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89263</xdr:rowOff>
    </xdr:from>
    <xdr:to>
      <xdr:col>116</xdr:col>
      <xdr:colOff>63500</xdr:colOff>
      <xdr:row>102</xdr:row>
      <xdr:rowOff>118655</xdr:rowOff>
    </xdr:to>
    <xdr:cxnSp macro="">
      <xdr:nvCxnSpPr>
        <xdr:cNvPr id="942" name="直線コネクタ 941">
          <a:extLst>
            <a:ext uri="{FF2B5EF4-FFF2-40B4-BE49-F238E27FC236}">
              <a16:creationId xmlns:a16="http://schemas.microsoft.com/office/drawing/2014/main" xmlns="" id="{6B5B381D-2DE8-400A-9215-64CCB935AE60}"/>
            </a:ext>
          </a:extLst>
        </xdr:cNvPr>
        <xdr:cNvCxnSpPr/>
      </xdr:nvCxnSpPr>
      <xdr:spPr>
        <a:xfrm flipV="1">
          <a:off x="21323300" y="175771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87449</xdr:rowOff>
    </xdr:from>
    <xdr:to>
      <xdr:col>107</xdr:col>
      <xdr:colOff>101600</xdr:colOff>
      <xdr:row>103</xdr:row>
      <xdr:rowOff>17599</xdr:rowOff>
    </xdr:to>
    <xdr:sp macro="" textlink="">
      <xdr:nvSpPr>
        <xdr:cNvPr id="943" name="楕円 942">
          <a:extLst>
            <a:ext uri="{FF2B5EF4-FFF2-40B4-BE49-F238E27FC236}">
              <a16:creationId xmlns:a16="http://schemas.microsoft.com/office/drawing/2014/main" xmlns="" id="{795FB65C-0070-47C6-AA8B-73BDC2BE27D7}"/>
            </a:ext>
          </a:extLst>
        </xdr:cNvPr>
        <xdr:cNvSpPr/>
      </xdr:nvSpPr>
      <xdr:spPr>
        <a:xfrm>
          <a:off x="20383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118655</xdr:rowOff>
    </xdr:from>
    <xdr:to>
      <xdr:col>111</xdr:col>
      <xdr:colOff>177800</xdr:colOff>
      <xdr:row>102</xdr:row>
      <xdr:rowOff>138249</xdr:rowOff>
    </xdr:to>
    <xdr:cxnSp macro="">
      <xdr:nvCxnSpPr>
        <xdr:cNvPr id="944" name="直線コネクタ 943">
          <a:extLst>
            <a:ext uri="{FF2B5EF4-FFF2-40B4-BE49-F238E27FC236}">
              <a16:creationId xmlns:a16="http://schemas.microsoft.com/office/drawing/2014/main" xmlns="" id="{A7AC2240-C7D5-434B-ABD2-DB22CB8E7276}"/>
            </a:ext>
          </a:extLst>
        </xdr:cNvPr>
        <xdr:cNvCxnSpPr/>
      </xdr:nvCxnSpPr>
      <xdr:spPr>
        <a:xfrm flipV="1">
          <a:off x="20434300" y="176065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110308</xdr:rowOff>
    </xdr:from>
    <xdr:to>
      <xdr:col>102</xdr:col>
      <xdr:colOff>165100</xdr:colOff>
      <xdr:row>103</xdr:row>
      <xdr:rowOff>40458</xdr:rowOff>
    </xdr:to>
    <xdr:sp macro="" textlink="">
      <xdr:nvSpPr>
        <xdr:cNvPr id="945" name="楕円 944">
          <a:extLst>
            <a:ext uri="{FF2B5EF4-FFF2-40B4-BE49-F238E27FC236}">
              <a16:creationId xmlns:a16="http://schemas.microsoft.com/office/drawing/2014/main" xmlns="" id="{F268E4C7-6EB7-4932-8CC3-03F43ADD4841}"/>
            </a:ext>
          </a:extLst>
        </xdr:cNvPr>
        <xdr:cNvSpPr/>
      </xdr:nvSpPr>
      <xdr:spPr>
        <a:xfrm>
          <a:off x="19494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138249</xdr:rowOff>
    </xdr:from>
    <xdr:to>
      <xdr:col>107</xdr:col>
      <xdr:colOff>50800</xdr:colOff>
      <xdr:row>102</xdr:row>
      <xdr:rowOff>161108</xdr:rowOff>
    </xdr:to>
    <xdr:cxnSp macro="">
      <xdr:nvCxnSpPr>
        <xdr:cNvPr id="946" name="直線コネクタ 945">
          <a:extLst>
            <a:ext uri="{FF2B5EF4-FFF2-40B4-BE49-F238E27FC236}">
              <a16:creationId xmlns:a16="http://schemas.microsoft.com/office/drawing/2014/main" xmlns="" id="{D62B29E5-2942-4189-AF7E-BBEC7BEC02F0}"/>
            </a:ext>
          </a:extLst>
        </xdr:cNvPr>
        <xdr:cNvCxnSpPr/>
      </xdr:nvCxnSpPr>
      <xdr:spPr>
        <a:xfrm flipV="1">
          <a:off x="19545300" y="176261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123371</xdr:rowOff>
    </xdr:from>
    <xdr:to>
      <xdr:col>98</xdr:col>
      <xdr:colOff>38100</xdr:colOff>
      <xdr:row>103</xdr:row>
      <xdr:rowOff>53521</xdr:rowOff>
    </xdr:to>
    <xdr:sp macro="" textlink="">
      <xdr:nvSpPr>
        <xdr:cNvPr id="947" name="楕円 946">
          <a:extLst>
            <a:ext uri="{FF2B5EF4-FFF2-40B4-BE49-F238E27FC236}">
              <a16:creationId xmlns:a16="http://schemas.microsoft.com/office/drawing/2014/main" xmlns="" id="{C3B310E5-3D5E-477C-A91C-65C24F9B22B9}"/>
            </a:ext>
          </a:extLst>
        </xdr:cNvPr>
        <xdr:cNvSpPr/>
      </xdr:nvSpPr>
      <xdr:spPr>
        <a:xfrm>
          <a:off x="18605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161108</xdr:rowOff>
    </xdr:from>
    <xdr:to>
      <xdr:col>102</xdr:col>
      <xdr:colOff>114300</xdr:colOff>
      <xdr:row>103</xdr:row>
      <xdr:rowOff>2721</xdr:rowOff>
    </xdr:to>
    <xdr:cxnSp macro="">
      <xdr:nvCxnSpPr>
        <xdr:cNvPr id="948" name="直線コネクタ 947">
          <a:extLst>
            <a:ext uri="{FF2B5EF4-FFF2-40B4-BE49-F238E27FC236}">
              <a16:creationId xmlns:a16="http://schemas.microsoft.com/office/drawing/2014/main" xmlns="" id="{48FD3009-0739-4A11-92AF-4132C5A795B9}"/>
            </a:ext>
          </a:extLst>
        </xdr:cNvPr>
        <xdr:cNvCxnSpPr/>
      </xdr:nvCxnSpPr>
      <xdr:spPr>
        <a:xfrm flipV="1">
          <a:off x="18656300" y="176490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949" name="n_1aveValue【庁舎】&#10;一人当たり面積">
          <a:extLst>
            <a:ext uri="{FF2B5EF4-FFF2-40B4-BE49-F238E27FC236}">
              <a16:creationId xmlns:a16="http://schemas.microsoft.com/office/drawing/2014/main" xmlns="" id="{506CD8E9-674A-48FE-9606-5B272D39459E}"/>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50" name="n_2aveValue【庁舎】&#10;一人当たり面積">
          <a:extLst>
            <a:ext uri="{FF2B5EF4-FFF2-40B4-BE49-F238E27FC236}">
              <a16:creationId xmlns:a16="http://schemas.microsoft.com/office/drawing/2014/main" xmlns="" id="{F288F8DA-50A8-4387-B56B-9907A70D3659}"/>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1" name="n_3aveValue【庁舎】&#10;一人当たり面積">
          <a:extLst>
            <a:ext uri="{FF2B5EF4-FFF2-40B4-BE49-F238E27FC236}">
              <a16:creationId xmlns:a16="http://schemas.microsoft.com/office/drawing/2014/main" xmlns="" id="{11EF5F04-5066-4E79-A156-DE283E841374}"/>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952" name="n_4aveValue【庁舎】&#10;一人当たり面積">
          <a:extLst>
            <a:ext uri="{FF2B5EF4-FFF2-40B4-BE49-F238E27FC236}">
              <a16:creationId xmlns:a16="http://schemas.microsoft.com/office/drawing/2014/main" xmlns="" id="{D212F8E0-3AD8-49B4-A4BE-9C3030CBC788}"/>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14532</xdr:rowOff>
    </xdr:from>
    <xdr:ext cx="469744" cy="259045"/>
    <xdr:sp macro="" textlink="">
      <xdr:nvSpPr>
        <xdr:cNvPr id="953" name="n_1mainValue【庁舎】&#10;一人当たり面積">
          <a:extLst>
            <a:ext uri="{FF2B5EF4-FFF2-40B4-BE49-F238E27FC236}">
              <a16:creationId xmlns:a16="http://schemas.microsoft.com/office/drawing/2014/main" xmlns="" id="{BCB95A1D-9D4B-41BC-A093-6FA12FC9D9AA}"/>
            </a:ext>
          </a:extLst>
        </xdr:cNvPr>
        <xdr:cNvSpPr txBox="1"/>
      </xdr:nvSpPr>
      <xdr:spPr>
        <a:xfrm>
          <a:off x="21075727" y="1733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34126</xdr:rowOff>
    </xdr:from>
    <xdr:ext cx="469744" cy="259045"/>
    <xdr:sp macro="" textlink="">
      <xdr:nvSpPr>
        <xdr:cNvPr id="954" name="n_2mainValue【庁舎】&#10;一人当たり面積">
          <a:extLst>
            <a:ext uri="{FF2B5EF4-FFF2-40B4-BE49-F238E27FC236}">
              <a16:creationId xmlns:a16="http://schemas.microsoft.com/office/drawing/2014/main" xmlns="" id="{3DA71F0C-5251-4EDB-8FD6-CCD3186764BE}"/>
            </a:ext>
          </a:extLst>
        </xdr:cNvPr>
        <xdr:cNvSpPr txBox="1"/>
      </xdr:nvSpPr>
      <xdr:spPr>
        <a:xfrm>
          <a:off x="20199427" y="1735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56985</xdr:rowOff>
    </xdr:from>
    <xdr:ext cx="469744" cy="259045"/>
    <xdr:sp macro="" textlink="">
      <xdr:nvSpPr>
        <xdr:cNvPr id="955" name="n_3mainValue【庁舎】&#10;一人当たり面積">
          <a:extLst>
            <a:ext uri="{FF2B5EF4-FFF2-40B4-BE49-F238E27FC236}">
              <a16:creationId xmlns:a16="http://schemas.microsoft.com/office/drawing/2014/main" xmlns="" id="{5B8B0231-BE1C-4901-B60C-6316ADA12033}"/>
            </a:ext>
          </a:extLst>
        </xdr:cNvPr>
        <xdr:cNvSpPr txBox="1"/>
      </xdr:nvSpPr>
      <xdr:spPr>
        <a:xfrm>
          <a:off x="19310427" y="173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70048</xdr:rowOff>
    </xdr:from>
    <xdr:ext cx="469744" cy="259045"/>
    <xdr:sp macro="" textlink="">
      <xdr:nvSpPr>
        <xdr:cNvPr id="956" name="n_4mainValue【庁舎】&#10;一人当たり面積">
          <a:extLst>
            <a:ext uri="{FF2B5EF4-FFF2-40B4-BE49-F238E27FC236}">
              <a16:creationId xmlns:a16="http://schemas.microsoft.com/office/drawing/2014/main" xmlns="" id="{2E2325EB-C8D6-4B89-B2B6-1DCD3EADFDA7}"/>
            </a:ext>
          </a:extLst>
        </xdr:cNvPr>
        <xdr:cNvSpPr txBox="1"/>
      </xdr:nvSpPr>
      <xdr:spPr>
        <a:xfrm>
          <a:off x="18421427" y="1738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xmlns="" id="{2B434659-5BF8-42C6-9101-5ABFB329B72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xmlns="" id="{1409566D-4BCC-4112-B1CF-6BBAADA32E3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xmlns="" id="{9040F4E6-B3DF-4A52-8452-8D1D2366BA6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類似団体と比較して特に有形固定資産減価償却率が高くなっている施設は、体育館・プール、福祉施設であり、低くなっている施設は、図書館、保健センター、消防施設である。</a:t>
          </a:r>
        </a:p>
        <a:p>
          <a:r>
            <a:rPr kumimoji="1" lang="ja-JP" altLang="en-US" sz="1300">
              <a:latin typeface="ＭＳ Ｐゴシック" panose="020B0600070205080204" pitchFamily="50" charset="-128"/>
              <a:ea typeface="ＭＳ Ｐゴシック" panose="020B0600070205080204" pitchFamily="50" charset="-128"/>
            </a:rPr>
            <a:t>　一般廃棄物処理施設は、下田川クリーンセンターが下田川清掃施設組合から町へ移行した影響等により有形固定資産減価償却率が減少した。体育館・プールに関しては、建築から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前後経過しているため、有形固定資産減価償却率は高い水準となっている。合併前の体育館がそのまま現存しているため、今後、改修等が見込まれることや、維持経費がかさむことを鑑み、施設の集約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　図書館は、平成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月に既存施設の大規模改修により開設したため、類似団体と比較して有形固定資産減価償却率は低くなっている。保健センターは、コスモス保健センターが平成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年に建築されたこと等により、類似団体と比較して有形固定資産減価償却率は低くなっている。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21,898
21,753
42.06
21,503,033
19,841,062
1,655,342
7,426,360
19,990,248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町内に中心となる産業がないこと等により、財政基盤が弱く、類似団体平均をかなり下回っている。平成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日合併により福智町となり、合併による財政基盤の強化が図られたところである。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不用施設の廃止や施設の統廃合など組織のスリム化に伴う歳出の徹底的な見直しを行うとともに、地方税の徴収強化等の取り組み、産業の強化、雇用創出・雇用対策に重点を置き、より一層の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114300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114300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114300</xdr:rowOff>
    </xdr:from>
    <xdr:to>
      <xdr:col>15</xdr:col>
      <xdr:colOff>82550</xdr:colOff>
      <xdr:row>45</xdr:row>
      <xdr:rowOff>127705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8295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127705</xdr:rowOff>
    </xdr:from>
    <xdr:to>
      <xdr:col>11</xdr:col>
      <xdr:colOff>31750</xdr:colOff>
      <xdr:row>45</xdr:row>
      <xdr:rowOff>127705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63500</xdr:rowOff>
    </xdr:from>
    <xdr:to>
      <xdr:col>15</xdr:col>
      <xdr:colOff>133350</xdr:colOff>
      <xdr:row>45</xdr:row>
      <xdr:rowOff>165100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149877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76905</xdr:rowOff>
    </xdr:from>
    <xdr:to>
      <xdr:col>11</xdr:col>
      <xdr:colOff>82550</xdr:colOff>
      <xdr:row>46</xdr:row>
      <xdr:rowOff>7055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163282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76905</xdr:rowOff>
    </xdr:from>
    <xdr:to>
      <xdr:col>7</xdr:col>
      <xdr:colOff>31750</xdr:colOff>
      <xdr:row>46</xdr:row>
      <xdr:rowOff>7055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163282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a:t>
          </a:r>
          <a:r>
            <a:rPr kumimoji="1" lang="en-US" altLang="ja-JP" sz="1200">
              <a:latin typeface="ＭＳ Ｐゴシック" panose="020B0600070205080204" pitchFamily="50" charset="-128"/>
              <a:ea typeface="ＭＳ Ｐゴシック" panose="020B0600070205080204" pitchFamily="50" charset="-128"/>
            </a:rPr>
            <a:t>92.2</a:t>
          </a:r>
          <a:r>
            <a:rPr kumimoji="1" lang="ja-JP" altLang="en-US" sz="1200">
              <a:latin typeface="ＭＳ Ｐゴシック" panose="020B0600070205080204" pitchFamily="50" charset="-128"/>
              <a:ea typeface="ＭＳ Ｐゴシック" panose="020B0600070205080204" pitchFamily="50" charset="-128"/>
            </a:rPr>
            <a:t>％と類似団体平均を上回っている。前年度と比較して減少となった主な要因は、歳入は普通交付税</a:t>
          </a:r>
          <a:r>
            <a:rPr kumimoji="1" lang="en-US" altLang="ja-JP" sz="1200">
              <a:latin typeface="ＭＳ Ｐゴシック" panose="020B0600070205080204" pitchFamily="50" charset="-128"/>
              <a:ea typeface="ＭＳ Ｐゴシック" panose="020B0600070205080204" pitchFamily="50" charset="-128"/>
            </a:rPr>
            <a:t>293</a:t>
          </a:r>
          <a:r>
            <a:rPr kumimoji="1" lang="ja-JP" altLang="en-US" sz="1200">
              <a:latin typeface="ＭＳ Ｐゴシック" panose="020B0600070205080204" pitchFamily="50" charset="-128"/>
              <a:ea typeface="ＭＳ Ｐゴシック" panose="020B0600070205080204" pitchFamily="50" charset="-128"/>
            </a:rPr>
            <a:t>百万円の増、歳出はし尿処理施設完成に伴う負担金</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百万円の増による。</a:t>
          </a:r>
        </a:p>
        <a:p>
          <a:r>
            <a:rPr kumimoji="1" lang="ja-JP" altLang="en-US" sz="1200">
              <a:latin typeface="ＭＳ Ｐゴシック" panose="020B0600070205080204" pitchFamily="50" charset="-128"/>
              <a:ea typeface="ＭＳ Ｐゴシック" panose="020B0600070205080204" pitchFamily="50" charset="-128"/>
            </a:rPr>
            <a:t>　なお、公債費は、合併特例債及び過疎対策債の元金償還開始に伴い</a:t>
          </a:r>
          <a:r>
            <a:rPr kumimoji="1" lang="en-US" altLang="ja-JP" sz="1200">
              <a:latin typeface="ＭＳ Ｐゴシック" panose="020B0600070205080204" pitchFamily="50" charset="-128"/>
              <a:ea typeface="ＭＳ Ｐゴシック" panose="020B0600070205080204" pitchFamily="50" charset="-128"/>
            </a:rPr>
            <a:t>104</a:t>
          </a:r>
          <a:r>
            <a:rPr kumimoji="1" lang="ja-JP" altLang="en-US" sz="1200">
              <a:latin typeface="ＭＳ Ｐゴシック" panose="020B0600070205080204" pitchFamily="50" charset="-128"/>
              <a:ea typeface="ＭＳ Ｐゴシック" panose="020B0600070205080204" pitchFamily="50" charset="-128"/>
            </a:rPr>
            <a:t>百万円増加しており、今後も増加する見込みである。そのため、令和元年度から</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％以上）の削減を目標に、全体事業の費用対効果を分析して見直しを行う等の段階的な歳出の削減を図る。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123698</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114247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65</xdr:row>
      <xdr:rowOff>138176</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12679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138176</xdr:rowOff>
    </xdr:from>
    <xdr:to>
      <xdr:col>15</xdr:col>
      <xdr:colOff>82550</xdr:colOff>
      <xdr:row>65</xdr:row>
      <xdr:rowOff>138176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1282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32004</xdr:rowOff>
    </xdr:from>
    <xdr:to>
      <xdr:col>11</xdr:col>
      <xdr:colOff>31750</xdr:colOff>
      <xdr:row>65</xdr:row>
      <xdr:rowOff>138176</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117625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14749</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98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67581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っているのは、保有する公共施設数が多く、人件費削減に至っていないことによる。今後、施設の統廃合や、事業の見直し等を含めた機構改革を行うことによりコストの低減を図っていく方針である。</a:t>
          </a:r>
        </a:p>
        <a:p>
          <a:r>
            <a:rPr kumimoji="1" lang="ja-JP" altLang="en-US" sz="1200">
              <a:latin typeface="ＭＳ Ｐゴシック" panose="020B0600070205080204" pitchFamily="50" charset="-128"/>
              <a:ea typeface="ＭＳ Ｐゴシック" panose="020B0600070205080204" pitchFamily="50" charset="-128"/>
            </a:rPr>
            <a:t>　なお、前年度と比較して</a:t>
          </a:r>
          <a:r>
            <a:rPr kumimoji="1" lang="en-US" altLang="ja-JP" sz="1200">
              <a:latin typeface="ＭＳ Ｐゴシック" panose="020B0600070205080204" pitchFamily="50" charset="-128"/>
              <a:ea typeface="ＭＳ Ｐゴシック" panose="020B0600070205080204" pitchFamily="50" charset="-128"/>
            </a:rPr>
            <a:t>48,414</a:t>
          </a:r>
          <a:r>
            <a:rPr kumimoji="1" lang="ja-JP" altLang="en-US" sz="1200">
              <a:latin typeface="ＭＳ Ｐゴシック" panose="020B0600070205080204" pitchFamily="50" charset="-128"/>
              <a:ea typeface="ＭＳ Ｐゴシック" panose="020B0600070205080204" pitchFamily="50" charset="-128"/>
            </a:rPr>
            <a:t>円増加しているのは、主に物件費が要因であり、ふるさと納税寄付金</a:t>
          </a:r>
          <a:r>
            <a:rPr kumimoji="1" lang="en-US" altLang="ja-JP" sz="1200">
              <a:latin typeface="ＭＳ Ｐゴシック" panose="020B0600070205080204" pitchFamily="50" charset="-128"/>
              <a:ea typeface="ＭＳ Ｐゴシック" panose="020B0600070205080204" pitchFamily="50" charset="-128"/>
            </a:rPr>
            <a:t>488</a:t>
          </a:r>
          <a:r>
            <a:rPr kumimoji="1" lang="ja-JP" altLang="en-US" sz="1200">
              <a:latin typeface="ＭＳ Ｐゴシック" panose="020B0600070205080204" pitchFamily="50" charset="-128"/>
              <a:ea typeface="ＭＳ Ｐゴシック" panose="020B0600070205080204" pitchFamily="50" charset="-128"/>
            </a:rPr>
            <a:t>百万円増に伴う経費</a:t>
          </a:r>
          <a:r>
            <a:rPr kumimoji="1" lang="en-US" altLang="ja-JP" sz="1200">
              <a:latin typeface="ＭＳ Ｐゴシック" panose="020B0600070205080204" pitchFamily="50" charset="-128"/>
              <a:ea typeface="ＭＳ Ｐゴシック" panose="020B0600070205080204" pitchFamily="50" charset="-128"/>
            </a:rPr>
            <a:t>927</a:t>
          </a:r>
          <a:r>
            <a:rPr kumimoji="1" lang="ja-JP" altLang="en-US" sz="1200">
              <a:latin typeface="ＭＳ Ｐゴシック" panose="020B0600070205080204" pitchFamily="50" charset="-128"/>
              <a:ea typeface="ＭＳ Ｐゴシック" panose="020B0600070205080204" pitchFamily="50" charset="-128"/>
            </a:rPr>
            <a:t>百万円の増による。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48591</xdr:rowOff>
    </xdr:from>
    <xdr:to>
      <xdr:col>23</xdr:col>
      <xdr:colOff>133350</xdr:colOff>
      <xdr:row>89</xdr:row>
      <xdr:rowOff>1533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793291"/>
          <a:ext cx="838200" cy="46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24492</xdr:rowOff>
    </xdr:from>
    <xdr:to>
      <xdr:col>19</xdr:col>
      <xdr:colOff>133350</xdr:colOff>
      <xdr:row>86</xdr:row>
      <xdr:rowOff>48591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597742"/>
          <a:ext cx="889000" cy="19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24492</xdr:rowOff>
    </xdr:from>
    <xdr:to>
      <xdr:col>15</xdr:col>
      <xdr:colOff>82550</xdr:colOff>
      <xdr:row>85</xdr:row>
      <xdr:rowOff>34849</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2336800" y="14597742"/>
          <a:ext cx="889000" cy="1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164235</xdr:rowOff>
    </xdr:from>
    <xdr:to>
      <xdr:col>11</xdr:col>
      <xdr:colOff>31750</xdr:colOff>
      <xdr:row>85</xdr:row>
      <xdr:rowOff>34849</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4566035"/>
          <a:ext cx="889000" cy="4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122183</xdr:rowOff>
    </xdr:from>
    <xdr:to>
      <xdr:col>23</xdr:col>
      <xdr:colOff>184150</xdr:colOff>
      <xdr:row>89</xdr:row>
      <xdr:rowOff>52333</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52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18060</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51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169241</xdr:rowOff>
    </xdr:from>
    <xdr:to>
      <xdr:col>19</xdr:col>
      <xdr:colOff>184150</xdr:colOff>
      <xdr:row>86</xdr:row>
      <xdr:rowOff>99391</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7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84168</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4828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145142</xdr:rowOff>
    </xdr:from>
    <xdr:to>
      <xdr:col>15</xdr:col>
      <xdr:colOff>133350</xdr:colOff>
      <xdr:row>85</xdr:row>
      <xdr:rowOff>75292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54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60069</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463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155499</xdr:rowOff>
    </xdr:from>
    <xdr:to>
      <xdr:col>11</xdr:col>
      <xdr:colOff>82550</xdr:colOff>
      <xdr:row>85</xdr:row>
      <xdr:rowOff>85649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5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70426</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464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113435</xdr:rowOff>
    </xdr:from>
    <xdr:to>
      <xdr:col>7</xdr:col>
      <xdr:colOff>31750</xdr:colOff>
      <xdr:row>85</xdr:row>
      <xdr:rowOff>43585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51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28362</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460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現行の給与表は年功的な体系となっており、上下の職務の級間で水準の重なりも大きいものとなっている。こうした年功的な要素が強い給与表の構造を見直し、職務・職責に応じた構造への転換を図る観点から、職務の級について町独自の継ぎ足し号級による級間の給与表水準の重なりの縮小の措置を講じる。このことにより、号級の継ぎ足しによる給与上昇に伴った、ラスパイレス指数の上昇を抑え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67129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67129</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118836</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7428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職員数は、平成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年度の合併に伴い、平成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以降は類似団体平均を上回っている。合併による旧町の格差是正等のため、合併特例事業債を活用した施策実施による人員確保を行ったこと、また、施設の統廃合等に関わる事務事業の見直しが進まなかったことが要因の一つである。今後、事務事業の見直しや新規採用の抑制により類似団体平均の水準まで削減を行い、適切な定員管理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116840</xdr:rowOff>
    </xdr:from>
    <xdr:to>
      <xdr:col>81</xdr:col>
      <xdr:colOff>44450</xdr:colOff>
      <xdr:row>62</xdr:row>
      <xdr:rowOff>147865</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74674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75474</xdr:rowOff>
    </xdr:from>
    <xdr:to>
      <xdr:col>77</xdr:col>
      <xdr:colOff>44450</xdr:colOff>
      <xdr:row>62</xdr:row>
      <xdr:rowOff>116840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70537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75474</xdr:rowOff>
    </xdr:from>
    <xdr:to>
      <xdr:col>72</xdr:col>
      <xdr:colOff>203200</xdr:colOff>
      <xdr:row>62</xdr:row>
      <xdr:rowOff>96157</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7053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96157</xdr:rowOff>
    </xdr:from>
    <xdr:to>
      <xdr:col>68</xdr:col>
      <xdr:colOff>152400</xdr:colOff>
      <xdr:row>62</xdr:row>
      <xdr:rowOff>118563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72605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97065</xdr:rowOff>
    </xdr:from>
    <xdr:to>
      <xdr:col>81</xdr:col>
      <xdr:colOff>95250</xdr:colOff>
      <xdr:row>63</xdr:row>
      <xdr:rowOff>27215</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69142</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69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66040</xdr:rowOff>
    </xdr:from>
    <xdr:to>
      <xdr:col>77</xdr:col>
      <xdr:colOff>95250</xdr:colOff>
      <xdr:row>62</xdr:row>
      <xdr:rowOff>167640</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152417</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24674</xdr:rowOff>
    </xdr:from>
    <xdr:to>
      <xdr:col>73</xdr:col>
      <xdr:colOff>44450</xdr:colOff>
      <xdr:row>62</xdr:row>
      <xdr:rowOff>126274</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111051</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45357</xdr:rowOff>
    </xdr:from>
    <xdr:to>
      <xdr:col>68</xdr:col>
      <xdr:colOff>203200</xdr:colOff>
      <xdr:row>62</xdr:row>
      <xdr:rowOff>146957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131734</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67763</xdr:rowOff>
    </xdr:from>
    <xdr:to>
      <xdr:col>64</xdr:col>
      <xdr:colOff>152400</xdr:colOff>
      <xdr:row>62</xdr:row>
      <xdr:rowOff>169363</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154140</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78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年度の合併による合併特例事業債、平成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年度に過疎指定を受けたことによる過疎対策事業債の発行により、年々元利償還金が増加した。その対策として何度か繰上償還を行った結果、実質公債費比率が減少したが、令和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％と昨年度に比べて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ポイント増となり、類似団体の平均を下回った。</a:t>
          </a:r>
        </a:p>
        <a:p>
          <a:r>
            <a:rPr kumimoji="1" lang="ja-JP" altLang="en-US" sz="1200">
              <a:latin typeface="ＭＳ Ｐゴシック" panose="020B0600070205080204" pitchFamily="50" charset="-128"/>
              <a:ea typeface="ＭＳ Ｐゴシック" panose="020B0600070205080204" pitchFamily="50" charset="-128"/>
            </a:rPr>
            <a:t>　今後、施設の統廃合に伴う過疎対策事業等による起債や、合併特例事業債の借入限度額残り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％分及び公営住宅建設事業債の発行等により、実質公債費比率の増が見込まれる。今後も改善に努め、実質公債費比率の抑制を図る。</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98516</xdr:rowOff>
    </xdr:from>
    <xdr:to>
      <xdr:col>81</xdr:col>
      <xdr:colOff>44450</xdr:colOff>
      <xdr:row>39</xdr:row>
      <xdr:rowOff>132987</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179800" y="678506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50256</xdr:rowOff>
    </xdr:from>
    <xdr:to>
      <xdr:col>77</xdr:col>
      <xdr:colOff>44450</xdr:colOff>
      <xdr:row>39</xdr:row>
      <xdr:rowOff>98516</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5290800" y="67368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50256</xdr:rowOff>
    </xdr:from>
    <xdr:to>
      <xdr:col>72</xdr:col>
      <xdr:colOff>203200</xdr:colOff>
      <xdr:row>39</xdr:row>
      <xdr:rowOff>84727</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4401800" y="67368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84727</xdr:rowOff>
    </xdr:from>
    <xdr:to>
      <xdr:col>68</xdr:col>
      <xdr:colOff>152400</xdr:colOff>
      <xdr:row>39</xdr:row>
      <xdr:rowOff>105410</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3512800" y="67712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82187</xdr:rowOff>
    </xdr:from>
    <xdr:to>
      <xdr:col>81</xdr:col>
      <xdr:colOff>95250</xdr:colOff>
      <xdr:row>40</xdr:row>
      <xdr:rowOff>12337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98714</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66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47716</xdr:rowOff>
    </xdr:from>
    <xdr:to>
      <xdr:col>77</xdr:col>
      <xdr:colOff>95250</xdr:colOff>
      <xdr:row>39</xdr:row>
      <xdr:rowOff>149316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159493</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650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170906</xdr:rowOff>
    </xdr:from>
    <xdr:to>
      <xdr:col>73</xdr:col>
      <xdr:colOff>44450</xdr:colOff>
      <xdr:row>39</xdr:row>
      <xdr:rowOff>101056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111233</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33927</xdr:rowOff>
    </xdr:from>
    <xdr:to>
      <xdr:col>68</xdr:col>
      <xdr:colOff>203200</xdr:colOff>
      <xdr:row>39</xdr:row>
      <xdr:rowOff>135527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145704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充当可能財源等（交付税算入見込額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13,949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百万円、充当可能基金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百万円等）が、将来負担額（地方債の現在高</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19,990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百万円等）を上回っており、将来負担比率は発生していない。</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21,898
21,753
42.06
21,503,033
19,841,062
1,655,342
7,426,360
19,990,248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年度の合併に伴い、類似団体平均値以上となったが、新規採用の抑制や退職勧奨により年々改善され、令和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年度は昨年度と比較して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ポイント減少し、類似団体平均値を下回った。この要因は、会計年度任用職員（短時間勤務）の削減による</a:t>
          </a:r>
          <a:r>
            <a:rPr kumimoji="1" lang="en-US" altLang="ja-JP" sz="1200">
              <a:latin typeface="ＭＳ Ｐゴシック" panose="020B0600070205080204" pitchFamily="50" charset="-128"/>
              <a:ea typeface="ＭＳ Ｐゴシック" panose="020B0600070205080204" pitchFamily="50" charset="-128"/>
            </a:rPr>
            <a:t>57</a:t>
          </a:r>
          <a:r>
            <a:rPr kumimoji="1" lang="ja-JP" altLang="en-US" sz="1200">
              <a:latin typeface="ＭＳ Ｐゴシック" panose="020B0600070205080204" pitchFamily="50" charset="-128"/>
              <a:ea typeface="ＭＳ Ｐゴシック" panose="020B0600070205080204" pitchFamily="50" charset="-128"/>
            </a:rPr>
            <a:t>百万円の減である。</a:t>
          </a:r>
        </a:p>
        <a:p>
          <a:r>
            <a:rPr kumimoji="1" lang="ja-JP" altLang="en-US" sz="1200">
              <a:latin typeface="ＭＳ Ｐゴシック" panose="020B0600070205080204" pitchFamily="50" charset="-128"/>
              <a:ea typeface="ＭＳ Ｐゴシック" panose="020B0600070205080204" pitchFamily="50" charset="-128"/>
            </a:rPr>
            <a:t>　なお、合併前のほとんどの施設がそのまま存続していることにより人員の削減に至っていないため、今後は施設の統廃合や事務事業の見直しを行い、人件費の更なる抑制に努める。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49276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189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2214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174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昨年度と比較し、令和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ポイント増加した。主にふるさと納税事業に伴う経費</a:t>
          </a:r>
          <a:r>
            <a:rPr kumimoji="1" lang="en-US" altLang="ja-JP" sz="1200">
              <a:latin typeface="ＭＳ Ｐゴシック" panose="020B0600070205080204" pitchFamily="50" charset="-128"/>
              <a:ea typeface="ＭＳ Ｐゴシック" panose="020B0600070205080204" pitchFamily="50" charset="-128"/>
            </a:rPr>
            <a:t>927</a:t>
          </a:r>
          <a:r>
            <a:rPr kumimoji="1" lang="ja-JP" altLang="en-US" sz="1200">
              <a:latin typeface="ＭＳ Ｐゴシック" panose="020B0600070205080204" pitchFamily="50" charset="-128"/>
              <a:ea typeface="ＭＳ Ｐゴシック" panose="020B0600070205080204" pitchFamily="50" charset="-128"/>
            </a:rPr>
            <a:t>百万によるもの。物件費の数値が、類似団体と比較し低いのは、消耗品等を集中管理していること等が要因である。更に委託業務についても、業務内容を精査し、実施回数の減や委託業務の廃止等を行い、物件費の抑制に努め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年度より人件費削減にむけた業務の包括委託を行っているため、今後も増加することが見込まれる。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51562</xdr:rowOff>
    </xdr:from>
    <xdr:to>
      <xdr:col>82</xdr:col>
      <xdr:colOff>107950</xdr:colOff>
      <xdr:row>13</xdr:row>
      <xdr:rowOff>60706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5671800" y="22804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51562</xdr:rowOff>
    </xdr:from>
    <xdr:to>
      <xdr:col>78</xdr:col>
      <xdr:colOff>69850</xdr:colOff>
      <xdr:row>13</xdr:row>
      <xdr:rowOff>69850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4782800" y="22804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161290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3893800" y="2298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13</xdr:row>
      <xdr:rowOff>161290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004800" y="239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9906</xdr:rowOff>
    </xdr:from>
    <xdr:to>
      <xdr:col>82</xdr:col>
      <xdr:colOff>158750</xdr:colOff>
      <xdr:row>13</xdr:row>
      <xdr:rowOff>111506</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89933</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214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762</xdr:rowOff>
    </xdr:from>
    <xdr:to>
      <xdr:col>78</xdr:col>
      <xdr:colOff>120650</xdr:colOff>
      <xdr:row>13</xdr:row>
      <xdr:rowOff>102362</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112539</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199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と昨年度と比較して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ポイント下降した。この要因として、児童手当</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百万円の減があげられる。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年度以降は、保育料の無償化などにより経常経費の増が見込まれるため、さらなる財政適正化に努める。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139700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994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58</xdr:row>
      <xdr:rowOff>139700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1004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101600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25400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その他の経費に係る経常収支比率は令和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と、類似団体の平均値を少し上回っている。</a:t>
          </a:r>
        </a:p>
        <a:p>
          <a:r>
            <a:rPr kumimoji="1" lang="ja-JP" altLang="en-US" sz="1200">
              <a:latin typeface="ＭＳ Ｐゴシック" panose="020B0600070205080204" pitchFamily="50" charset="-128"/>
              <a:ea typeface="ＭＳ Ｐゴシック" panose="020B0600070205080204" pitchFamily="50" charset="-128"/>
            </a:rPr>
            <a:t>　介護保険広域連合や後期高齢者医療に対する繰出金、さらに国民健康保険の事業及び直診勘定会計に対する繰出金等が、今後の財政を圧迫する要因であるため、徹底した経費の節減やサービスの向上による診療者数の増を図り、一般会計の負担の軽減に努め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57</xdr:row>
      <xdr:rowOff>48078</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5671800" y="9733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48078</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4782800" y="9798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26307</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9798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26307</xdr:rowOff>
    </xdr:from>
    <xdr:to>
      <xdr:col>69</xdr:col>
      <xdr:colOff>92075</xdr:colOff>
      <xdr:row>57</xdr:row>
      <xdr:rowOff>26307</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3004800" y="9798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53720</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168728</xdr:rowOff>
    </xdr:from>
    <xdr:to>
      <xdr:col>78</xdr:col>
      <xdr:colOff>120650</xdr:colOff>
      <xdr:row>57</xdr:row>
      <xdr:rowOff>98878</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109055</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146957</xdr:rowOff>
    </xdr:from>
    <xdr:to>
      <xdr:col>69</xdr:col>
      <xdr:colOff>142875</xdr:colOff>
      <xdr:row>57</xdr:row>
      <xdr:rowOff>77107</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87284</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補助費等の数値は、令和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14.0</a:t>
          </a:r>
          <a:r>
            <a:rPr kumimoji="1" lang="ja-JP" altLang="en-US" sz="1200">
              <a:latin typeface="ＭＳ Ｐゴシック" panose="020B0600070205080204" pitchFamily="50" charset="-128"/>
              <a:ea typeface="ＭＳ Ｐゴシック" panose="020B0600070205080204" pitchFamily="50" charset="-128"/>
            </a:rPr>
            <a:t>と昨年度と比較して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となり、類似団体の平均値を上回っている。減額の要因としては、田川地区消防組合などの一部事務組合に対する負担金減による。なお、今後は施設建設に係る田川地区広域環境衛生施設組合等の負担金増が見込まれる。</a:t>
          </a:r>
        </a:p>
        <a:p>
          <a:r>
            <a:rPr kumimoji="1" lang="ja-JP" altLang="en-US" sz="1200">
              <a:latin typeface="ＭＳ Ｐゴシック" panose="020B0600070205080204" pitchFamily="50" charset="-128"/>
              <a:ea typeface="ＭＳ Ｐゴシック" panose="020B0600070205080204" pitchFamily="50" charset="-128"/>
            </a:rPr>
            <a:t>　また、助成団体への補助金見直しを行い、団体の実態や事業内容等を充分に精査の上、段階的な削減を図る。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46990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5671800" y="636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46990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24130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893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14986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3004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合併特例債、過疎対策事業債、公営住宅建設事業債の発行により、年々元利償還金が上昇傾向にあった。平成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a:t>
          </a:r>
          <a:r>
            <a:rPr kumimoji="1" lang="en-US" altLang="ja-JP" sz="1200">
              <a:latin typeface="ＭＳ Ｐゴシック" panose="020B0600070205080204" pitchFamily="50" charset="-128"/>
              <a:ea typeface="ＭＳ Ｐゴシック" panose="020B0600070205080204" pitchFamily="50" charset="-128"/>
            </a:rPr>
            <a:t>684</a:t>
          </a:r>
          <a:r>
            <a:rPr kumimoji="1" lang="ja-JP" altLang="en-US" sz="1200">
              <a:latin typeface="ＭＳ Ｐゴシック" panose="020B0600070205080204" pitchFamily="50" charset="-128"/>
              <a:ea typeface="ＭＳ Ｐゴシック" panose="020B0600070205080204" pitchFamily="50" charset="-128"/>
            </a:rPr>
            <a:t>百万円の地方債繰上償還を実施することにより一時的に元金が減少したが、金田義務教育学校整備に伴い増加傾向となっているため、令和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年度には類似団体の平均を</a:t>
          </a:r>
          <a:r>
            <a:rPr kumimoji="1" lang="en-US" altLang="ja-JP" sz="1200">
              <a:latin typeface="ＭＳ Ｐゴシック" panose="020B0600070205080204" pitchFamily="50" charset="-128"/>
              <a:ea typeface="ＭＳ Ｐゴシック" panose="020B0600070205080204" pitchFamily="50" charset="-128"/>
            </a:rPr>
            <a:t>12.9</a:t>
          </a:r>
          <a:r>
            <a:rPr kumimoji="1" lang="ja-JP" altLang="en-US" sz="1200">
              <a:latin typeface="ＭＳ Ｐゴシック" panose="020B0600070205080204" pitchFamily="50" charset="-128"/>
              <a:ea typeface="ＭＳ Ｐゴシック" panose="020B0600070205080204" pitchFamily="50" charset="-128"/>
            </a:rPr>
            <a:t>ポイント上回っている。　</a:t>
          </a:r>
        </a:p>
        <a:p>
          <a:r>
            <a:rPr kumimoji="1" lang="ja-JP" altLang="en-US" sz="1200">
              <a:latin typeface="ＭＳ Ｐゴシック" panose="020B0600070205080204" pitchFamily="50" charset="-128"/>
              <a:ea typeface="ＭＳ Ｐゴシック" panose="020B0600070205080204" pitchFamily="50" charset="-128"/>
            </a:rPr>
            <a:t>　今後、施設の統廃合を予定しているため、合併特例債の借入限度額の残額分及び過疎対策事業債を有効活用しながら、同時に発行計画を再度見直し、公債費の削減を図る。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35561</xdr:rowOff>
    </xdr:from>
    <xdr:to>
      <xdr:col>24</xdr:col>
      <xdr:colOff>25400</xdr:colOff>
      <xdr:row>80</xdr:row>
      <xdr:rowOff>35561</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751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80</xdr:row>
      <xdr:rowOff>35561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098800" y="13705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97282</xdr:rowOff>
    </xdr:from>
    <xdr:to>
      <xdr:col>15</xdr:col>
      <xdr:colOff>98425</xdr:colOff>
      <xdr:row>79</xdr:row>
      <xdr:rowOff>161289</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6418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33274</xdr:rowOff>
    </xdr:from>
    <xdr:to>
      <xdr:col>11</xdr:col>
      <xdr:colOff>9525</xdr:colOff>
      <xdr:row>79</xdr:row>
      <xdr:rowOff>97282</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1320800" y="135778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64788</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46482</xdr:rowOff>
    </xdr:from>
    <xdr:to>
      <xdr:col>11</xdr:col>
      <xdr:colOff>60325</xdr:colOff>
      <xdr:row>79</xdr:row>
      <xdr:rowOff>148082</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132859</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153924</xdr:rowOff>
    </xdr:from>
    <xdr:to>
      <xdr:col>6</xdr:col>
      <xdr:colOff>171450</xdr:colOff>
      <xdr:row>79</xdr:row>
      <xdr:rowOff>84074</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68851</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公債費を除く数値については、令和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66.7</a:t>
          </a:r>
          <a:r>
            <a:rPr kumimoji="1" lang="ja-JP" altLang="en-US" sz="1200">
              <a:latin typeface="ＭＳ Ｐゴシック" panose="020B0600070205080204" pitchFamily="50" charset="-128"/>
              <a:ea typeface="ＭＳ Ｐゴシック" panose="020B0600070205080204" pitchFamily="50" charset="-128"/>
            </a:rPr>
            <a:t>と類似団体の平均を下回っている。類似団体と比較すると、人件費及び物件費は平均を下回っているが、それら以外は上回っている。今後は、扶助費の増や業務委託による物件費の増が見込まれるため、公債費以外の数値も増加傾向になると予想され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77</xdr:row>
      <xdr:rowOff>43180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5671800" y="131457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43180</xdr:rowOff>
    </xdr:from>
    <xdr:to>
      <xdr:col>78</xdr:col>
      <xdr:colOff>69850</xdr:colOff>
      <xdr:row>77</xdr:row>
      <xdr:rowOff>92711</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4782800" y="132448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146050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3893800" y="13294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146050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004800" y="1331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81297</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163830</xdr:rowOff>
    </xdr:from>
    <xdr:to>
      <xdr:col>78</xdr:col>
      <xdr:colOff>120650</xdr:colOff>
      <xdr:row>77</xdr:row>
      <xdr:rowOff>93980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104157</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133526</xdr:rowOff>
    </xdr:from>
    <xdr:to>
      <xdr:col>29</xdr:col>
      <xdr:colOff>127000</xdr:colOff>
      <xdr:row>14</xdr:row>
      <xdr:rowOff>162934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2581451"/>
          <a:ext cx="647700" cy="29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101016</xdr:rowOff>
    </xdr:from>
    <xdr:to>
      <xdr:col>26</xdr:col>
      <xdr:colOff>50800</xdr:colOff>
      <xdr:row>14</xdr:row>
      <xdr:rowOff>133526</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2548941"/>
          <a:ext cx="698500" cy="32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101016</xdr:rowOff>
    </xdr:from>
    <xdr:to>
      <xdr:col>22</xdr:col>
      <xdr:colOff>114300</xdr:colOff>
      <xdr:row>14</xdr:row>
      <xdr:rowOff>105882</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548941"/>
          <a:ext cx="698500" cy="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105882</xdr:rowOff>
    </xdr:from>
    <xdr:to>
      <xdr:col>18</xdr:col>
      <xdr:colOff>177800</xdr:colOff>
      <xdr:row>14</xdr:row>
      <xdr:rowOff>124905</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553807"/>
          <a:ext cx="698500" cy="19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112134</xdr:rowOff>
    </xdr:from>
    <xdr:to>
      <xdr:col>29</xdr:col>
      <xdr:colOff>177800</xdr:colOff>
      <xdr:row>15</xdr:row>
      <xdr:rowOff>42284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560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128661</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4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82726</xdr:rowOff>
    </xdr:from>
    <xdr:to>
      <xdr:col>26</xdr:col>
      <xdr:colOff>101600</xdr:colOff>
      <xdr:row>15</xdr:row>
      <xdr:rowOff>12876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530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23053</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299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50216</xdr:rowOff>
    </xdr:from>
    <xdr:to>
      <xdr:col>22</xdr:col>
      <xdr:colOff>165100</xdr:colOff>
      <xdr:row>14</xdr:row>
      <xdr:rowOff>151816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49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161993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26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55082</xdr:rowOff>
    </xdr:from>
    <xdr:to>
      <xdr:col>19</xdr:col>
      <xdr:colOff>38100</xdr:colOff>
      <xdr:row>14</xdr:row>
      <xdr:rowOff>156682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50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166859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27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74105</xdr:rowOff>
    </xdr:from>
    <xdr:to>
      <xdr:col>15</xdr:col>
      <xdr:colOff>101600</xdr:colOff>
      <xdr:row>15</xdr:row>
      <xdr:rowOff>4255</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52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14432</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29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259759</xdr:rowOff>
    </xdr:from>
    <xdr:to>
      <xdr:col>29</xdr:col>
      <xdr:colOff>127000</xdr:colOff>
      <xdr:row>35</xdr:row>
      <xdr:rowOff>324472</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003800" y="6870109"/>
          <a:ext cx="647700" cy="6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244536</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8548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324472</xdr:rowOff>
    </xdr:from>
    <xdr:to>
      <xdr:col>26</xdr:col>
      <xdr:colOff>50800</xdr:colOff>
      <xdr:row>36</xdr:row>
      <xdr:rowOff>18377</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4305300" y="6934822"/>
          <a:ext cx="698500" cy="3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15272</xdr:rowOff>
    </xdr:from>
    <xdr:to>
      <xdr:col>22</xdr:col>
      <xdr:colOff>114300</xdr:colOff>
      <xdr:row>36</xdr:row>
      <xdr:rowOff>18377</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3606800" y="6968522"/>
          <a:ext cx="698500" cy="3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15272</xdr:rowOff>
    </xdr:from>
    <xdr:to>
      <xdr:col>18</xdr:col>
      <xdr:colOff>177800</xdr:colOff>
      <xdr:row>36</xdr:row>
      <xdr:rowOff>77089</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2908300" y="6968522"/>
          <a:ext cx="698500" cy="61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208959</xdr:rowOff>
    </xdr:from>
    <xdr:to>
      <xdr:col>29</xdr:col>
      <xdr:colOff>177800</xdr:colOff>
      <xdr:row>35</xdr:row>
      <xdr:rowOff>310559</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81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54036</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66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273672</xdr:rowOff>
    </xdr:from>
    <xdr:to>
      <xdr:col>26</xdr:col>
      <xdr:colOff>101600</xdr:colOff>
      <xdr:row>36</xdr:row>
      <xdr:rowOff>32372</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884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17149</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970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310477</xdr:rowOff>
    </xdr:from>
    <xdr:to>
      <xdr:col>22</xdr:col>
      <xdr:colOff>165100</xdr:colOff>
      <xdr:row>36</xdr:row>
      <xdr:rowOff>69177</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92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53954</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700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307372</xdr:rowOff>
    </xdr:from>
    <xdr:to>
      <xdr:col>19</xdr:col>
      <xdr:colOff>38100</xdr:colOff>
      <xdr:row>36</xdr:row>
      <xdr:rowOff>66072</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917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50849</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700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26289</xdr:rowOff>
    </xdr:from>
    <xdr:to>
      <xdr:col>15</xdr:col>
      <xdr:colOff>101600</xdr:colOff>
      <xdr:row>36</xdr:row>
      <xdr:rowOff>127889</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97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112666</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706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21,898
21,753
42.06
21,503,033
19,841,062
1,655,342
7,426,360
19,990,248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95218</xdr:rowOff>
    </xdr:from>
    <xdr:to>
      <xdr:col>24</xdr:col>
      <xdr:colOff>63500</xdr:colOff>
      <xdr:row>33</xdr:row>
      <xdr:rowOff>95771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5753068"/>
          <a:ext cx="8382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72168</xdr:rowOff>
    </xdr:from>
    <xdr:to>
      <xdr:col>19</xdr:col>
      <xdr:colOff>177800</xdr:colOff>
      <xdr:row>33</xdr:row>
      <xdr:rowOff>95218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573001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72168</xdr:rowOff>
    </xdr:from>
    <xdr:to>
      <xdr:col>15</xdr:col>
      <xdr:colOff>50800</xdr:colOff>
      <xdr:row>33</xdr:row>
      <xdr:rowOff>85770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730018"/>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85770</xdr:rowOff>
    </xdr:from>
    <xdr:to>
      <xdr:col>10</xdr:col>
      <xdr:colOff>114300</xdr:colOff>
      <xdr:row>33</xdr:row>
      <xdr:rowOff>96609</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5743620"/>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44971</xdr:rowOff>
    </xdr:from>
    <xdr:to>
      <xdr:col>24</xdr:col>
      <xdr:colOff>114300</xdr:colOff>
      <xdr:row>33</xdr:row>
      <xdr:rowOff>146571</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7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67848</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55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44418</xdr:rowOff>
    </xdr:from>
    <xdr:to>
      <xdr:col>20</xdr:col>
      <xdr:colOff>38100</xdr:colOff>
      <xdr:row>33</xdr:row>
      <xdr:rowOff>146018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7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162545</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47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21368</xdr:rowOff>
    </xdr:from>
    <xdr:to>
      <xdr:col>15</xdr:col>
      <xdr:colOff>101600</xdr:colOff>
      <xdr:row>33</xdr:row>
      <xdr:rowOff>122968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6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139495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45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34970</xdr:rowOff>
    </xdr:from>
    <xdr:to>
      <xdr:col>10</xdr:col>
      <xdr:colOff>165100</xdr:colOff>
      <xdr:row>33</xdr:row>
      <xdr:rowOff>136570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69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153097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46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45809</xdr:rowOff>
    </xdr:from>
    <xdr:to>
      <xdr:col>6</xdr:col>
      <xdr:colOff>38100</xdr:colOff>
      <xdr:row>33</xdr:row>
      <xdr:rowOff>147409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70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163936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47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156159</xdr:rowOff>
    </xdr:from>
    <xdr:to>
      <xdr:col>24</xdr:col>
      <xdr:colOff>63500</xdr:colOff>
      <xdr:row>54</xdr:row>
      <xdr:rowOff>88532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8728659"/>
          <a:ext cx="838200" cy="6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88532</xdr:rowOff>
    </xdr:from>
    <xdr:to>
      <xdr:col>19</xdr:col>
      <xdr:colOff>177800</xdr:colOff>
      <xdr:row>56</xdr:row>
      <xdr:rowOff>29363</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346832"/>
          <a:ext cx="889000" cy="2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6464</xdr:rowOff>
    </xdr:from>
    <xdr:to>
      <xdr:col>15</xdr:col>
      <xdr:colOff>50800</xdr:colOff>
      <xdr:row>56</xdr:row>
      <xdr:rowOff>29363</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019300" y="9607664"/>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6464</xdr:rowOff>
    </xdr:from>
    <xdr:to>
      <xdr:col>10</xdr:col>
      <xdr:colOff>114300</xdr:colOff>
      <xdr:row>56</xdr:row>
      <xdr:rowOff>30518</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607664"/>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105359</xdr:rowOff>
    </xdr:from>
    <xdr:to>
      <xdr:col>24</xdr:col>
      <xdr:colOff>114300</xdr:colOff>
      <xdr:row>51</xdr:row>
      <xdr:rowOff>35509</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867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20286</xdr:rowOff>
    </xdr:from>
    <xdr:ext cx="599010"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859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37732</xdr:rowOff>
    </xdr:from>
    <xdr:to>
      <xdr:col>20</xdr:col>
      <xdr:colOff>38100</xdr:colOff>
      <xdr:row>54</xdr:row>
      <xdr:rowOff>139332</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2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155859</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0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150013</xdr:rowOff>
    </xdr:from>
    <xdr:to>
      <xdr:col>15</xdr:col>
      <xdr:colOff>101600</xdr:colOff>
      <xdr:row>56</xdr:row>
      <xdr:rowOff>80163</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5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96690</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35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127114</xdr:rowOff>
    </xdr:from>
    <xdr:to>
      <xdr:col>10</xdr:col>
      <xdr:colOff>165100</xdr:colOff>
      <xdr:row>56</xdr:row>
      <xdr:rowOff>57264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55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73791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3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151168</xdr:rowOff>
    </xdr:from>
    <xdr:to>
      <xdr:col>6</xdr:col>
      <xdr:colOff>38100</xdr:colOff>
      <xdr:row>56</xdr:row>
      <xdr:rowOff>81318</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5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97845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35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166401</xdr:rowOff>
    </xdr:from>
    <xdr:to>
      <xdr:col>24</xdr:col>
      <xdr:colOff>63500</xdr:colOff>
      <xdr:row>75</xdr:row>
      <xdr:rowOff>37013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2853701"/>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19502</xdr:rowOff>
    </xdr:from>
    <xdr:to>
      <xdr:col>19</xdr:col>
      <xdr:colOff>177800</xdr:colOff>
      <xdr:row>75</xdr:row>
      <xdr:rowOff>37013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908300" y="12878252"/>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12461</xdr:rowOff>
    </xdr:from>
    <xdr:to>
      <xdr:col>15</xdr:col>
      <xdr:colOff>50800</xdr:colOff>
      <xdr:row>75</xdr:row>
      <xdr:rowOff>19502</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2871211"/>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12461</xdr:rowOff>
    </xdr:from>
    <xdr:to>
      <xdr:col>10</xdr:col>
      <xdr:colOff>114300</xdr:colOff>
      <xdr:row>75</xdr:row>
      <xdr:rowOff>67325</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2871211"/>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115601</xdr:rowOff>
    </xdr:from>
    <xdr:to>
      <xdr:col>24</xdr:col>
      <xdr:colOff>114300</xdr:colOff>
      <xdr:row>75</xdr:row>
      <xdr:rowOff>45751</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28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138478</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26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157663</xdr:rowOff>
    </xdr:from>
    <xdr:to>
      <xdr:col>20</xdr:col>
      <xdr:colOff>38100</xdr:colOff>
      <xdr:row>75</xdr:row>
      <xdr:rowOff>87813</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2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104340</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26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140152</xdr:rowOff>
    </xdr:from>
    <xdr:to>
      <xdr:col>15</xdr:col>
      <xdr:colOff>101600</xdr:colOff>
      <xdr:row>75</xdr:row>
      <xdr:rowOff>70302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28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86829</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260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133111</xdr:rowOff>
    </xdr:from>
    <xdr:to>
      <xdr:col>10</xdr:col>
      <xdr:colOff>165100</xdr:colOff>
      <xdr:row>75</xdr:row>
      <xdr:rowOff>63261</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28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79788</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25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16525</xdr:rowOff>
    </xdr:from>
    <xdr:to>
      <xdr:col>6</xdr:col>
      <xdr:colOff>38100</xdr:colOff>
      <xdr:row>75</xdr:row>
      <xdr:rowOff>118125</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28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134652</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265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16650</xdr:rowOff>
    </xdr:from>
    <xdr:to>
      <xdr:col>24</xdr:col>
      <xdr:colOff>63500</xdr:colOff>
      <xdr:row>94</xdr:row>
      <xdr:rowOff>15887</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5618600"/>
          <a:ext cx="838200" cy="5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15887</xdr:rowOff>
    </xdr:from>
    <xdr:to>
      <xdr:col>19</xdr:col>
      <xdr:colOff>177800</xdr:colOff>
      <xdr:row>94</xdr:row>
      <xdr:rowOff>125488</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132187"/>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125488</xdr:rowOff>
    </xdr:from>
    <xdr:to>
      <xdr:col>15</xdr:col>
      <xdr:colOff>50800</xdr:colOff>
      <xdr:row>95</xdr:row>
      <xdr:rowOff>51282</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241788"/>
          <a:ext cx="889000" cy="9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49949</xdr:rowOff>
    </xdr:from>
    <xdr:to>
      <xdr:col>10</xdr:col>
      <xdr:colOff>114300</xdr:colOff>
      <xdr:row>95</xdr:row>
      <xdr:rowOff>51282</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a:off x="1130300" y="1633769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137300</xdr:rowOff>
    </xdr:from>
    <xdr:to>
      <xdr:col>24</xdr:col>
      <xdr:colOff>114300</xdr:colOff>
      <xdr:row>91</xdr:row>
      <xdr:rowOff>67450</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55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75468</xdr:rowOff>
    </xdr:from>
    <xdr:ext cx="599010"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550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136537</xdr:rowOff>
    </xdr:from>
    <xdr:to>
      <xdr:col>20</xdr:col>
      <xdr:colOff>38100</xdr:colOff>
      <xdr:row>94</xdr:row>
      <xdr:rowOff>66687</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0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83214</xdr:rowOff>
    </xdr:from>
    <xdr:ext cx="59901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497795" y="1585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74688</xdr:rowOff>
    </xdr:from>
    <xdr:to>
      <xdr:col>15</xdr:col>
      <xdr:colOff>101600</xdr:colOff>
      <xdr:row>95</xdr:row>
      <xdr:rowOff>4838</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1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21365</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08795" y="1596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482</xdr:rowOff>
    </xdr:from>
    <xdr:to>
      <xdr:col>10</xdr:col>
      <xdr:colOff>165100</xdr:colOff>
      <xdr:row>95</xdr:row>
      <xdr:rowOff>102082</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2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118609</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19795" y="1606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170599</xdr:rowOff>
    </xdr:from>
    <xdr:to>
      <xdr:col>6</xdr:col>
      <xdr:colOff>38100</xdr:colOff>
      <xdr:row>95</xdr:row>
      <xdr:rowOff>100749</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2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117276</xdr:rowOff>
    </xdr:from>
    <xdr:ext cx="599010"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30795" y="1606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47871</xdr:rowOff>
    </xdr:from>
    <xdr:to>
      <xdr:col>54</xdr:col>
      <xdr:colOff>189865</xdr:colOff>
      <xdr:row>38</xdr:row>
      <xdr:rowOff>76226</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705721"/>
          <a:ext cx="1270" cy="885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80053</xdr:rowOff>
    </xdr:from>
    <xdr:ext cx="534377"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5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76226</xdr:rowOff>
    </xdr:from>
    <xdr:to>
      <xdr:col>55</xdr:col>
      <xdr:colOff>88900</xdr:colOff>
      <xdr:row>38</xdr:row>
      <xdr:rowOff>76226</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59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165998</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54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47871</xdr:rowOff>
    </xdr:from>
    <xdr:to>
      <xdr:col>55</xdr:col>
      <xdr:colOff>88900</xdr:colOff>
      <xdr:row>33</xdr:row>
      <xdr:rowOff>47871</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70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27175</xdr:rowOff>
    </xdr:from>
    <xdr:to>
      <xdr:col>55</xdr:col>
      <xdr:colOff>0</xdr:colOff>
      <xdr:row>36</xdr:row>
      <xdr:rowOff>10038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9639300" y="5170675"/>
          <a:ext cx="838200" cy="101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71107</xdr:rowOff>
    </xdr:from>
    <xdr:ext cx="534377"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624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92680</xdr:rowOff>
    </xdr:from>
    <xdr:to>
      <xdr:col>55</xdr:col>
      <xdr:colOff>50800</xdr:colOff>
      <xdr:row>37</xdr:row>
      <xdr:rowOff>22830</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27175</xdr:rowOff>
    </xdr:from>
    <xdr:to>
      <xdr:col>50</xdr:col>
      <xdr:colOff>114300</xdr:colOff>
      <xdr:row>36</xdr:row>
      <xdr:rowOff>90200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8750300" y="5170675"/>
          <a:ext cx="889000" cy="109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17935</xdr:rowOff>
    </xdr:from>
    <xdr:to>
      <xdr:col>50</xdr:col>
      <xdr:colOff>165100</xdr:colOff>
      <xdr:row>32</xdr:row>
      <xdr:rowOff>119535</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110662</xdr:rowOff>
    </xdr:from>
    <xdr:ext cx="599010"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39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51308</xdr:rowOff>
    </xdr:from>
    <xdr:to>
      <xdr:col>45</xdr:col>
      <xdr:colOff>177800</xdr:colOff>
      <xdr:row>36</xdr:row>
      <xdr:rowOff>90200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7861300" y="6052058"/>
          <a:ext cx="889000" cy="2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161099</xdr:rowOff>
    </xdr:from>
    <xdr:to>
      <xdr:col>46</xdr:col>
      <xdr:colOff>38100</xdr:colOff>
      <xdr:row>37</xdr:row>
      <xdr:rowOff>91249</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82376</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83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51308</xdr:rowOff>
    </xdr:from>
    <xdr:to>
      <xdr:col>41</xdr:col>
      <xdr:colOff>50800</xdr:colOff>
      <xdr:row>35</xdr:row>
      <xdr:rowOff>80995</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6972300" y="6052058"/>
          <a:ext cx="8890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165199</xdr:rowOff>
    </xdr:from>
    <xdr:to>
      <xdr:col>41</xdr:col>
      <xdr:colOff>101600</xdr:colOff>
      <xdr:row>37</xdr:row>
      <xdr:rowOff>95349</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86476</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94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7610</xdr:rowOff>
    </xdr:from>
    <xdr:to>
      <xdr:col>36</xdr:col>
      <xdr:colOff>165100</xdr:colOff>
      <xdr:row>37</xdr:row>
      <xdr:rowOff>109210</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35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100337</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05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130688</xdr:rowOff>
    </xdr:from>
    <xdr:to>
      <xdr:col>55</xdr:col>
      <xdr:colOff>50800</xdr:colOff>
      <xdr:row>36</xdr:row>
      <xdr:rowOff>60838</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61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153565</xdr:rowOff>
    </xdr:from>
    <xdr:ext cx="534377"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59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147825</xdr:rowOff>
    </xdr:from>
    <xdr:to>
      <xdr:col>50</xdr:col>
      <xdr:colOff>165100</xdr:colOff>
      <xdr:row>30</xdr:row>
      <xdr:rowOff>77975</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51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94502</xdr:rowOff>
    </xdr:from>
    <xdr:ext cx="59901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39795" y="489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39400</xdr:rowOff>
    </xdr:from>
    <xdr:to>
      <xdr:col>46</xdr:col>
      <xdr:colOff>38100</xdr:colOff>
      <xdr:row>36</xdr:row>
      <xdr:rowOff>141000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62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157527</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83111" y="59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508</xdr:rowOff>
    </xdr:from>
    <xdr:to>
      <xdr:col>41</xdr:col>
      <xdr:colOff>101600</xdr:colOff>
      <xdr:row>35</xdr:row>
      <xdr:rowOff>102108</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118635</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4111" y="57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30195</xdr:rowOff>
    </xdr:from>
    <xdr:to>
      <xdr:col>36</xdr:col>
      <xdr:colOff>165100</xdr:colOff>
      <xdr:row>35</xdr:row>
      <xdr:rowOff>131795</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603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148322</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05111" y="580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xmlns=""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0" name="普通建設事業費最小値テキスト">
          <a:extLst>
            <a:ext uri="{FF2B5EF4-FFF2-40B4-BE49-F238E27FC236}">
              <a16:creationId xmlns:a16="http://schemas.microsoft.com/office/drawing/2014/main" xmlns="" id="{00000000-0008-0000-0600-000054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2" name="普通建設事業費最大値テキスト">
          <a:extLst>
            <a:ext uri="{FF2B5EF4-FFF2-40B4-BE49-F238E27FC236}">
              <a16:creationId xmlns:a16="http://schemas.microsoft.com/office/drawing/2014/main" xmlns="" id="{00000000-0008-0000-0600-000056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29803</xdr:rowOff>
    </xdr:from>
    <xdr:to>
      <xdr:col>55</xdr:col>
      <xdr:colOff>0</xdr:colOff>
      <xdr:row>57</xdr:row>
      <xdr:rowOff>16928</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9639300" y="9459553"/>
          <a:ext cx="838200" cy="3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5" name="普通建設事業費平均値テキスト">
          <a:extLst>
            <a:ext uri="{FF2B5EF4-FFF2-40B4-BE49-F238E27FC236}">
              <a16:creationId xmlns:a16="http://schemas.microsoft.com/office/drawing/2014/main" xmlns="" id="{00000000-0008-0000-0600-000059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27183</xdr:rowOff>
    </xdr:from>
    <xdr:to>
      <xdr:col>50</xdr:col>
      <xdr:colOff>114300</xdr:colOff>
      <xdr:row>55</xdr:row>
      <xdr:rowOff>29803</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8750300" y="9285483"/>
          <a:ext cx="889000" cy="17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27183</xdr:rowOff>
    </xdr:from>
    <xdr:to>
      <xdr:col>45</xdr:col>
      <xdr:colOff>177800</xdr:colOff>
      <xdr:row>55</xdr:row>
      <xdr:rowOff>2819</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7861300" y="9285483"/>
          <a:ext cx="889000" cy="14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2819</xdr:rowOff>
    </xdr:from>
    <xdr:to>
      <xdr:col>41</xdr:col>
      <xdr:colOff>50800</xdr:colOff>
      <xdr:row>55</xdr:row>
      <xdr:rowOff>160055</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6972300" y="9432569"/>
          <a:ext cx="889000" cy="15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137578</xdr:rowOff>
    </xdr:from>
    <xdr:to>
      <xdr:col>55</xdr:col>
      <xdr:colOff>50800</xdr:colOff>
      <xdr:row>57</xdr:row>
      <xdr:rowOff>67728</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10426700" y="973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160455</xdr:rowOff>
    </xdr:from>
    <xdr:ext cx="534377" cy="259045"/>
    <xdr:sp macro="" textlink="">
      <xdr:nvSpPr>
        <xdr:cNvPr id="364" name="普通建設事業費該当値テキスト">
          <a:extLst>
            <a:ext uri="{FF2B5EF4-FFF2-40B4-BE49-F238E27FC236}">
              <a16:creationId xmlns:a16="http://schemas.microsoft.com/office/drawing/2014/main" xmlns="" id="{00000000-0008-0000-0600-00006C010000}"/>
            </a:ext>
          </a:extLst>
        </xdr:cNvPr>
        <xdr:cNvSpPr txBox="1"/>
      </xdr:nvSpPr>
      <xdr:spPr>
        <a:xfrm>
          <a:off x="10528300" y="95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150453</xdr:rowOff>
    </xdr:from>
    <xdr:to>
      <xdr:col>50</xdr:col>
      <xdr:colOff>165100</xdr:colOff>
      <xdr:row>55</xdr:row>
      <xdr:rowOff>80603</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9588500" y="940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97130</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339795" y="918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147833</xdr:rowOff>
    </xdr:from>
    <xdr:to>
      <xdr:col>46</xdr:col>
      <xdr:colOff>38100</xdr:colOff>
      <xdr:row>54</xdr:row>
      <xdr:rowOff>77983</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8699500" y="92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94510</xdr:rowOff>
    </xdr:from>
    <xdr:ext cx="59901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450795" y="900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123469</xdr:rowOff>
    </xdr:from>
    <xdr:to>
      <xdr:col>41</xdr:col>
      <xdr:colOff>101600</xdr:colOff>
      <xdr:row>55</xdr:row>
      <xdr:rowOff>53619</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7810500" y="93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70146</xdr:rowOff>
    </xdr:from>
    <xdr:ext cx="59901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561795" y="915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109255</xdr:rowOff>
    </xdr:from>
    <xdr:to>
      <xdr:col>36</xdr:col>
      <xdr:colOff>165100</xdr:colOff>
      <xdr:row>56</xdr:row>
      <xdr:rowOff>39405</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6921500" y="95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55932</xdr:rowOff>
    </xdr:from>
    <xdr:ext cx="59901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672795" y="931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84412</xdr:rowOff>
    </xdr:from>
    <xdr:to>
      <xdr:col>55</xdr:col>
      <xdr:colOff>0</xdr:colOff>
      <xdr:row>79</xdr:row>
      <xdr:rowOff>92788</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9639300" y="13457512"/>
          <a:ext cx="838200" cy="17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84412</xdr:rowOff>
    </xdr:from>
    <xdr:to>
      <xdr:col>50</xdr:col>
      <xdr:colOff>114300</xdr:colOff>
      <xdr:row>79</xdr:row>
      <xdr:rowOff>88412</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8750300" y="13457512"/>
          <a:ext cx="889000" cy="1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5821</xdr:rowOff>
    </xdr:from>
    <xdr:to>
      <xdr:col>45</xdr:col>
      <xdr:colOff>177800</xdr:colOff>
      <xdr:row>79</xdr:row>
      <xdr:rowOff>88412</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7861300" y="13550371"/>
          <a:ext cx="889000" cy="8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168373</xdr:rowOff>
    </xdr:from>
    <xdr:to>
      <xdr:col>41</xdr:col>
      <xdr:colOff>50800</xdr:colOff>
      <xdr:row>79</xdr:row>
      <xdr:rowOff>5821</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6972300" y="13541473"/>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41988</xdr:rowOff>
    </xdr:from>
    <xdr:to>
      <xdr:col>55</xdr:col>
      <xdr:colOff>50800</xdr:colOff>
      <xdr:row>79</xdr:row>
      <xdr:rowOff>143588</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5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128365</xdr:rowOff>
    </xdr:from>
    <xdr:ext cx="378565"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501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33612</xdr:rowOff>
    </xdr:from>
    <xdr:to>
      <xdr:col>50</xdr:col>
      <xdr:colOff>165100</xdr:colOff>
      <xdr:row>78</xdr:row>
      <xdr:rowOff>135212</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4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126339</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372111" y="134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37612</xdr:rowOff>
    </xdr:from>
    <xdr:to>
      <xdr:col>46</xdr:col>
      <xdr:colOff>38100</xdr:colOff>
      <xdr:row>79</xdr:row>
      <xdr:rowOff>139212</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5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130339</xdr:rowOff>
    </xdr:from>
    <xdr:ext cx="378565"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61017" y="1367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126471</xdr:rowOff>
    </xdr:from>
    <xdr:to>
      <xdr:col>41</xdr:col>
      <xdr:colOff>101600</xdr:colOff>
      <xdr:row>79</xdr:row>
      <xdr:rowOff>56621</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4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47748</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626428" y="1359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117573</xdr:rowOff>
    </xdr:from>
    <xdr:to>
      <xdr:col>36</xdr:col>
      <xdr:colOff>165100</xdr:colOff>
      <xdr:row>79</xdr:row>
      <xdr:rowOff>47723</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4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38850</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37428" y="1358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4" name="普通建設事業費 （ うち更新整備　）最小値テキスト">
          <a:extLst>
            <a:ext uri="{FF2B5EF4-FFF2-40B4-BE49-F238E27FC236}">
              <a16:creationId xmlns:a16="http://schemas.microsoft.com/office/drawing/2014/main" xmlns="" id="{00000000-0008-0000-0600-0000C6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6" name="普通建設事業費 （ うち更新整備　）最大値テキスト">
          <a:extLst>
            <a:ext uri="{FF2B5EF4-FFF2-40B4-BE49-F238E27FC236}">
              <a16:creationId xmlns:a16="http://schemas.microsoft.com/office/drawing/2014/main" xmlns="" id="{00000000-0008-0000-0600-0000C8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115948</xdr:rowOff>
    </xdr:from>
    <xdr:to>
      <xdr:col>55</xdr:col>
      <xdr:colOff>0</xdr:colOff>
      <xdr:row>97</xdr:row>
      <xdr:rowOff>55891</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9639300" y="16403698"/>
          <a:ext cx="838200" cy="28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59" name="普通建設事業費 （ うち更新整備　）平均値テキスト">
          <a:extLst>
            <a:ext uri="{FF2B5EF4-FFF2-40B4-BE49-F238E27FC236}">
              <a16:creationId xmlns:a16="http://schemas.microsoft.com/office/drawing/2014/main" xmlns="" id="{00000000-0008-0000-0600-0000CB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70658</xdr:rowOff>
    </xdr:from>
    <xdr:to>
      <xdr:col>50</xdr:col>
      <xdr:colOff>114300</xdr:colOff>
      <xdr:row>95</xdr:row>
      <xdr:rowOff>115948</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8750300" y="16186958"/>
          <a:ext cx="889000" cy="21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70658</xdr:rowOff>
    </xdr:from>
    <xdr:to>
      <xdr:col>45</xdr:col>
      <xdr:colOff>177800</xdr:colOff>
      <xdr:row>95</xdr:row>
      <xdr:rowOff>81366</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7861300" y="16186958"/>
          <a:ext cx="889000" cy="18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81366</xdr:rowOff>
    </xdr:from>
    <xdr:to>
      <xdr:col>41</xdr:col>
      <xdr:colOff>50800</xdr:colOff>
      <xdr:row>96</xdr:row>
      <xdr:rowOff>103028</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6972300" y="16369116"/>
          <a:ext cx="889000" cy="19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5091</xdr:rowOff>
    </xdr:from>
    <xdr:to>
      <xdr:col>55</xdr:col>
      <xdr:colOff>50800</xdr:colOff>
      <xdr:row>97</xdr:row>
      <xdr:rowOff>106691</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10426700" y="1663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27968</xdr:rowOff>
    </xdr:from>
    <xdr:ext cx="534377" cy="259045"/>
    <xdr:sp macro="" textlink="">
      <xdr:nvSpPr>
        <xdr:cNvPr id="478" name="普通建設事業費 （ うち更新整備　）該当値テキスト">
          <a:extLst>
            <a:ext uri="{FF2B5EF4-FFF2-40B4-BE49-F238E27FC236}">
              <a16:creationId xmlns:a16="http://schemas.microsoft.com/office/drawing/2014/main" xmlns="" id="{00000000-0008-0000-0600-0000DE010000}"/>
            </a:ext>
          </a:extLst>
        </xdr:cNvPr>
        <xdr:cNvSpPr txBox="1"/>
      </xdr:nvSpPr>
      <xdr:spPr>
        <a:xfrm>
          <a:off x="10528300" y="1648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65148</xdr:rowOff>
    </xdr:from>
    <xdr:to>
      <xdr:col>50</xdr:col>
      <xdr:colOff>165100</xdr:colOff>
      <xdr:row>95</xdr:row>
      <xdr:rowOff>166748</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9588500" y="163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11825</xdr:rowOff>
    </xdr:from>
    <xdr:ext cx="59901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339795" y="1612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19858</xdr:rowOff>
    </xdr:from>
    <xdr:to>
      <xdr:col>46</xdr:col>
      <xdr:colOff>38100</xdr:colOff>
      <xdr:row>94</xdr:row>
      <xdr:rowOff>121458</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8699500" y="161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137985</xdr:rowOff>
    </xdr:from>
    <xdr:ext cx="59901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450795" y="1591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30566</xdr:rowOff>
    </xdr:from>
    <xdr:to>
      <xdr:col>41</xdr:col>
      <xdr:colOff>101600</xdr:colOff>
      <xdr:row>95</xdr:row>
      <xdr:rowOff>132166</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7810500" y="16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148693</xdr:rowOff>
    </xdr:from>
    <xdr:ext cx="59901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561795" y="1609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52228</xdr:rowOff>
    </xdr:from>
    <xdr:to>
      <xdr:col>36</xdr:col>
      <xdr:colOff>165100</xdr:colOff>
      <xdr:row>96</xdr:row>
      <xdr:rowOff>153828</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6921500" y="1651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170355</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05111" y="1628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1" name="災害復旧事業費最小値テキスト">
          <a:extLst>
            <a:ext uri="{FF2B5EF4-FFF2-40B4-BE49-F238E27FC236}">
              <a16:creationId xmlns:a16="http://schemas.microsoft.com/office/drawing/2014/main" xmlns="" id="{00000000-0008-0000-0600-0000FF01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3" name="災害復旧事業費最大値テキスト">
          <a:extLst>
            <a:ext uri="{FF2B5EF4-FFF2-40B4-BE49-F238E27FC236}">
              <a16:creationId xmlns:a16="http://schemas.microsoft.com/office/drawing/2014/main" xmlns="" id="{00000000-0008-0000-0600-000001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21044</xdr:rowOff>
    </xdr:from>
    <xdr:to>
      <xdr:col>85</xdr:col>
      <xdr:colOff>127000</xdr:colOff>
      <xdr:row>39</xdr:row>
      <xdr:rowOff>37973</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5481300" y="6707594"/>
          <a:ext cx="8382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6" name="災害復旧事業費平均値テキスト">
          <a:extLst>
            <a:ext uri="{FF2B5EF4-FFF2-40B4-BE49-F238E27FC236}">
              <a16:creationId xmlns:a16="http://schemas.microsoft.com/office/drawing/2014/main" xmlns="" id="{00000000-0008-0000-0600-000004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15697</xdr:rowOff>
    </xdr:from>
    <xdr:to>
      <xdr:col>81</xdr:col>
      <xdr:colOff>50800</xdr:colOff>
      <xdr:row>39</xdr:row>
      <xdr:rowOff>21044</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4592300" y="6702247"/>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166954</xdr:rowOff>
    </xdr:from>
    <xdr:to>
      <xdr:col>76</xdr:col>
      <xdr:colOff>114300</xdr:colOff>
      <xdr:row>39</xdr:row>
      <xdr:rowOff>15697</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3703300" y="668205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166954</xdr:rowOff>
    </xdr:from>
    <xdr:to>
      <xdr:col>71</xdr:col>
      <xdr:colOff>177800</xdr:colOff>
      <xdr:row>39</xdr:row>
      <xdr:rowOff>42253</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2814300" y="6682054"/>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158623</xdr:rowOff>
    </xdr:from>
    <xdr:to>
      <xdr:col>85</xdr:col>
      <xdr:colOff>177800</xdr:colOff>
      <xdr:row>39</xdr:row>
      <xdr:rowOff>88773</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6268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78565" cy="259045"/>
    <xdr:sp macro="" textlink="">
      <xdr:nvSpPr>
        <xdr:cNvPr id="535" name="災害復旧事業費該当値テキスト">
          <a:extLst>
            <a:ext uri="{FF2B5EF4-FFF2-40B4-BE49-F238E27FC236}">
              <a16:creationId xmlns:a16="http://schemas.microsoft.com/office/drawing/2014/main" xmlns="" id="{00000000-0008-0000-0600-000017020000}"/>
            </a:ext>
          </a:extLst>
        </xdr:cNvPr>
        <xdr:cNvSpPr txBox="1"/>
      </xdr:nvSpPr>
      <xdr:spPr>
        <a:xfrm>
          <a:off x="16370300" y="6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141694</xdr:rowOff>
    </xdr:from>
    <xdr:to>
      <xdr:col>81</xdr:col>
      <xdr:colOff>101600</xdr:colOff>
      <xdr:row>39</xdr:row>
      <xdr:rowOff>71844</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5430500" y="66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88371</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246428" y="64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136347</xdr:rowOff>
    </xdr:from>
    <xdr:to>
      <xdr:col>76</xdr:col>
      <xdr:colOff>165100</xdr:colOff>
      <xdr:row>39</xdr:row>
      <xdr:rowOff>66497</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4541500" y="66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83024</xdr:rowOff>
    </xdr:from>
    <xdr:ext cx="469744"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357428" y="64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116154</xdr:rowOff>
    </xdr:from>
    <xdr:to>
      <xdr:col>72</xdr:col>
      <xdr:colOff>38100</xdr:colOff>
      <xdr:row>39</xdr:row>
      <xdr:rowOff>46304</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3652500" y="66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62831</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468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162903</xdr:rowOff>
    </xdr:from>
    <xdr:to>
      <xdr:col>67</xdr:col>
      <xdr:colOff>101600</xdr:colOff>
      <xdr:row>39</xdr:row>
      <xdr:rowOff>93053</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2763500" y="667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84180</xdr:rowOff>
    </xdr:from>
    <xdr:ext cx="378565"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25017" y="677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123165</xdr:rowOff>
    </xdr:from>
    <xdr:to>
      <xdr:col>85</xdr:col>
      <xdr:colOff>126364</xdr:colOff>
      <xdr:row>78</xdr:row>
      <xdr:rowOff>111937</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296115"/>
          <a:ext cx="1269" cy="118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115764</xdr:rowOff>
    </xdr:from>
    <xdr:ext cx="469744"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4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111937</xdr:rowOff>
    </xdr:from>
    <xdr:to>
      <xdr:col>86</xdr:col>
      <xdr:colOff>25400</xdr:colOff>
      <xdr:row>78</xdr:row>
      <xdr:rowOff>111937</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48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69842</xdr:rowOff>
    </xdr:from>
    <xdr:ext cx="599010"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207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123165</xdr:rowOff>
    </xdr:from>
    <xdr:to>
      <xdr:col>86</xdr:col>
      <xdr:colOff>25400</xdr:colOff>
      <xdr:row>71</xdr:row>
      <xdr:rowOff>123165</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2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123165</xdr:rowOff>
    </xdr:from>
    <xdr:to>
      <xdr:col>85</xdr:col>
      <xdr:colOff>127000</xdr:colOff>
      <xdr:row>72</xdr:row>
      <xdr:rowOff>43802</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5481300" y="12296115"/>
          <a:ext cx="838200" cy="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73398</xdr:rowOff>
    </xdr:from>
    <xdr:ext cx="534377"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3103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94971</xdr:rowOff>
    </xdr:from>
    <xdr:to>
      <xdr:col>85</xdr:col>
      <xdr:colOff>177800</xdr:colOff>
      <xdr:row>77</xdr:row>
      <xdr:rowOff>25121</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31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43802</xdr:rowOff>
    </xdr:from>
    <xdr:to>
      <xdr:col>81</xdr:col>
      <xdr:colOff>50800</xdr:colOff>
      <xdr:row>72</xdr:row>
      <xdr:rowOff>95009</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4592300" y="12388202"/>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111544</xdr:rowOff>
    </xdr:from>
    <xdr:to>
      <xdr:col>81</xdr:col>
      <xdr:colOff>101600</xdr:colOff>
      <xdr:row>77</xdr:row>
      <xdr:rowOff>41694</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31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32821</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32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125464</xdr:rowOff>
    </xdr:from>
    <xdr:to>
      <xdr:col>76</xdr:col>
      <xdr:colOff>114300</xdr:colOff>
      <xdr:row>72</xdr:row>
      <xdr:rowOff>95009</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3703300" y="12126964"/>
          <a:ext cx="889000" cy="3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105790</xdr:rowOff>
    </xdr:from>
    <xdr:to>
      <xdr:col>76</xdr:col>
      <xdr:colOff>165100</xdr:colOff>
      <xdr:row>77</xdr:row>
      <xdr:rowOff>35940</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27067</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325111" y="132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125464</xdr:rowOff>
    </xdr:from>
    <xdr:to>
      <xdr:col>71</xdr:col>
      <xdr:colOff>177800</xdr:colOff>
      <xdr:row>73</xdr:row>
      <xdr:rowOff>37516</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2814300" y="12126964"/>
          <a:ext cx="889000" cy="42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99937</xdr:rowOff>
    </xdr:from>
    <xdr:to>
      <xdr:col>72</xdr:col>
      <xdr:colOff>38100</xdr:colOff>
      <xdr:row>77</xdr:row>
      <xdr:rowOff>30087</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21214</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102667</xdr:rowOff>
    </xdr:from>
    <xdr:to>
      <xdr:col>67</xdr:col>
      <xdr:colOff>101600</xdr:colOff>
      <xdr:row>77</xdr:row>
      <xdr:rowOff>32817</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23944</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72365</xdr:rowOff>
    </xdr:from>
    <xdr:to>
      <xdr:col>85</xdr:col>
      <xdr:colOff>177800</xdr:colOff>
      <xdr:row>72</xdr:row>
      <xdr:rowOff>2515</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22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25392</xdr:rowOff>
    </xdr:from>
    <xdr:ext cx="599010"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219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164452</xdr:rowOff>
    </xdr:from>
    <xdr:to>
      <xdr:col>81</xdr:col>
      <xdr:colOff>101600</xdr:colOff>
      <xdr:row>72</xdr:row>
      <xdr:rowOff>94602</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23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111129</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14111" y="1211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44209</xdr:rowOff>
    </xdr:from>
    <xdr:to>
      <xdr:col>76</xdr:col>
      <xdr:colOff>165100</xdr:colOff>
      <xdr:row>72</xdr:row>
      <xdr:rowOff>145809</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23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162336</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216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74664</xdr:rowOff>
    </xdr:from>
    <xdr:to>
      <xdr:col>72</xdr:col>
      <xdr:colOff>38100</xdr:colOff>
      <xdr:row>71</xdr:row>
      <xdr:rowOff>4814</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20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21341</xdr:rowOff>
    </xdr:from>
    <xdr:ext cx="59901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03795" y="118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158166</xdr:rowOff>
    </xdr:from>
    <xdr:to>
      <xdr:col>67</xdr:col>
      <xdr:colOff>101600</xdr:colOff>
      <xdr:row>73</xdr:row>
      <xdr:rowOff>88316</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250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104843</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22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109014</xdr:rowOff>
    </xdr:from>
    <xdr:to>
      <xdr:col>85</xdr:col>
      <xdr:colOff>127000</xdr:colOff>
      <xdr:row>92</xdr:row>
      <xdr:rowOff>6494</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5481300" y="15710964"/>
          <a:ext cx="838200" cy="6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6494</xdr:rowOff>
    </xdr:from>
    <xdr:to>
      <xdr:col>81</xdr:col>
      <xdr:colOff>50800</xdr:colOff>
      <xdr:row>95</xdr:row>
      <xdr:rowOff>154970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4592300" y="15779894"/>
          <a:ext cx="889000" cy="66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118501</xdr:rowOff>
    </xdr:from>
    <xdr:to>
      <xdr:col>76</xdr:col>
      <xdr:colOff>114300</xdr:colOff>
      <xdr:row>95</xdr:row>
      <xdr:rowOff>154970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3703300" y="16234801"/>
          <a:ext cx="889000" cy="20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4879</xdr:rowOff>
    </xdr:from>
    <xdr:to>
      <xdr:col>71</xdr:col>
      <xdr:colOff>177800</xdr:colOff>
      <xdr:row>94</xdr:row>
      <xdr:rowOff>118501</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2814300" y="16121179"/>
          <a:ext cx="889000" cy="11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102241</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9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58214</xdr:rowOff>
    </xdr:from>
    <xdr:to>
      <xdr:col>85</xdr:col>
      <xdr:colOff>177800</xdr:colOff>
      <xdr:row>91</xdr:row>
      <xdr:rowOff>159814</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566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11241</xdr:rowOff>
    </xdr:from>
    <xdr:ext cx="599010"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56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127144</xdr:rowOff>
    </xdr:from>
    <xdr:to>
      <xdr:col>81</xdr:col>
      <xdr:colOff>101600</xdr:colOff>
      <xdr:row>92</xdr:row>
      <xdr:rowOff>57294</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57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73821</xdr:rowOff>
    </xdr:from>
    <xdr:ext cx="59901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181795" y="1550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104170</xdr:rowOff>
    </xdr:from>
    <xdr:to>
      <xdr:col>76</xdr:col>
      <xdr:colOff>165100</xdr:colOff>
      <xdr:row>96</xdr:row>
      <xdr:rowOff>34320</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3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50847</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25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67701</xdr:rowOff>
    </xdr:from>
    <xdr:to>
      <xdr:col>72</xdr:col>
      <xdr:colOff>38100</xdr:colOff>
      <xdr:row>94</xdr:row>
      <xdr:rowOff>169301</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1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14378</xdr:rowOff>
    </xdr:from>
    <xdr:ext cx="59901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03795" y="1595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125529</xdr:rowOff>
    </xdr:from>
    <xdr:to>
      <xdr:col>67</xdr:col>
      <xdr:colOff>101600</xdr:colOff>
      <xdr:row>94</xdr:row>
      <xdr:rowOff>55679</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60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72206</xdr:rowOff>
    </xdr:from>
    <xdr:ext cx="59901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14795" y="1584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xmlns=""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xmlns=""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5" name="投資及び出資金最大値テキスト">
          <a:extLst>
            <a:ext uri="{FF2B5EF4-FFF2-40B4-BE49-F238E27FC236}">
              <a16:creationId xmlns:a16="http://schemas.microsoft.com/office/drawing/2014/main" xmlns="" id="{00000000-0008-0000-0600-0000DF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126311</xdr:rowOff>
    </xdr:from>
    <xdr:to>
      <xdr:col>116</xdr:col>
      <xdr:colOff>63500</xdr:colOff>
      <xdr:row>35</xdr:row>
      <xdr:rowOff>155593</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1323300" y="5612711"/>
          <a:ext cx="838200" cy="54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38" name="投資及び出資金平均値テキスト">
          <a:extLst>
            <a:ext uri="{FF2B5EF4-FFF2-40B4-BE49-F238E27FC236}">
              <a16:creationId xmlns:a16="http://schemas.microsoft.com/office/drawing/2014/main" xmlns="" id="{00000000-0008-0000-0600-0000E2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155593</xdr:rowOff>
    </xdr:from>
    <xdr:to>
      <xdr:col>111</xdr:col>
      <xdr:colOff>177800</xdr:colOff>
      <xdr:row>39</xdr:row>
      <xdr:rowOff>8527</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flipV="1">
          <a:off x="20434300" y="6156343"/>
          <a:ext cx="889000" cy="5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106607</xdr:rowOff>
    </xdr:from>
    <xdr:to>
      <xdr:col>107</xdr:col>
      <xdr:colOff>50800</xdr:colOff>
      <xdr:row>39</xdr:row>
      <xdr:rowOff>8527</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9545300" y="6278807"/>
          <a:ext cx="889000" cy="41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129250</xdr:rowOff>
    </xdr:from>
    <xdr:to>
      <xdr:col>102</xdr:col>
      <xdr:colOff>114300</xdr:colOff>
      <xdr:row>36</xdr:row>
      <xdr:rowOff>106607</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8656300" y="5787100"/>
          <a:ext cx="889000" cy="4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23566</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21428" y="67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75511</xdr:rowOff>
    </xdr:from>
    <xdr:to>
      <xdr:col>116</xdr:col>
      <xdr:colOff>114300</xdr:colOff>
      <xdr:row>33</xdr:row>
      <xdr:rowOff>5661</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2110700" y="55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98388</xdr:rowOff>
    </xdr:from>
    <xdr:ext cx="534377" cy="259045"/>
    <xdr:sp macro="" textlink="">
      <xdr:nvSpPr>
        <xdr:cNvPr id="757" name="投資及び出資金該当値テキスト">
          <a:extLst>
            <a:ext uri="{FF2B5EF4-FFF2-40B4-BE49-F238E27FC236}">
              <a16:creationId xmlns:a16="http://schemas.microsoft.com/office/drawing/2014/main" xmlns="" id="{00000000-0008-0000-0600-0000F5020000}"/>
            </a:ext>
          </a:extLst>
        </xdr:cNvPr>
        <xdr:cNvSpPr txBox="1"/>
      </xdr:nvSpPr>
      <xdr:spPr>
        <a:xfrm>
          <a:off x="22212300" y="541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104793</xdr:rowOff>
    </xdr:from>
    <xdr:to>
      <xdr:col>112</xdr:col>
      <xdr:colOff>38100</xdr:colOff>
      <xdr:row>36</xdr:row>
      <xdr:rowOff>34943</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1272500" y="61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51470</xdr:rowOff>
    </xdr:from>
    <xdr:ext cx="469744"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088428" y="58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129177</xdr:rowOff>
    </xdr:from>
    <xdr:to>
      <xdr:col>107</xdr:col>
      <xdr:colOff>101600</xdr:colOff>
      <xdr:row>39</xdr:row>
      <xdr:rowOff>59327</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0383500" y="66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50454</xdr:rowOff>
    </xdr:from>
    <xdr:ext cx="378565"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0245017" y="673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55807</xdr:rowOff>
    </xdr:from>
    <xdr:to>
      <xdr:col>102</xdr:col>
      <xdr:colOff>165100</xdr:colOff>
      <xdr:row>36</xdr:row>
      <xdr:rowOff>157407</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9494500" y="62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2484</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9310428" y="600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78450</xdr:rowOff>
    </xdr:from>
    <xdr:to>
      <xdr:col>98</xdr:col>
      <xdr:colOff>38100</xdr:colOff>
      <xdr:row>34</xdr:row>
      <xdr:rowOff>8600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8605500" y="57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25127</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421428" y="55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xmlns=""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xmlns=""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2" name="貸付金最大値テキスト">
          <a:extLst>
            <a:ext uri="{FF2B5EF4-FFF2-40B4-BE49-F238E27FC236}">
              <a16:creationId xmlns:a16="http://schemas.microsoft.com/office/drawing/2014/main" xmlns="" id="{00000000-0008-0000-0600-000018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38888</xdr:rowOff>
    </xdr:from>
    <xdr:to>
      <xdr:col>116</xdr:col>
      <xdr:colOff>63500</xdr:colOff>
      <xdr:row>59</xdr:row>
      <xdr:rowOff>42011</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1323300" y="10154438"/>
          <a:ext cx="8382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5" name="貸付金平均値テキスト">
          <a:extLst>
            <a:ext uri="{FF2B5EF4-FFF2-40B4-BE49-F238E27FC236}">
              <a16:creationId xmlns:a16="http://schemas.microsoft.com/office/drawing/2014/main" xmlns="" id="{00000000-0008-0000-0600-00001B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40107</xdr:rowOff>
    </xdr:from>
    <xdr:to>
      <xdr:col>111</xdr:col>
      <xdr:colOff>177800</xdr:colOff>
      <xdr:row>59</xdr:row>
      <xdr:rowOff>42011</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0434300" y="10155657"/>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40107</xdr:rowOff>
    </xdr:from>
    <xdr:to>
      <xdr:col>107</xdr:col>
      <xdr:colOff>50800</xdr:colOff>
      <xdr:row>59</xdr:row>
      <xdr:rowOff>43688</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19545300" y="1015565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39345</xdr:rowOff>
    </xdr:from>
    <xdr:to>
      <xdr:col>102</xdr:col>
      <xdr:colOff>114300</xdr:colOff>
      <xdr:row>59</xdr:row>
      <xdr:rowOff>43688</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8656300" y="1015489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159538</xdr:rowOff>
    </xdr:from>
    <xdr:to>
      <xdr:col>116</xdr:col>
      <xdr:colOff>114300</xdr:colOff>
      <xdr:row>59</xdr:row>
      <xdr:rowOff>89688</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2110700" y="101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74465</xdr:rowOff>
    </xdr:from>
    <xdr:ext cx="313932" cy="259045"/>
    <xdr:sp macro="" textlink="">
      <xdr:nvSpPr>
        <xdr:cNvPr id="814" name="貸付金該当値テキスト">
          <a:extLst>
            <a:ext uri="{FF2B5EF4-FFF2-40B4-BE49-F238E27FC236}">
              <a16:creationId xmlns:a16="http://schemas.microsoft.com/office/drawing/2014/main" xmlns="" id="{00000000-0008-0000-0600-00002E030000}"/>
            </a:ext>
          </a:extLst>
        </xdr:cNvPr>
        <xdr:cNvSpPr txBox="1"/>
      </xdr:nvSpPr>
      <xdr:spPr>
        <a:xfrm>
          <a:off x="22212300" y="10018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162661</xdr:rowOff>
    </xdr:from>
    <xdr:to>
      <xdr:col>112</xdr:col>
      <xdr:colOff>38100</xdr:colOff>
      <xdr:row>59</xdr:row>
      <xdr:rowOff>92811</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1272500" y="101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83938</xdr:rowOff>
    </xdr:from>
    <xdr:ext cx="313932"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66333" y="10199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160757</xdr:rowOff>
    </xdr:from>
    <xdr:to>
      <xdr:col>107</xdr:col>
      <xdr:colOff>101600</xdr:colOff>
      <xdr:row>59</xdr:row>
      <xdr:rowOff>90907</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0383500" y="10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82034</xdr:rowOff>
    </xdr:from>
    <xdr:ext cx="313932"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277333" y="101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164338</xdr:rowOff>
    </xdr:from>
    <xdr:to>
      <xdr:col>102</xdr:col>
      <xdr:colOff>165100</xdr:colOff>
      <xdr:row>59</xdr:row>
      <xdr:rowOff>94488</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9494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85615</xdr:rowOff>
    </xdr:from>
    <xdr:ext cx="313932"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388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159995</xdr:rowOff>
    </xdr:from>
    <xdr:to>
      <xdr:col>98</xdr:col>
      <xdr:colOff>38100</xdr:colOff>
      <xdr:row>59</xdr:row>
      <xdr:rowOff>90145</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8605500" y="101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81272</xdr:rowOff>
    </xdr:from>
    <xdr:ext cx="313932"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499333" y="10196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145948</xdr:rowOff>
    </xdr:from>
    <xdr:to>
      <xdr:col>116</xdr:col>
      <xdr:colOff>63500</xdr:colOff>
      <xdr:row>74</xdr:row>
      <xdr:rowOff>17818</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1323300" y="12490348"/>
          <a:ext cx="838200" cy="2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145948</xdr:rowOff>
    </xdr:from>
    <xdr:to>
      <xdr:col>111</xdr:col>
      <xdr:colOff>177800</xdr:colOff>
      <xdr:row>75</xdr:row>
      <xdr:rowOff>168884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2490348"/>
          <a:ext cx="889000" cy="5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170809</xdr:rowOff>
    </xdr:from>
    <xdr:to>
      <xdr:col>107</xdr:col>
      <xdr:colOff>50800</xdr:colOff>
      <xdr:row>75</xdr:row>
      <xdr:rowOff>168884</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9545300" y="12858109"/>
          <a:ext cx="889000" cy="16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170809</xdr:rowOff>
    </xdr:from>
    <xdr:to>
      <xdr:col>102</xdr:col>
      <xdr:colOff>114300</xdr:colOff>
      <xdr:row>75</xdr:row>
      <xdr:rowOff>130632</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2858109"/>
          <a:ext cx="889000" cy="1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138468</xdr:rowOff>
    </xdr:from>
    <xdr:to>
      <xdr:col>116</xdr:col>
      <xdr:colOff>114300</xdr:colOff>
      <xdr:row>74</xdr:row>
      <xdr:rowOff>68618</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26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161345</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5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95148</xdr:rowOff>
    </xdr:from>
    <xdr:to>
      <xdr:col>112</xdr:col>
      <xdr:colOff>38100</xdr:colOff>
      <xdr:row>73</xdr:row>
      <xdr:rowOff>25298</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243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41825</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221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118084</xdr:rowOff>
    </xdr:from>
    <xdr:to>
      <xdr:col>107</xdr:col>
      <xdr:colOff>101600</xdr:colOff>
      <xdr:row>76</xdr:row>
      <xdr:rowOff>48234</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29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64761</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27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120009</xdr:rowOff>
    </xdr:from>
    <xdr:to>
      <xdr:col>102</xdr:col>
      <xdr:colOff>165100</xdr:colOff>
      <xdr:row>75</xdr:row>
      <xdr:rowOff>50159</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28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66686</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258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79832</xdr:rowOff>
    </xdr:from>
    <xdr:to>
      <xdr:col>98</xdr:col>
      <xdr:colOff>38100</xdr:colOff>
      <xdr:row>76</xdr:row>
      <xdr:rowOff>9982</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29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26509</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27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906,067</a:t>
          </a:r>
          <a:r>
            <a:rPr kumimoji="1" lang="ja-JP" altLang="en-US" sz="1100">
              <a:latin typeface="ＭＳ Ｐゴシック" panose="020B0600070205080204" pitchFamily="50" charset="-128"/>
              <a:ea typeface="ＭＳ Ｐゴシック" panose="020B0600070205080204" pitchFamily="50" charset="-128"/>
            </a:rPr>
            <a:t>円となっており、令和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106,203</a:t>
          </a:r>
          <a:r>
            <a:rPr kumimoji="1" lang="ja-JP" altLang="en-US" sz="1100">
              <a:latin typeface="ＭＳ Ｐゴシック" panose="020B0600070205080204" pitchFamily="50" charset="-128"/>
              <a:ea typeface="ＭＳ Ｐゴシック" panose="020B0600070205080204" pitchFamily="50" charset="-128"/>
            </a:rPr>
            <a:t>円減少した。主な構成項目である人件費は、住民一人当たり</a:t>
          </a:r>
          <a:r>
            <a:rPr kumimoji="1" lang="en-US" altLang="ja-JP" sz="1100">
              <a:latin typeface="ＭＳ Ｐゴシック" panose="020B0600070205080204" pitchFamily="50" charset="-128"/>
              <a:ea typeface="ＭＳ Ｐゴシック" panose="020B0600070205080204" pitchFamily="50" charset="-128"/>
            </a:rPr>
            <a:t>91,306</a:t>
          </a:r>
          <a:r>
            <a:rPr kumimoji="1" lang="ja-JP" altLang="en-US" sz="1100">
              <a:latin typeface="ＭＳ Ｐゴシック" panose="020B0600070205080204" pitchFamily="50" charset="-128"/>
              <a:ea typeface="ＭＳ Ｐゴシック" panose="020B0600070205080204" pitchFamily="50" charset="-128"/>
            </a:rPr>
            <a:t>円となっており、ほぼ横ばいとなっている。類似団体より高い理由として、合併前からの施設の多くが統廃合せずに存続しており、施設に配置する職員等の減少が困難なことが要因である。なお、令和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年度以降に施設統廃合による整備を行っている一方、会計年度任用職員の雇用について随時包括業務委託に移行しているため、今後の人件費は減少の見込である。また、公債費は</a:t>
          </a:r>
          <a:r>
            <a:rPr kumimoji="1" lang="en-US" altLang="ja-JP" sz="1100">
              <a:latin typeface="ＭＳ Ｐゴシック" panose="020B0600070205080204" pitchFamily="50" charset="-128"/>
              <a:ea typeface="ＭＳ Ｐゴシック" panose="020B0600070205080204" pitchFamily="50" charset="-128"/>
            </a:rPr>
            <a:t>101,802</a:t>
          </a:r>
          <a:r>
            <a:rPr kumimoji="1" lang="ja-JP" altLang="en-US" sz="1100">
              <a:latin typeface="ＭＳ Ｐゴシック" panose="020B0600070205080204" pitchFamily="50" charset="-128"/>
              <a:ea typeface="ＭＳ Ｐゴシック" panose="020B0600070205080204" pitchFamily="50" charset="-128"/>
            </a:rPr>
            <a:t>円と類似団体と比べて極めて高い状況である。この要因は金田義務教育学校整備による過疎債等の起債によるもので、今後も統廃合による起債を予定しているため増加見込である。補助費等に関しては、特別定額給付金等の減により大きく減少している。</a:t>
          </a:r>
        </a:p>
        <a:p>
          <a:r>
            <a:rPr kumimoji="1" lang="ja-JP" altLang="en-US" sz="1100">
              <a:latin typeface="ＭＳ Ｐゴシック" panose="020B0600070205080204" pitchFamily="50" charset="-128"/>
              <a:ea typeface="ＭＳ Ｐゴシック" panose="020B0600070205080204" pitchFamily="50" charset="-128"/>
            </a:rPr>
            <a:t>・普通建設事業費（うち更新整備）は一人当たり</a:t>
          </a:r>
          <a:r>
            <a:rPr kumimoji="1" lang="en-US" altLang="ja-JP" sz="1100">
              <a:latin typeface="ＭＳ Ｐゴシック" panose="020B0600070205080204" pitchFamily="50" charset="-128"/>
              <a:ea typeface="ＭＳ Ｐゴシック" panose="020B0600070205080204" pitchFamily="50" charset="-128"/>
            </a:rPr>
            <a:t>55,831</a:t>
          </a:r>
          <a:r>
            <a:rPr kumimoji="1" lang="ja-JP" altLang="en-US" sz="1100">
              <a:latin typeface="ＭＳ Ｐゴシック" panose="020B0600070205080204" pitchFamily="50" charset="-128"/>
              <a:ea typeface="ＭＳ Ｐゴシック" panose="020B0600070205080204" pitchFamily="50" charset="-128"/>
            </a:rPr>
            <a:t>円となっており、類似団体と比べて高い水準となっている。この要因は主に町営住宅建設事業によるもので、上記を除くと住民一人当たり</a:t>
          </a:r>
          <a:r>
            <a:rPr kumimoji="1" lang="en-US" altLang="ja-JP" sz="1100">
              <a:latin typeface="ＭＳ Ｐゴシック" panose="020B0600070205080204" pitchFamily="50" charset="-128"/>
              <a:ea typeface="ＭＳ Ｐゴシック" panose="020B0600070205080204" pitchFamily="50" charset="-128"/>
            </a:rPr>
            <a:t>40,312</a:t>
          </a:r>
          <a:r>
            <a:rPr kumimoji="1" lang="ja-JP" altLang="en-US" sz="1100">
              <a:latin typeface="ＭＳ Ｐゴシック" panose="020B0600070205080204" pitchFamily="50" charset="-128"/>
              <a:ea typeface="ＭＳ Ｐゴシック" panose="020B0600070205080204" pitchFamily="50" charset="-128"/>
            </a:rPr>
            <a:t>円となる。今後も施設の統廃合による整備等により、高い水準が続くと見込まれる。</a:t>
          </a: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170,189</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円となっており、類似団体と比較して一人当たりのコストが高い状況となっている。これは、障がい者施設増加に伴う利用者の増加による更生医療費の増に加え、町内に</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保育所があることが主な要因として挙げられ、今後も増加が見込まれる。</a:t>
          </a: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142,704</a:t>
          </a:r>
          <a:r>
            <a:rPr kumimoji="1" lang="ja-JP" altLang="en-US" sz="1100">
              <a:latin typeface="ＭＳ Ｐゴシック" panose="020B0600070205080204" pitchFamily="50" charset="-128"/>
              <a:ea typeface="ＭＳ Ｐゴシック" panose="020B0600070205080204" pitchFamily="50" charset="-128"/>
            </a:rPr>
            <a:t>円と、類似団体と比較して高い水準となっている要因は、ふるさと納税に伴う経費の増や、業務の包括委託の増によるものであり、今後も増加が見込まれる。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年度の積立金が住民一人当たり</a:t>
          </a:r>
          <a:r>
            <a:rPr kumimoji="1" lang="en-US" altLang="ja-JP" sz="1100">
              <a:latin typeface="ＭＳ Ｐゴシック" panose="020B0600070205080204" pitchFamily="50" charset="-128"/>
              <a:ea typeface="ＭＳ Ｐゴシック" panose="020B0600070205080204" pitchFamily="50" charset="-128"/>
            </a:rPr>
            <a:t>171,527</a:t>
          </a:r>
          <a:r>
            <a:rPr kumimoji="1" lang="ja-JP" altLang="en-US" sz="1100">
              <a:latin typeface="ＭＳ Ｐゴシック" panose="020B0600070205080204" pitchFamily="50" charset="-128"/>
              <a:ea typeface="ＭＳ Ｐゴシック" panose="020B0600070205080204" pitchFamily="50" charset="-128"/>
            </a:rPr>
            <a:t>円と類似団体と比べて高いのは、ふるさと納税寄附金分</a:t>
          </a:r>
          <a:r>
            <a:rPr kumimoji="1" lang="en-US" altLang="ja-JP" sz="1100">
              <a:latin typeface="ＭＳ Ｐゴシック" panose="020B0600070205080204" pitchFamily="50" charset="-128"/>
              <a:ea typeface="ＭＳ Ｐゴシック" panose="020B0600070205080204" pitchFamily="50" charset="-128"/>
            </a:rPr>
            <a:t>2,711</a:t>
          </a:r>
          <a:r>
            <a:rPr kumimoji="1" lang="ja-JP" altLang="en-US" sz="1100">
              <a:latin typeface="ＭＳ Ｐゴシック" panose="020B0600070205080204" pitchFamily="50" charset="-128"/>
              <a:ea typeface="ＭＳ Ｐゴシック" panose="020B0600070205080204" pitchFamily="50" charset="-128"/>
            </a:rPr>
            <a:t>百万円を全て積み立て、次年度以降に目的別に活用していく流れをとっているためである。なお、昨年度と比較して寄付金が</a:t>
          </a:r>
          <a:r>
            <a:rPr kumimoji="1" lang="en-US" altLang="ja-JP" sz="1100">
              <a:latin typeface="ＭＳ Ｐゴシック" panose="020B0600070205080204" pitchFamily="50" charset="-128"/>
              <a:ea typeface="ＭＳ Ｐゴシック" panose="020B0600070205080204" pitchFamily="50" charset="-128"/>
            </a:rPr>
            <a:t>488</a:t>
          </a:r>
          <a:r>
            <a:rPr kumimoji="1" lang="ja-JP" altLang="en-US" sz="1100">
              <a:latin typeface="ＭＳ Ｐゴシック" panose="020B0600070205080204" pitchFamily="50" charset="-128"/>
              <a:ea typeface="ＭＳ Ｐゴシック" panose="020B0600070205080204" pitchFamily="50" charset="-128"/>
            </a:rPr>
            <a:t>百万円増加したため、積立金における住民一人当たりのコストが全体として</a:t>
          </a:r>
          <a:r>
            <a:rPr kumimoji="1" lang="en-US" altLang="ja-JP" sz="1100">
              <a:latin typeface="ＭＳ Ｐゴシック" panose="020B0600070205080204" pitchFamily="50" charset="-128"/>
              <a:ea typeface="ＭＳ Ｐゴシック" panose="020B0600070205080204" pitchFamily="50" charset="-128"/>
            </a:rPr>
            <a:t>9,046</a:t>
          </a:r>
          <a:r>
            <a:rPr kumimoji="1" lang="ja-JP" altLang="en-US" sz="1100">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21,898
21,753
42.06
21,503,033
19,841,062
1,655,342
7,426,360
19,990,248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30625</xdr:rowOff>
    </xdr:from>
    <xdr:to>
      <xdr:col>24</xdr:col>
      <xdr:colOff>62865</xdr:colOff>
      <xdr:row>38</xdr:row>
      <xdr:rowOff>107696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517025"/>
          <a:ext cx="1270" cy="110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111523</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107696</xdr:rowOff>
    </xdr:from>
    <xdr:to>
      <xdr:col>24</xdr:col>
      <xdr:colOff>152400</xdr:colOff>
      <xdr:row>38</xdr:row>
      <xdr:rowOff>107696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2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148752</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29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30625</xdr:rowOff>
    </xdr:from>
    <xdr:to>
      <xdr:col>24</xdr:col>
      <xdr:colOff>152400</xdr:colOff>
      <xdr:row>32</xdr:row>
      <xdr:rowOff>30625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51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151457</xdr:rowOff>
    </xdr:from>
    <xdr:to>
      <xdr:col>24</xdr:col>
      <xdr:colOff>63500</xdr:colOff>
      <xdr:row>32</xdr:row>
      <xdr:rowOff>157988</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6378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156155</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56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6278</xdr:rowOff>
    </xdr:from>
    <xdr:to>
      <xdr:col>24</xdr:col>
      <xdr:colOff>114300</xdr:colOff>
      <xdr:row>36</xdr:row>
      <xdr:rowOff>107878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7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119126</xdr:rowOff>
    </xdr:from>
    <xdr:to>
      <xdr:col>19</xdr:col>
      <xdr:colOff>177800</xdr:colOff>
      <xdr:row>32</xdr:row>
      <xdr:rowOff>157988</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262626"/>
          <a:ext cx="889000" cy="3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6604</xdr:rowOff>
    </xdr:from>
    <xdr:to>
      <xdr:col>20</xdr:col>
      <xdr:colOff>38100</xdr:colOff>
      <xdr:row>36</xdr:row>
      <xdr:rowOff>108204</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7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99331</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119126</xdr:rowOff>
    </xdr:from>
    <xdr:to>
      <xdr:col>15</xdr:col>
      <xdr:colOff>50800</xdr:colOff>
      <xdr:row>32</xdr:row>
      <xdr:rowOff>99532</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262626"/>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142784</xdr:rowOff>
    </xdr:from>
    <xdr:to>
      <xdr:col>15</xdr:col>
      <xdr:colOff>101600</xdr:colOff>
      <xdr:row>36</xdr:row>
      <xdr:rowOff>72934</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64061</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99532</xdr:rowOff>
    </xdr:from>
    <xdr:to>
      <xdr:col>10</xdr:col>
      <xdr:colOff>114300</xdr:colOff>
      <xdr:row>32</xdr:row>
      <xdr:rowOff>121085</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585932"/>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146050</xdr:rowOff>
    </xdr:from>
    <xdr:to>
      <xdr:col>10</xdr:col>
      <xdr:colOff>165100</xdr:colOff>
      <xdr:row>36</xdr:row>
      <xdr:rowOff>76200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67327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138212</xdr:rowOff>
    </xdr:from>
    <xdr:to>
      <xdr:col>6</xdr:col>
      <xdr:colOff>38100</xdr:colOff>
      <xdr:row>36</xdr:row>
      <xdr:rowOff>68362</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59489</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100657</xdr:rowOff>
    </xdr:from>
    <xdr:to>
      <xdr:col>24</xdr:col>
      <xdr:colOff>114300</xdr:colOff>
      <xdr:row>33</xdr:row>
      <xdr:rowOff>30807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5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15584</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50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107188</xdr:rowOff>
    </xdr:from>
    <xdr:to>
      <xdr:col>20</xdr:col>
      <xdr:colOff>38100</xdr:colOff>
      <xdr:row>33</xdr:row>
      <xdr:rowOff>37338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53865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3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68326</xdr:rowOff>
    </xdr:from>
    <xdr:to>
      <xdr:col>15</xdr:col>
      <xdr:colOff>101600</xdr:colOff>
      <xdr:row>30</xdr:row>
      <xdr:rowOff>169926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2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15003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498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48732</xdr:rowOff>
    </xdr:from>
    <xdr:to>
      <xdr:col>10</xdr:col>
      <xdr:colOff>165100</xdr:colOff>
      <xdr:row>32</xdr:row>
      <xdr:rowOff>150332</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5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166859</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3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70285</xdr:rowOff>
    </xdr:from>
    <xdr:to>
      <xdr:col>6</xdr:col>
      <xdr:colOff>38100</xdr:colOff>
      <xdr:row>33</xdr:row>
      <xdr:rowOff>435</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5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16962</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33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117080</xdr:rowOff>
    </xdr:from>
    <xdr:to>
      <xdr:col>24</xdr:col>
      <xdr:colOff>63500</xdr:colOff>
      <xdr:row>53</xdr:row>
      <xdr:rowOff>89389</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8861030"/>
          <a:ext cx="838200" cy="31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117080</xdr:rowOff>
    </xdr:from>
    <xdr:to>
      <xdr:col>19</xdr:col>
      <xdr:colOff>177800</xdr:colOff>
      <xdr:row>56</xdr:row>
      <xdr:rowOff>98316</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8861030"/>
          <a:ext cx="889000" cy="8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109441</xdr:rowOff>
    </xdr:from>
    <xdr:to>
      <xdr:col>15</xdr:col>
      <xdr:colOff>50800</xdr:colOff>
      <xdr:row>56</xdr:row>
      <xdr:rowOff>98316</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9539191"/>
          <a:ext cx="889000" cy="1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147896</xdr:rowOff>
    </xdr:from>
    <xdr:to>
      <xdr:col>10</xdr:col>
      <xdr:colOff>114300</xdr:colOff>
      <xdr:row>55</xdr:row>
      <xdr:rowOff>109441</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406196"/>
          <a:ext cx="889000" cy="1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38589</xdr:rowOff>
    </xdr:from>
    <xdr:to>
      <xdr:col>24</xdr:col>
      <xdr:colOff>114300</xdr:colOff>
      <xdr:row>53</xdr:row>
      <xdr:rowOff>140189</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1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61466</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897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66280</xdr:rowOff>
    </xdr:from>
    <xdr:to>
      <xdr:col>20</xdr:col>
      <xdr:colOff>38100</xdr:colOff>
      <xdr:row>51</xdr:row>
      <xdr:rowOff>167880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88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12957</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858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47516</xdr:rowOff>
    </xdr:from>
    <xdr:to>
      <xdr:col>15</xdr:col>
      <xdr:colOff>101600</xdr:colOff>
      <xdr:row>56</xdr:row>
      <xdr:rowOff>149116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64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165643</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42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58641</xdr:rowOff>
    </xdr:from>
    <xdr:to>
      <xdr:col>10</xdr:col>
      <xdr:colOff>165100</xdr:colOff>
      <xdr:row>55</xdr:row>
      <xdr:rowOff>160241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4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5318</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26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97096</xdr:rowOff>
    </xdr:from>
    <xdr:to>
      <xdr:col>6</xdr:col>
      <xdr:colOff>38100</xdr:colOff>
      <xdr:row>55</xdr:row>
      <xdr:rowOff>27246</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3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43773</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91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111163</xdr:rowOff>
    </xdr:from>
    <xdr:to>
      <xdr:col>24</xdr:col>
      <xdr:colOff>63500</xdr:colOff>
      <xdr:row>72</xdr:row>
      <xdr:rowOff>110409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2284113"/>
          <a:ext cx="838200" cy="17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110409</xdr:rowOff>
    </xdr:from>
    <xdr:to>
      <xdr:col>19</xdr:col>
      <xdr:colOff>177800</xdr:colOff>
      <xdr:row>74</xdr:row>
      <xdr:rowOff>37135</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454809"/>
          <a:ext cx="889000" cy="26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123698</xdr:rowOff>
    </xdr:from>
    <xdr:to>
      <xdr:col>15</xdr:col>
      <xdr:colOff>50800</xdr:colOff>
      <xdr:row>74</xdr:row>
      <xdr:rowOff>37135</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2639548"/>
          <a:ext cx="889000" cy="8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123698</xdr:rowOff>
    </xdr:from>
    <xdr:to>
      <xdr:col>10</xdr:col>
      <xdr:colOff>114300</xdr:colOff>
      <xdr:row>74</xdr:row>
      <xdr:rowOff>18009</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639548"/>
          <a:ext cx="889000" cy="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60363</xdr:rowOff>
    </xdr:from>
    <xdr:to>
      <xdr:col>24</xdr:col>
      <xdr:colOff>114300</xdr:colOff>
      <xdr:row>71</xdr:row>
      <xdr:rowOff>161963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2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13390</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18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59609</xdr:rowOff>
    </xdr:from>
    <xdr:to>
      <xdr:col>20</xdr:col>
      <xdr:colOff>38100</xdr:colOff>
      <xdr:row>72</xdr:row>
      <xdr:rowOff>161209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40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6286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17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157785</xdr:rowOff>
    </xdr:from>
    <xdr:to>
      <xdr:col>15</xdr:col>
      <xdr:colOff>101600</xdr:colOff>
      <xdr:row>74</xdr:row>
      <xdr:rowOff>87935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6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104462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44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72898</xdr:rowOff>
    </xdr:from>
    <xdr:to>
      <xdr:col>10</xdr:col>
      <xdr:colOff>165100</xdr:colOff>
      <xdr:row>74</xdr:row>
      <xdr:rowOff>3048</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58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19575</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3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138659</xdr:rowOff>
    </xdr:from>
    <xdr:to>
      <xdr:col>6</xdr:col>
      <xdr:colOff>38100</xdr:colOff>
      <xdr:row>74</xdr:row>
      <xdr:rowOff>68809</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6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85336</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42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xmlns=""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4" name="衛生費最小値テキスト">
          <a:extLst>
            <a:ext uri="{FF2B5EF4-FFF2-40B4-BE49-F238E27FC236}">
              <a16:creationId xmlns:a16="http://schemas.microsoft.com/office/drawing/2014/main" xmlns="" id="{00000000-0008-0000-0700-0000EA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6" name="衛生費最大値テキスト">
          <a:extLst>
            <a:ext uri="{FF2B5EF4-FFF2-40B4-BE49-F238E27FC236}">
              <a16:creationId xmlns:a16="http://schemas.microsoft.com/office/drawing/2014/main" xmlns="" id="{00000000-0008-0000-0700-0000EC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107826</xdr:rowOff>
    </xdr:from>
    <xdr:to>
      <xdr:col>24</xdr:col>
      <xdr:colOff>63500</xdr:colOff>
      <xdr:row>94</xdr:row>
      <xdr:rowOff>13954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3797300" y="16052676"/>
          <a:ext cx="838200" cy="7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9" name="衛生費平均値テキスト">
          <a:extLst>
            <a:ext uri="{FF2B5EF4-FFF2-40B4-BE49-F238E27FC236}">
              <a16:creationId xmlns:a16="http://schemas.microsoft.com/office/drawing/2014/main" xmlns="" id="{00000000-0008-0000-0700-0000EF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13954</xdr:rowOff>
    </xdr:from>
    <xdr:to>
      <xdr:col>19</xdr:col>
      <xdr:colOff>177800</xdr:colOff>
      <xdr:row>97</xdr:row>
      <xdr:rowOff>19586</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908300" y="16130254"/>
          <a:ext cx="889000" cy="51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113689</xdr:rowOff>
    </xdr:from>
    <xdr:to>
      <xdr:col>15</xdr:col>
      <xdr:colOff>50800</xdr:colOff>
      <xdr:row>97</xdr:row>
      <xdr:rowOff>19586</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2019300" y="16572889"/>
          <a:ext cx="889000" cy="7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113689</xdr:rowOff>
    </xdr:from>
    <xdr:to>
      <xdr:col>10</xdr:col>
      <xdr:colOff>114300</xdr:colOff>
      <xdr:row>96</xdr:row>
      <xdr:rowOff>144614</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flipV="1">
          <a:off x="1130300" y="16572889"/>
          <a:ext cx="8890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57026</xdr:rowOff>
    </xdr:from>
    <xdr:to>
      <xdr:col>24</xdr:col>
      <xdr:colOff>114300</xdr:colOff>
      <xdr:row>93</xdr:row>
      <xdr:rowOff>158626</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4584700" y="160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79903</xdr:rowOff>
    </xdr:from>
    <xdr:ext cx="534377" cy="259045"/>
    <xdr:sp macro="" textlink="">
      <xdr:nvSpPr>
        <xdr:cNvPr id="258" name="衛生費該当値テキスト">
          <a:extLst>
            <a:ext uri="{FF2B5EF4-FFF2-40B4-BE49-F238E27FC236}">
              <a16:creationId xmlns:a16="http://schemas.microsoft.com/office/drawing/2014/main" xmlns="" id="{00000000-0008-0000-0700-000002010000}"/>
            </a:ext>
          </a:extLst>
        </xdr:cNvPr>
        <xdr:cNvSpPr txBox="1"/>
      </xdr:nvSpPr>
      <xdr:spPr>
        <a:xfrm>
          <a:off x="4686300" y="1585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134604</xdr:rowOff>
    </xdr:from>
    <xdr:to>
      <xdr:col>20</xdr:col>
      <xdr:colOff>38100</xdr:colOff>
      <xdr:row>94</xdr:row>
      <xdr:rowOff>64754</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3746500" y="1607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81281</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3530111" y="1585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140236</xdr:rowOff>
    </xdr:from>
    <xdr:to>
      <xdr:col>15</xdr:col>
      <xdr:colOff>101600</xdr:colOff>
      <xdr:row>97</xdr:row>
      <xdr:rowOff>70386</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2857500" y="165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86913</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2641111" y="1637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62889</xdr:rowOff>
    </xdr:from>
    <xdr:to>
      <xdr:col>10</xdr:col>
      <xdr:colOff>165100</xdr:colOff>
      <xdr:row>96</xdr:row>
      <xdr:rowOff>164489</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968500" y="165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9566</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1752111" y="162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93814</xdr:rowOff>
    </xdr:from>
    <xdr:to>
      <xdr:col>6</xdr:col>
      <xdr:colOff>38100</xdr:colOff>
      <xdr:row>97</xdr:row>
      <xdr:rowOff>23964</xdr:rowOff>
    </xdr:to>
    <xdr:sp macro="" textlink="">
      <xdr:nvSpPr>
        <xdr:cNvPr id="265" name="楕円 264">
          <a:extLst>
            <a:ext uri="{FF2B5EF4-FFF2-40B4-BE49-F238E27FC236}">
              <a16:creationId xmlns:a16="http://schemas.microsoft.com/office/drawing/2014/main" xmlns="" id="{00000000-0008-0000-0700-000009010000}"/>
            </a:ext>
          </a:extLst>
        </xdr:cNvPr>
        <xdr:cNvSpPr/>
      </xdr:nvSpPr>
      <xdr:spPr>
        <a:xfrm>
          <a:off x="1079500" y="165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40491</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863111" y="1632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xmlns=""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a:extLst>
            <a:ext uri="{FF2B5EF4-FFF2-40B4-BE49-F238E27FC236}">
              <a16:creationId xmlns:a16="http://schemas.microsoft.com/office/drawing/2014/main" xmlns="" id="{00000000-0008-0000-0700-000025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5" name="労働費最大値テキスト">
          <a:extLst>
            <a:ext uri="{FF2B5EF4-FFF2-40B4-BE49-F238E27FC236}">
              <a16:creationId xmlns:a16="http://schemas.microsoft.com/office/drawing/2014/main" xmlns="" id="{00000000-0008-0000-0700-000027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51526</xdr:rowOff>
    </xdr:from>
    <xdr:to>
      <xdr:col>55</xdr:col>
      <xdr:colOff>0</xdr:colOff>
      <xdr:row>39</xdr:row>
      <xdr:rowOff>51526</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9639300" y="6738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8" name="労働費平均値テキスト">
          <a:extLst>
            <a:ext uri="{FF2B5EF4-FFF2-40B4-BE49-F238E27FC236}">
              <a16:creationId xmlns:a16="http://schemas.microsoft.com/office/drawing/2014/main" xmlns="" id="{00000000-0008-0000-0700-00002A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51526</xdr:rowOff>
    </xdr:from>
    <xdr:to>
      <xdr:col>50</xdr:col>
      <xdr:colOff>114300</xdr:colOff>
      <xdr:row>39</xdr:row>
      <xdr:rowOff>52832</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8750300" y="673807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52832</xdr:rowOff>
    </xdr:from>
    <xdr:to>
      <xdr:col>45</xdr:col>
      <xdr:colOff>177800</xdr:colOff>
      <xdr:row>39</xdr:row>
      <xdr:rowOff>54139</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flipV="1">
          <a:off x="7861300" y="6739382"/>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54139</xdr:rowOff>
    </xdr:from>
    <xdr:to>
      <xdr:col>41</xdr:col>
      <xdr:colOff>50800</xdr:colOff>
      <xdr:row>39</xdr:row>
      <xdr:rowOff>55771</xdr:rowOff>
    </xdr:to>
    <xdr:cxnSp macro="">
      <xdr:nvCxnSpPr>
        <xdr:cNvPr id="306" name="直線コネクタ 305">
          <a:extLst>
            <a:ext uri="{FF2B5EF4-FFF2-40B4-BE49-F238E27FC236}">
              <a16:creationId xmlns:a16="http://schemas.microsoft.com/office/drawing/2014/main" xmlns="" id="{00000000-0008-0000-0700-000032010000}"/>
            </a:ext>
          </a:extLst>
        </xdr:cNvPr>
        <xdr:cNvCxnSpPr/>
      </xdr:nvCxnSpPr>
      <xdr:spPr>
        <a:xfrm flipV="1">
          <a:off x="6972300" y="674068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9" name="フローチャート: 判断 308">
          <a:extLst>
            <a:ext uri="{FF2B5EF4-FFF2-40B4-BE49-F238E27FC236}">
              <a16:creationId xmlns:a16="http://schemas.microsoft.com/office/drawing/2014/main" xmlns="" id="{00000000-0008-0000-0700-000035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726</xdr:rowOff>
    </xdr:from>
    <xdr:to>
      <xdr:col>55</xdr:col>
      <xdr:colOff>50800</xdr:colOff>
      <xdr:row>39</xdr:row>
      <xdr:rowOff>102326</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10426700" y="66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87103</xdr:rowOff>
    </xdr:from>
    <xdr:ext cx="378565" cy="259045"/>
    <xdr:sp macro="" textlink="">
      <xdr:nvSpPr>
        <xdr:cNvPr id="317" name="労働費該当値テキスト">
          <a:extLst>
            <a:ext uri="{FF2B5EF4-FFF2-40B4-BE49-F238E27FC236}">
              <a16:creationId xmlns:a16="http://schemas.microsoft.com/office/drawing/2014/main" xmlns="" id="{00000000-0008-0000-0700-00003D010000}"/>
            </a:ext>
          </a:extLst>
        </xdr:cNvPr>
        <xdr:cNvSpPr txBox="1"/>
      </xdr:nvSpPr>
      <xdr:spPr>
        <a:xfrm>
          <a:off x="10528300" y="6602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726</xdr:rowOff>
    </xdr:from>
    <xdr:to>
      <xdr:col>50</xdr:col>
      <xdr:colOff>165100</xdr:colOff>
      <xdr:row>39</xdr:row>
      <xdr:rowOff>102326</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9588500" y="66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93453</xdr:rowOff>
    </xdr:from>
    <xdr:ext cx="378565"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9450017" y="6780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2032</xdr:rowOff>
    </xdr:from>
    <xdr:to>
      <xdr:col>46</xdr:col>
      <xdr:colOff>38100</xdr:colOff>
      <xdr:row>39</xdr:row>
      <xdr:rowOff>103632</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8699500" y="6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94759</xdr:rowOff>
    </xdr:from>
    <xdr:ext cx="378565"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8561017"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3339</xdr:rowOff>
    </xdr:from>
    <xdr:to>
      <xdr:col>41</xdr:col>
      <xdr:colOff>101600</xdr:colOff>
      <xdr:row>39</xdr:row>
      <xdr:rowOff>104939</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7810500" y="66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96066</xdr:rowOff>
    </xdr:from>
    <xdr:ext cx="378565"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7672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4971</xdr:rowOff>
    </xdr:from>
    <xdr:to>
      <xdr:col>36</xdr:col>
      <xdr:colOff>165100</xdr:colOff>
      <xdr:row>39</xdr:row>
      <xdr:rowOff>106571</xdr:rowOff>
    </xdr:to>
    <xdr:sp macro="" textlink="">
      <xdr:nvSpPr>
        <xdr:cNvPr id="324" name="楕円 323">
          <a:extLst>
            <a:ext uri="{FF2B5EF4-FFF2-40B4-BE49-F238E27FC236}">
              <a16:creationId xmlns:a16="http://schemas.microsoft.com/office/drawing/2014/main" xmlns="" id="{00000000-0008-0000-0700-000044010000}"/>
            </a:ext>
          </a:extLst>
        </xdr:cNvPr>
        <xdr:cNvSpPr/>
      </xdr:nvSpPr>
      <xdr:spPr>
        <a:xfrm>
          <a:off x="6921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97698</xdr:rowOff>
    </xdr:from>
    <xdr:ext cx="378565"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783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xmlns=""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2" name="農林水産業費最小値テキスト">
          <a:extLst>
            <a:ext uri="{FF2B5EF4-FFF2-40B4-BE49-F238E27FC236}">
              <a16:creationId xmlns:a16="http://schemas.microsoft.com/office/drawing/2014/main" xmlns="" id="{00000000-0008-0000-0700-000060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4" name="農林水産業費最大値テキスト">
          <a:extLst>
            <a:ext uri="{FF2B5EF4-FFF2-40B4-BE49-F238E27FC236}">
              <a16:creationId xmlns:a16="http://schemas.microsoft.com/office/drawing/2014/main" xmlns="" id="{00000000-0008-0000-0700-000062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25825</xdr:rowOff>
    </xdr:from>
    <xdr:to>
      <xdr:col>55</xdr:col>
      <xdr:colOff>0</xdr:colOff>
      <xdr:row>57</xdr:row>
      <xdr:rowOff>60409</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9639300" y="9798475"/>
          <a:ext cx="8382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7" name="農林水産業費平均値テキスト">
          <a:extLst>
            <a:ext uri="{FF2B5EF4-FFF2-40B4-BE49-F238E27FC236}">
              <a16:creationId xmlns:a16="http://schemas.microsoft.com/office/drawing/2014/main" xmlns="" id="{00000000-0008-0000-0700-000065010000}"/>
            </a:ext>
          </a:extLst>
        </xdr:cNvPr>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25825</xdr:rowOff>
    </xdr:from>
    <xdr:to>
      <xdr:col>50</xdr:col>
      <xdr:colOff>114300</xdr:colOff>
      <xdr:row>57</xdr:row>
      <xdr:rowOff>46464</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8750300" y="9798475"/>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46464</xdr:rowOff>
    </xdr:from>
    <xdr:to>
      <xdr:col>45</xdr:col>
      <xdr:colOff>177800</xdr:colOff>
      <xdr:row>57</xdr:row>
      <xdr:rowOff>81831</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flipV="1">
          <a:off x="7861300" y="9819114"/>
          <a:ext cx="8890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61944</xdr:rowOff>
    </xdr:from>
    <xdr:to>
      <xdr:col>41</xdr:col>
      <xdr:colOff>50800</xdr:colOff>
      <xdr:row>57</xdr:row>
      <xdr:rowOff>81831</xdr:rowOff>
    </xdr:to>
    <xdr:cxnSp macro="">
      <xdr:nvCxnSpPr>
        <xdr:cNvPr id="365" name="直線コネクタ 364">
          <a:extLst>
            <a:ext uri="{FF2B5EF4-FFF2-40B4-BE49-F238E27FC236}">
              <a16:creationId xmlns:a16="http://schemas.microsoft.com/office/drawing/2014/main" xmlns="" id="{00000000-0008-0000-0700-00006D010000}"/>
            </a:ext>
          </a:extLst>
        </xdr:cNvPr>
        <xdr:cNvCxnSpPr/>
      </xdr:nvCxnSpPr>
      <xdr:spPr>
        <a:xfrm>
          <a:off x="6972300" y="9834594"/>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8" name="フローチャート: 判断 367">
          <a:extLst>
            <a:ext uri="{FF2B5EF4-FFF2-40B4-BE49-F238E27FC236}">
              <a16:creationId xmlns:a16="http://schemas.microsoft.com/office/drawing/2014/main" xmlns="" id="{00000000-0008-0000-0700-000070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9609</xdr:rowOff>
    </xdr:from>
    <xdr:to>
      <xdr:col>55</xdr:col>
      <xdr:colOff>50800</xdr:colOff>
      <xdr:row>57</xdr:row>
      <xdr:rowOff>111209</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10426700" y="97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32486</xdr:rowOff>
    </xdr:from>
    <xdr:ext cx="534377" cy="259045"/>
    <xdr:sp macro="" textlink="">
      <xdr:nvSpPr>
        <xdr:cNvPr id="376" name="農林水産業費該当値テキスト">
          <a:extLst>
            <a:ext uri="{FF2B5EF4-FFF2-40B4-BE49-F238E27FC236}">
              <a16:creationId xmlns:a16="http://schemas.microsoft.com/office/drawing/2014/main" xmlns="" id="{00000000-0008-0000-0700-000078010000}"/>
            </a:ext>
          </a:extLst>
        </xdr:cNvPr>
        <xdr:cNvSpPr txBox="1"/>
      </xdr:nvSpPr>
      <xdr:spPr>
        <a:xfrm>
          <a:off x="10528300" y="963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146475</xdr:rowOff>
    </xdr:from>
    <xdr:to>
      <xdr:col>50</xdr:col>
      <xdr:colOff>165100</xdr:colOff>
      <xdr:row>57</xdr:row>
      <xdr:rowOff>76625</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9588500" y="97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93152</xdr:rowOff>
    </xdr:from>
    <xdr:ext cx="534377"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9372111" y="95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167114</xdr:rowOff>
    </xdr:from>
    <xdr:to>
      <xdr:col>46</xdr:col>
      <xdr:colOff>38100</xdr:colOff>
      <xdr:row>57</xdr:row>
      <xdr:rowOff>97264</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8699500" y="97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113791</xdr:rowOff>
    </xdr:from>
    <xdr:ext cx="534377"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8483111" y="954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31031</xdr:rowOff>
    </xdr:from>
    <xdr:to>
      <xdr:col>41</xdr:col>
      <xdr:colOff>101600</xdr:colOff>
      <xdr:row>57</xdr:row>
      <xdr:rowOff>132631</xdr:rowOff>
    </xdr:to>
    <xdr:sp macro="" textlink="">
      <xdr:nvSpPr>
        <xdr:cNvPr id="381" name="楕円 380">
          <a:extLst>
            <a:ext uri="{FF2B5EF4-FFF2-40B4-BE49-F238E27FC236}">
              <a16:creationId xmlns:a16="http://schemas.microsoft.com/office/drawing/2014/main" xmlns="" id="{00000000-0008-0000-0700-00007D010000}"/>
            </a:ext>
          </a:extLst>
        </xdr:cNvPr>
        <xdr:cNvSpPr/>
      </xdr:nvSpPr>
      <xdr:spPr>
        <a:xfrm>
          <a:off x="7810500" y="98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149158</xdr:rowOff>
    </xdr:from>
    <xdr:ext cx="534377"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7594111" y="95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11144</xdr:rowOff>
    </xdr:from>
    <xdr:to>
      <xdr:col>36</xdr:col>
      <xdr:colOff>165100</xdr:colOff>
      <xdr:row>57</xdr:row>
      <xdr:rowOff>112744</xdr:rowOff>
    </xdr:to>
    <xdr:sp macro="" textlink="">
      <xdr:nvSpPr>
        <xdr:cNvPr id="383" name="楕円 382">
          <a:extLst>
            <a:ext uri="{FF2B5EF4-FFF2-40B4-BE49-F238E27FC236}">
              <a16:creationId xmlns:a16="http://schemas.microsoft.com/office/drawing/2014/main" xmlns="" id="{00000000-0008-0000-0700-00007F010000}"/>
            </a:ext>
          </a:extLst>
        </xdr:cNvPr>
        <xdr:cNvSpPr/>
      </xdr:nvSpPr>
      <xdr:spPr>
        <a:xfrm>
          <a:off x="6921500" y="97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129271</xdr:rowOff>
    </xdr:from>
    <xdr:ext cx="534377"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705111" y="95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xmlns=""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7" name="商工費最小値テキスト">
          <a:extLst>
            <a:ext uri="{FF2B5EF4-FFF2-40B4-BE49-F238E27FC236}">
              <a16:creationId xmlns:a16="http://schemas.microsoft.com/office/drawing/2014/main" xmlns="" id="{00000000-0008-0000-0700-000097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9" name="商工費最大値テキスト">
          <a:extLst>
            <a:ext uri="{FF2B5EF4-FFF2-40B4-BE49-F238E27FC236}">
              <a16:creationId xmlns:a16="http://schemas.microsoft.com/office/drawing/2014/main" xmlns="" id="{00000000-0008-0000-0700-000099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88128</xdr:rowOff>
    </xdr:from>
    <xdr:to>
      <xdr:col>55</xdr:col>
      <xdr:colOff>0</xdr:colOff>
      <xdr:row>77</xdr:row>
      <xdr:rowOff>89500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9639300" y="13118328"/>
          <a:ext cx="838200" cy="1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2" name="商工費平均値テキスト">
          <a:extLst>
            <a:ext uri="{FF2B5EF4-FFF2-40B4-BE49-F238E27FC236}">
              <a16:creationId xmlns:a16="http://schemas.microsoft.com/office/drawing/2014/main" xmlns="" id="{00000000-0008-0000-0700-00009C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79029</xdr:rowOff>
    </xdr:from>
    <xdr:to>
      <xdr:col>50</xdr:col>
      <xdr:colOff>114300</xdr:colOff>
      <xdr:row>77</xdr:row>
      <xdr:rowOff>89500</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8750300" y="12937779"/>
          <a:ext cx="889000" cy="35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79029</xdr:rowOff>
    </xdr:from>
    <xdr:to>
      <xdr:col>45</xdr:col>
      <xdr:colOff>177800</xdr:colOff>
      <xdr:row>77</xdr:row>
      <xdr:rowOff>109844</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7861300" y="12937779"/>
          <a:ext cx="889000" cy="37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109844</xdr:rowOff>
    </xdr:from>
    <xdr:to>
      <xdr:col>41</xdr:col>
      <xdr:colOff>50800</xdr:colOff>
      <xdr:row>77</xdr:row>
      <xdr:rowOff>121458</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flipV="1">
          <a:off x="6972300" y="13311494"/>
          <a:ext cx="889000" cy="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3" name="フローチャート: 判断 422">
          <a:extLst>
            <a:ext uri="{FF2B5EF4-FFF2-40B4-BE49-F238E27FC236}">
              <a16:creationId xmlns:a16="http://schemas.microsoft.com/office/drawing/2014/main" xmlns="" id="{00000000-0008-0000-0700-0000A7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37328</xdr:rowOff>
    </xdr:from>
    <xdr:to>
      <xdr:col>55</xdr:col>
      <xdr:colOff>50800</xdr:colOff>
      <xdr:row>76</xdr:row>
      <xdr:rowOff>138928</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10426700" y="1306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15755</xdr:rowOff>
    </xdr:from>
    <xdr:ext cx="469744" cy="259045"/>
    <xdr:sp macro="" textlink="">
      <xdr:nvSpPr>
        <xdr:cNvPr id="431" name="商工費該当値テキスト">
          <a:extLst>
            <a:ext uri="{FF2B5EF4-FFF2-40B4-BE49-F238E27FC236}">
              <a16:creationId xmlns:a16="http://schemas.microsoft.com/office/drawing/2014/main" xmlns="" id="{00000000-0008-0000-0700-0000AF010000}"/>
            </a:ext>
          </a:extLst>
        </xdr:cNvPr>
        <xdr:cNvSpPr txBox="1"/>
      </xdr:nvSpPr>
      <xdr:spPr>
        <a:xfrm>
          <a:off x="10528300" y="1304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38700</xdr:rowOff>
    </xdr:from>
    <xdr:to>
      <xdr:col>50</xdr:col>
      <xdr:colOff>165100</xdr:colOff>
      <xdr:row>77</xdr:row>
      <xdr:rowOff>140300</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9588500" y="132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131427</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9404428" y="133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28229</xdr:rowOff>
    </xdr:from>
    <xdr:to>
      <xdr:col>46</xdr:col>
      <xdr:colOff>38100</xdr:colOff>
      <xdr:row>75</xdr:row>
      <xdr:rowOff>129829</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8699500" y="128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146356</xdr:rowOff>
    </xdr:from>
    <xdr:ext cx="534377"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8483111" y="126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59044</xdr:rowOff>
    </xdr:from>
    <xdr:to>
      <xdr:col>41</xdr:col>
      <xdr:colOff>101600</xdr:colOff>
      <xdr:row>77</xdr:row>
      <xdr:rowOff>160644</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7810500" y="132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151771</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7626428" y="133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70658</xdr:rowOff>
    </xdr:from>
    <xdr:to>
      <xdr:col>36</xdr:col>
      <xdr:colOff>165100</xdr:colOff>
      <xdr:row>78</xdr:row>
      <xdr:rowOff>808</xdr:rowOff>
    </xdr:to>
    <xdr:sp macro="" textlink="">
      <xdr:nvSpPr>
        <xdr:cNvPr id="438" name="楕円 437">
          <a:extLst>
            <a:ext uri="{FF2B5EF4-FFF2-40B4-BE49-F238E27FC236}">
              <a16:creationId xmlns:a16="http://schemas.microsoft.com/office/drawing/2014/main" xmlns="" id="{00000000-0008-0000-0700-0000B6010000}"/>
            </a:ext>
          </a:extLst>
        </xdr:cNvPr>
        <xdr:cNvSpPr/>
      </xdr:nvSpPr>
      <xdr:spPr>
        <a:xfrm>
          <a:off x="6921500" y="132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163385</xdr:rowOff>
    </xdr:from>
    <xdr:ext cx="469744"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737428" y="1336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xmlns=""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8" name="土木費最小値テキスト">
          <a:extLst>
            <a:ext uri="{FF2B5EF4-FFF2-40B4-BE49-F238E27FC236}">
              <a16:creationId xmlns:a16="http://schemas.microsoft.com/office/drawing/2014/main" xmlns="" id="{00000000-0008-0000-0700-0000D4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70" name="土木費最大値テキスト">
          <a:extLst>
            <a:ext uri="{FF2B5EF4-FFF2-40B4-BE49-F238E27FC236}">
              <a16:creationId xmlns:a16="http://schemas.microsoft.com/office/drawing/2014/main" xmlns="" id="{00000000-0008-0000-0700-0000D6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151730</xdr:rowOff>
    </xdr:from>
    <xdr:to>
      <xdr:col>55</xdr:col>
      <xdr:colOff>0</xdr:colOff>
      <xdr:row>94</xdr:row>
      <xdr:rowOff>149230</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9639300" y="16096580"/>
          <a:ext cx="838200" cy="16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3" name="土木費平均値テキスト">
          <a:extLst>
            <a:ext uri="{FF2B5EF4-FFF2-40B4-BE49-F238E27FC236}">
              <a16:creationId xmlns:a16="http://schemas.microsoft.com/office/drawing/2014/main" xmlns="" id="{00000000-0008-0000-0700-0000D9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151730</xdr:rowOff>
    </xdr:from>
    <xdr:to>
      <xdr:col>50</xdr:col>
      <xdr:colOff>114300</xdr:colOff>
      <xdr:row>95</xdr:row>
      <xdr:rowOff>57676</xdr:rowOff>
    </xdr:to>
    <xdr:cxnSp macro="">
      <xdr:nvCxnSpPr>
        <xdr:cNvPr id="475" name="直線コネクタ 474">
          <a:extLst>
            <a:ext uri="{FF2B5EF4-FFF2-40B4-BE49-F238E27FC236}">
              <a16:creationId xmlns:a16="http://schemas.microsoft.com/office/drawing/2014/main" xmlns="" id="{00000000-0008-0000-0700-0000DB010000}"/>
            </a:ext>
          </a:extLst>
        </xdr:cNvPr>
        <xdr:cNvCxnSpPr/>
      </xdr:nvCxnSpPr>
      <xdr:spPr>
        <a:xfrm flipV="1">
          <a:off x="8750300" y="16096580"/>
          <a:ext cx="889000" cy="24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27915</xdr:rowOff>
    </xdr:from>
    <xdr:to>
      <xdr:col>45</xdr:col>
      <xdr:colOff>177800</xdr:colOff>
      <xdr:row>95</xdr:row>
      <xdr:rowOff>57676</xdr:rowOff>
    </xdr:to>
    <xdr:cxnSp macro="">
      <xdr:nvCxnSpPr>
        <xdr:cNvPr id="478" name="直線コネクタ 477">
          <a:extLst>
            <a:ext uri="{FF2B5EF4-FFF2-40B4-BE49-F238E27FC236}">
              <a16:creationId xmlns:a16="http://schemas.microsoft.com/office/drawing/2014/main" xmlns="" id="{00000000-0008-0000-0700-0000DE010000}"/>
            </a:ext>
          </a:extLst>
        </xdr:cNvPr>
        <xdr:cNvCxnSpPr/>
      </xdr:nvCxnSpPr>
      <xdr:spPr>
        <a:xfrm>
          <a:off x="7861300" y="16144215"/>
          <a:ext cx="889000" cy="20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111725</xdr:rowOff>
    </xdr:from>
    <xdr:to>
      <xdr:col>41</xdr:col>
      <xdr:colOff>50800</xdr:colOff>
      <xdr:row>94</xdr:row>
      <xdr:rowOff>27915</xdr:rowOff>
    </xdr:to>
    <xdr:cxnSp macro="">
      <xdr:nvCxnSpPr>
        <xdr:cNvPr id="481" name="直線コネクタ 480">
          <a:extLst>
            <a:ext uri="{FF2B5EF4-FFF2-40B4-BE49-F238E27FC236}">
              <a16:creationId xmlns:a16="http://schemas.microsoft.com/office/drawing/2014/main" xmlns="" id="{00000000-0008-0000-0700-0000E1010000}"/>
            </a:ext>
          </a:extLst>
        </xdr:cNvPr>
        <xdr:cNvCxnSpPr/>
      </xdr:nvCxnSpPr>
      <xdr:spPr>
        <a:xfrm>
          <a:off x="6972300" y="16056575"/>
          <a:ext cx="889000" cy="8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4" name="フローチャート: 判断 483">
          <a:extLst>
            <a:ext uri="{FF2B5EF4-FFF2-40B4-BE49-F238E27FC236}">
              <a16:creationId xmlns:a16="http://schemas.microsoft.com/office/drawing/2014/main" xmlns="" id="{00000000-0008-0000-0700-0000E4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98430</xdr:rowOff>
    </xdr:from>
    <xdr:to>
      <xdr:col>55</xdr:col>
      <xdr:colOff>50800</xdr:colOff>
      <xdr:row>95</xdr:row>
      <xdr:rowOff>28580</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10426700" y="162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121307</xdr:rowOff>
    </xdr:from>
    <xdr:ext cx="534377" cy="259045"/>
    <xdr:sp macro="" textlink="">
      <xdr:nvSpPr>
        <xdr:cNvPr id="492" name="土木費該当値テキスト">
          <a:extLst>
            <a:ext uri="{FF2B5EF4-FFF2-40B4-BE49-F238E27FC236}">
              <a16:creationId xmlns:a16="http://schemas.microsoft.com/office/drawing/2014/main" xmlns="" id="{00000000-0008-0000-0700-0000EC010000}"/>
            </a:ext>
          </a:extLst>
        </xdr:cNvPr>
        <xdr:cNvSpPr txBox="1"/>
      </xdr:nvSpPr>
      <xdr:spPr>
        <a:xfrm>
          <a:off x="10528300" y="1606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100930</xdr:rowOff>
    </xdr:from>
    <xdr:to>
      <xdr:col>50</xdr:col>
      <xdr:colOff>165100</xdr:colOff>
      <xdr:row>94</xdr:row>
      <xdr:rowOff>31080</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9588500" y="1604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47607</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9372111" y="1582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6876</xdr:rowOff>
    </xdr:from>
    <xdr:to>
      <xdr:col>46</xdr:col>
      <xdr:colOff>38100</xdr:colOff>
      <xdr:row>95</xdr:row>
      <xdr:rowOff>108476</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8699500" y="1629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125003</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8483111" y="160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148565</xdr:rowOff>
    </xdr:from>
    <xdr:to>
      <xdr:col>41</xdr:col>
      <xdr:colOff>101600</xdr:colOff>
      <xdr:row>94</xdr:row>
      <xdr:rowOff>78715</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7810500" y="160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95242</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7594111" y="158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60925</xdr:rowOff>
    </xdr:from>
    <xdr:to>
      <xdr:col>36</xdr:col>
      <xdr:colOff>165100</xdr:colOff>
      <xdr:row>93</xdr:row>
      <xdr:rowOff>162525</xdr:rowOff>
    </xdr:to>
    <xdr:sp macro="" textlink="">
      <xdr:nvSpPr>
        <xdr:cNvPr id="499" name="楕円 498">
          <a:extLst>
            <a:ext uri="{FF2B5EF4-FFF2-40B4-BE49-F238E27FC236}">
              <a16:creationId xmlns:a16="http://schemas.microsoft.com/office/drawing/2014/main" xmlns="" id="{00000000-0008-0000-0700-0000F3010000}"/>
            </a:ext>
          </a:extLst>
        </xdr:cNvPr>
        <xdr:cNvSpPr/>
      </xdr:nvSpPr>
      <xdr:spPr>
        <a:xfrm>
          <a:off x="6921500" y="160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7602</xdr:rowOff>
    </xdr:from>
    <xdr:ext cx="534377"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6705111" y="1578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a:extLst>
            <a:ext uri="{FF2B5EF4-FFF2-40B4-BE49-F238E27FC236}">
              <a16:creationId xmlns:a16="http://schemas.microsoft.com/office/drawing/2014/main" xmlns="" id="{00000000-0008-0000-07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5" name="消防費最小値テキスト">
          <a:extLst>
            <a:ext uri="{FF2B5EF4-FFF2-40B4-BE49-F238E27FC236}">
              <a16:creationId xmlns:a16="http://schemas.microsoft.com/office/drawing/2014/main" xmlns="" id="{00000000-0008-0000-0700-00000D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7" name="消防費最大値テキスト">
          <a:extLst>
            <a:ext uri="{FF2B5EF4-FFF2-40B4-BE49-F238E27FC236}">
              <a16:creationId xmlns:a16="http://schemas.microsoft.com/office/drawing/2014/main" xmlns="" id="{00000000-0008-0000-0700-00000F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35420</xdr:rowOff>
    </xdr:from>
    <xdr:to>
      <xdr:col>85</xdr:col>
      <xdr:colOff>127000</xdr:colOff>
      <xdr:row>37</xdr:row>
      <xdr:rowOff>45631</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5481300" y="6379070"/>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30" name="消防費平均値テキスト">
          <a:extLst>
            <a:ext uri="{FF2B5EF4-FFF2-40B4-BE49-F238E27FC236}">
              <a16:creationId xmlns:a16="http://schemas.microsoft.com/office/drawing/2014/main" xmlns="" id="{00000000-0008-0000-0700-000012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25838</xdr:rowOff>
    </xdr:from>
    <xdr:to>
      <xdr:col>81</xdr:col>
      <xdr:colOff>50800</xdr:colOff>
      <xdr:row>37</xdr:row>
      <xdr:rowOff>35420</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a:off x="14592300" y="6369488"/>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25838</xdr:rowOff>
    </xdr:from>
    <xdr:to>
      <xdr:col>76</xdr:col>
      <xdr:colOff>114300</xdr:colOff>
      <xdr:row>37</xdr:row>
      <xdr:rowOff>59633</xdr:rowOff>
    </xdr:to>
    <xdr:cxnSp macro="">
      <xdr:nvCxnSpPr>
        <xdr:cNvPr id="535" name="直線コネクタ 534">
          <a:extLst>
            <a:ext uri="{FF2B5EF4-FFF2-40B4-BE49-F238E27FC236}">
              <a16:creationId xmlns:a16="http://schemas.microsoft.com/office/drawing/2014/main" xmlns="" id="{00000000-0008-0000-0700-000017020000}"/>
            </a:ext>
          </a:extLst>
        </xdr:cNvPr>
        <xdr:cNvCxnSpPr/>
      </xdr:nvCxnSpPr>
      <xdr:spPr>
        <a:xfrm flipV="1">
          <a:off x="13703300" y="6369488"/>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6" name="フローチャート: 判断 535">
          <a:extLst>
            <a:ext uri="{FF2B5EF4-FFF2-40B4-BE49-F238E27FC236}">
              <a16:creationId xmlns:a16="http://schemas.microsoft.com/office/drawing/2014/main" xmlns="" id="{00000000-0008-0000-0700-000018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59633</xdr:rowOff>
    </xdr:from>
    <xdr:to>
      <xdr:col>71</xdr:col>
      <xdr:colOff>177800</xdr:colOff>
      <xdr:row>37</xdr:row>
      <xdr:rowOff>59728</xdr:rowOff>
    </xdr:to>
    <xdr:cxnSp macro="">
      <xdr:nvCxnSpPr>
        <xdr:cNvPr id="538" name="直線コネクタ 537">
          <a:extLst>
            <a:ext uri="{FF2B5EF4-FFF2-40B4-BE49-F238E27FC236}">
              <a16:creationId xmlns:a16="http://schemas.microsoft.com/office/drawing/2014/main" xmlns="" id="{00000000-0008-0000-0700-00001A020000}"/>
            </a:ext>
          </a:extLst>
        </xdr:cNvPr>
        <xdr:cNvCxnSpPr/>
      </xdr:nvCxnSpPr>
      <xdr:spPr>
        <a:xfrm flipV="1">
          <a:off x="12814300" y="6403283"/>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9" name="フローチャート: 判断 538">
          <a:extLst>
            <a:ext uri="{FF2B5EF4-FFF2-40B4-BE49-F238E27FC236}">
              <a16:creationId xmlns:a16="http://schemas.microsoft.com/office/drawing/2014/main" xmlns="" id="{00000000-0008-0000-0700-00001B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41" name="フローチャート: 判断 540">
          <a:extLst>
            <a:ext uri="{FF2B5EF4-FFF2-40B4-BE49-F238E27FC236}">
              <a16:creationId xmlns:a16="http://schemas.microsoft.com/office/drawing/2014/main" xmlns="" id="{00000000-0008-0000-0700-00001D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166281</xdr:rowOff>
    </xdr:from>
    <xdr:to>
      <xdr:col>85</xdr:col>
      <xdr:colOff>177800</xdr:colOff>
      <xdr:row>37</xdr:row>
      <xdr:rowOff>96431</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6268700" y="6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17708</xdr:rowOff>
    </xdr:from>
    <xdr:ext cx="534377" cy="259045"/>
    <xdr:sp macro="" textlink="">
      <xdr:nvSpPr>
        <xdr:cNvPr id="549" name="消防費該当値テキスト">
          <a:extLst>
            <a:ext uri="{FF2B5EF4-FFF2-40B4-BE49-F238E27FC236}">
              <a16:creationId xmlns:a16="http://schemas.microsoft.com/office/drawing/2014/main" xmlns="" id="{00000000-0008-0000-0700-000025020000}"/>
            </a:ext>
          </a:extLst>
        </xdr:cNvPr>
        <xdr:cNvSpPr txBox="1"/>
      </xdr:nvSpPr>
      <xdr:spPr>
        <a:xfrm>
          <a:off x="16370300" y="618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156070</xdr:rowOff>
    </xdr:from>
    <xdr:to>
      <xdr:col>81</xdr:col>
      <xdr:colOff>101600</xdr:colOff>
      <xdr:row>37</xdr:row>
      <xdr:rowOff>86220</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5430500" y="63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102747</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5214111" y="61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146488</xdr:rowOff>
    </xdr:from>
    <xdr:to>
      <xdr:col>76</xdr:col>
      <xdr:colOff>165100</xdr:colOff>
      <xdr:row>37</xdr:row>
      <xdr:rowOff>76638</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4541500" y="63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93165</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4325111" y="60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8833</xdr:rowOff>
    </xdr:from>
    <xdr:to>
      <xdr:col>72</xdr:col>
      <xdr:colOff>38100</xdr:colOff>
      <xdr:row>37</xdr:row>
      <xdr:rowOff>110433</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3652500" y="63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126960</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3436111" y="61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8928</xdr:rowOff>
    </xdr:from>
    <xdr:to>
      <xdr:col>67</xdr:col>
      <xdr:colOff>101600</xdr:colOff>
      <xdr:row>37</xdr:row>
      <xdr:rowOff>110528</xdr:rowOff>
    </xdr:to>
    <xdr:sp macro="" textlink="">
      <xdr:nvSpPr>
        <xdr:cNvPr id="556" name="楕円 555">
          <a:extLst>
            <a:ext uri="{FF2B5EF4-FFF2-40B4-BE49-F238E27FC236}">
              <a16:creationId xmlns:a16="http://schemas.microsoft.com/office/drawing/2014/main" xmlns="" id="{00000000-0008-0000-0700-00002C020000}"/>
            </a:ext>
          </a:extLst>
        </xdr:cNvPr>
        <xdr:cNvSpPr/>
      </xdr:nvSpPr>
      <xdr:spPr>
        <a:xfrm>
          <a:off x="12763500" y="63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127055</xdr:rowOff>
    </xdr:from>
    <xdr:ext cx="534377"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547111" y="61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xmlns=""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80" name="教育費最小値テキスト">
          <a:extLst>
            <a:ext uri="{FF2B5EF4-FFF2-40B4-BE49-F238E27FC236}">
              <a16:creationId xmlns:a16="http://schemas.microsoft.com/office/drawing/2014/main" xmlns="" id="{00000000-0008-0000-0700-000044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2" name="教育費最大値テキスト">
          <a:extLst>
            <a:ext uri="{FF2B5EF4-FFF2-40B4-BE49-F238E27FC236}">
              <a16:creationId xmlns:a16="http://schemas.microsoft.com/office/drawing/2014/main" xmlns="" id="{00000000-0008-0000-0700-000046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92613</xdr:rowOff>
    </xdr:from>
    <xdr:to>
      <xdr:col>85</xdr:col>
      <xdr:colOff>127000</xdr:colOff>
      <xdr:row>56</xdr:row>
      <xdr:rowOff>130839</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5481300" y="9522363"/>
          <a:ext cx="838200" cy="20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5" name="教育費平均値テキスト">
          <a:extLst>
            <a:ext uri="{FF2B5EF4-FFF2-40B4-BE49-F238E27FC236}">
              <a16:creationId xmlns:a16="http://schemas.microsoft.com/office/drawing/2014/main" xmlns="" id="{00000000-0008-0000-0700-000049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72565</xdr:rowOff>
    </xdr:from>
    <xdr:to>
      <xdr:col>81</xdr:col>
      <xdr:colOff>50800</xdr:colOff>
      <xdr:row>55</xdr:row>
      <xdr:rowOff>92613</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4592300" y="9330865"/>
          <a:ext cx="889000" cy="19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72565</xdr:rowOff>
    </xdr:from>
    <xdr:to>
      <xdr:col>76</xdr:col>
      <xdr:colOff>114300</xdr:colOff>
      <xdr:row>55</xdr:row>
      <xdr:rowOff>37973</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3703300" y="9330865"/>
          <a:ext cx="889000" cy="13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37973</xdr:rowOff>
    </xdr:from>
    <xdr:to>
      <xdr:col>71</xdr:col>
      <xdr:colOff>177800</xdr:colOff>
      <xdr:row>56</xdr:row>
      <xdr:rowOff>143833</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flipV="1">
          <a:off x="12814300" y="9467723"/>
          <a:ext cx="889000" cy="27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6" name="フローチャート: 判断 595">
          <a:extLst>
            <a:ext uri="{FF2B5EF4-FFF2-40B4-BE49-F238E27FC236}">
              <a16:creationId xmlns:a16="http://schemas.microsoft.com/office/drawing/2014/main" xmlns="" id="{00000000-0008-0000-0700-000054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80039</xdr:rowOff>
    </xdr:from>
    <xdr:to>
      <xdr:col>85</xdr:col>
      <xdr:colOff>177800</xdr:colOff>
      <xdr:row>57</xdr:row>
      <xdr:rowOff>10189</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6268700" y="96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102916</xdr:rowOff>
    </xdr:from>
    <xdr:ext cx="534377" cy="259045"/>
    <xdr:sp macro="" textlink="">
      <xdr:nvSpPr>
        <xdr:cNvPr id="604" name="教育費該当値テキスト">
          <a:extLst>
            <a:ext uri="{FF2B5EF4-FFF2-40B4-BE49-F238E27FC236}">
              <a16:creationId xmlns:a16="http://schemas.microsoft.com/office/drawing/2014/main" xmlns="" id="{00000000-0008-0000-0700-00005C020000}"/>
            </a:ext>
          </a:extLst>
        </xdr:cNvPr>
        <xdr:cNvSpPr txBox="1"/>
      </xdr:nvSpPr>
      <xdr:spPr>
        <a:xfrm>
          <a:off x="16370300" y="9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41813</xdr:rowOff>
    </xdr:from>
    <xdr:to>
      <xdr:col>81</xdr:col>
      <xdr:colOff>101600</xdr:colOff>
      <xdr:row>55</xdr:row>
      <xdr:rowOff>143413</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5430500" y="947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159940</xdr:rowOff>
    </xdr:from>
    <xdr:ext cx="59901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181795" y="924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21765</xdr:rowOff>
    </xdr:from>
    <xdr:to>
      <xdr:col>76</xdr:col>
      <xdr:colOff>165100</xdr:colOff>
      <xdr:row>54</xdr:row>
      <xdr:rowOff>123365</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4541500" y="92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139892</xdr:rowOff>
    </xdr:from>
    <xdr:ext cx="59901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4292795" y="905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158623</xdr:rowOff>
    </xdr:from>
    <xdr:to>
      <xdr:col>72</xdr:col>
      <xdr:colOff>38100</xdr:colOff>
      <xdr:row>55</xdr:row>
      <xdr:rowOff>88773</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3652500" y="941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105300</xdr:rowOff>
    </xdr:from>
    <xdr:ext cx="599010"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3403795" y="919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93033</xdr:rowOff>
    </xdr:from>
    <xdr:to>
      <xdr:col>67</xdr:col>
      <xdr:colOff>101600</xdr:colOff>
      <xdr:row>57</xdr:row>
      <xdr:rowOff>23183</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2763500" y="96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39710</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547111" y="946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xmlns=""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7" name="災害復旧費最小値テキスト">
          <a:extLst>
            <a:ext uri="{FF2B5EF4-FFF2-40B4-BE49-F238E27FC236}">
              <a16:creationId xmlns:a16="http://schemas.microsoft.com/office/drawing/2014/main" xmlns="" id="{00000000-0008-0000-0700-00007D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9" name="災害復旧費最大値テキスト">
          <a:extLst>
            <a:ext uri="{FF2B5EF4-FFF2-40B4-BE49-F238E27FC236}">
              <a16:creationId xmlns:a16="http://schemas.microsoft.com/office/drawing/2014/main" xmlns="" id="{00000000-0008-0000-0700-00007F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21044</xdr:rowOff>
    </xdr:from>
    <xdr:to>
      <xdr:col>85</xdr:col>
      <xdr:colOff>127000</xdr:colOff>
      <xdr:row>79</xdr:row>
      <xdr:rowOff>37973</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5481300" y="13565594"/>
          <a:ext cx="8382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2" name="災害復旧費平均値テキスト">
          <a:extLst>
            <a:ext uri="{FF2B5EF4-FFF2-40B4-BE49-F238E27FC236}">
              <a16:creationId xmlns:a16="http://schemas.microsoft.com/office/drawing/2014/main" xmlns="" id="{00000000-0008-0000-0700-000082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15469</xdr:rowOff>
    </xdr:from>
    <xdr:to>
      <xdr:col>81</xdr:col>
      <xdr:colOff>50800</xdr:colOff>
      <xdr:row>79</xdr:row>
      <xdr:rowOff>21044</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4592300" y="13560019"/>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166954</xdr:rowOff>
    </xdr:from>
    <xdr:to>
      <xdr:col>76</xdr:col>
      <xdr:colOff>114300</xdr:colOff>
      <xdr:row>79</xdr:row>
      <xdr:rowOff>15469</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3703300" y="13540054"/>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166954</xdr:rowOff>
    </xdr:from>
    <xdr:to>
      <xdr:col>71</xdr:col>
      <xdr:colOff>177800</xdr:colOff>
      <xdr:row>79</xdr:row>
      <xdr:rowOff>42253</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flipV="1">
          <a:off x="12814300" y="13540054"/>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3" name="フローチャート: 判断 652">
          <a:extLst>
            <a:ext uri="{FF2B5EF4-FFF2-40B4-BE49-F238E27FC236}">
              <a16:creationId xmlns:a16="http://schemas.microsoft.com/office/drawing/2014/main" xmlns="" id="{00000000-0008-0000-0700-00008D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158623</xdr:rowOff>
    </xdr:from>
    <xdr:to>
      <xdr:col>85</xdr:col>
      <xdr:colOff>177800</xdr:colOff>
      <xdr:row>79</xdr:row>
      <xdr:rowOff>88773</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62687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378565" cy="259045"/>
    <xdr:sp macro="" textlink="">
      <xdr:nvSpPr>
        <xdr:cNvPr id="661" name="災害復旧費該当値テキスト">
          <a:extLst>
            <a:ext uri="{FF2B5EF4-FFF2-40B4-BE49-F238E27FC236}">
              <a16:creationId xmlns:a16="http://schemas.microsoft.com/office/drawing/2014/main" xmlns="" id="{00000000-0008-0000-0700-000095020000}"/>
            </a:ext>
          </a:extLst>
        </xdr:cNvPr>
        <xdr:cNvSpPr txBox="1"/>
      </xdr:nvSpPr>
      <xdr:spPr>
        <a:xfrm>
          <a:off x="16370300" y="1348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141694</xdr:rowOff>
    </xdr:from>
    <xdr:to>
      <xdr:col>81</xdr:col>
      <xdr:colOff>101600</xdr:colOff>
      <xdr:row>79</xdr:row>
      <xdr:rowOff>71844</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5430500" y="135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88371</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5246428" y="132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136119</xdr:rowOff>
    </xdr:from>
    <xdr:to>
      <xdr:col>76</xdr:col>
      <xdr:colOff>165100</xdr:colOff>
      <xdr:row>79</xdr:row>
      <xdr:rowOff>66269</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4541500" y="135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82796</xdr:rowOff>
    </xdr:from>
    <xdr:ext cx="469744"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4357428" y="1328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116154</xdr:rowOff>
    </xdr:from>
    <xdr:to>
      <xdr:col>72</xdr:col>
      <xdr:colOff>38100</xdr:colOff>
      <xdr:row>79</xdr:row>
      <xdr:rowOff>46304</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3652500" y="134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62831</xdr:rowOff>
    </xdr:from>
    <xdr:ext cx="469744"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3468428" y="1326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162903</xdr:rowOff>
    </xdr:from>
    <xdr:to>
      <xdr:col>67</xdr:col>
      <xdr:colOff>101600</xdr:colOff>
      <xdr:row>79</xdr:row>
      <xdr:rowOff>93053</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2763500" y="135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84180</xdr:rowOff>
    </xdr:from>
    <xdr:ext cx="378565"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625017" y="1362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xmlns=""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123165</xdr:rowOff>
    </xdr:from>
    <xdr:to>
      <xdr:col>85</xdr:col>
      <xdr:colOff>126364</xdr:colOff>
      <xdr:row>98</xdr:row>
      <xdr:rowOff>111937</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6317595" y="15725115"/>
          <a:ext cx="1269" cy="118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115764</xdr:rowOff>
    </xdr:from>
    <xdr:ext cx="469744" cy="259045"/>
    <xdr:sp macro="" textlink="">
      <xdr:nvSpPr>
        <xdr:cNvPr id="694" name="公債費最小値テキスト">
          <a:extLst>
            <a:ext uri="{FF2B5EF4-FFF2-40B4-BE49-F238E27FC236}">
              <a16:creationId xmlns:a16="http://schemas.microsoft.com/office/drawing/2014/main" xmlns="" id="{00000000-0008-0000-0700-0000B6020000}"/>
            </a:ext>
          </a:extLst>
        </xdr:cNvPr>
        <xdr:cNvSpPr txBox="1"/>
      </xdr:nvSpPr>
      <xdr:spPr>
        <a:xfrm>
          <a:off x="16370300" y="1691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111937</xdr:rowOff>
    </xdr:from>
    <xdr:to>
      <xdr:col>86</xdr:col>
      <xdr:colOff>25400</xdr:colOff>
      <xdr:row>98</xdr:row>
      <xdr:rowOff>111937</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691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69842</xdr:rowOff>
    </xdr:from>
    <xdr:ext cx="599010" cy="259045"/>
    <xdr:sp macro="" textlink="">
      <xdr:nvSpPr>
        <xdr:cNvPr id="696" name="公債費最大値テキスト">
          <a:extLst>
            <a:ext uri="{FF2B5EF4-FFF2-40B4-BE49-F238E27FC236}">
              <a16:creationId xmlns:a16="http://schemas.microsoft.com/office/drawing/2014/main" xmlns="" id="{00000000-0008-0000-0700-0000B8020000}"/>
            </a:ext>
          </a:extLst>
        </xdr:cNvPr>
        <xdr:cNvSpPr txBox="1"/>
      </xdr:nvSpPr>
      <xdr:spPr>
        <a:xfrm>
          <a:off x="16370300" y="1550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123165</xdr:rowOff>
    </xdr:from>
    <xdr:to>
      <xdr:col>86</xdr:col>
      <xdr:colOff>25400</xdr:colOff>
      <xdr:row>91</xdr:row>
      <xdr:rowOff>123165</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123165</xdr:rowOff>
    </xdr:from>
    <xdr:to>
      <xdr:col>85</xdr:col>
      <xdr:colOff>127000</xdr:colOff>
      <xdr:row>92</xdr:row>
      <xdr:rowOff>43802</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5481300" y="15725115"/>
          <a:ext cx="838200" cy="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73386</xdr:rowOff>
    </xdr:from>
    <xdr:ext cx="534377" cy="259045"/>
    <xdr:sp macro="" textlink="">
      <xdr:nvSpPr>
        <xdr:cNvPr id="699" name="公債費平均値テキスト">
          <a:extLst>
            <a:ext uri="{FF2B5EF4-FFF2-40B4-BE49-F238E27FC236}">
              <a16:creationId xmlns:a16="http://schemas.microsoft.com/office/drawing/2014/main" xmlns="" id="{00000000-0008-0000-0700-0000BB020000}"/>
            </a:ext>
          </a:extLst>
        </xdr:cNvPr>
        <xdr:cNvSpPr txBox="1"/>
      </xdr:nvSpPr>
      <xdr:spPr>
        <a:xfrm>
          <a:off x="16370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94959</xdr:rowOff>
    </xdr:from>
    <xdr:to>
      <xdr:col>85</xdr:col>
      <xdr:colOff>177800</xdr:colOff>
      <xdr:row>97</xdr:row>
      <xdr:rowOff>25109</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6268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43802</xdr:rowOff>
    </xdr:from>
    <xdr:to>
      <xdr:col>81</xdr:col>
      <xdr:colOff>50800</xdr:colOff>
      <xdr:row>92</xdr:row>
      <xdr:rowOff>95008</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4592300" y="15817202"/>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111544</xdr:rowOff>
    </xdr:from>
    <xdr:to>
      <xdr:col>81</xdr:col>
      <xdr:colOff>101600</xdr:colOff>
      <xdr:row>97</xdr:row>
      <xdr:rowOff>41694</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5430500" y="1657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32821</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6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125464</xdr:rowOff>
    </xdr:from>
    <xdr:to>
      <xdr:col>76</xdr:col>
      <xdr:colOff>114300</xdr:colOff>
      <xdr:row>92</xdr:row>
      <xdr:rowOff>95008</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3703300" y="15555964"/>
          <a:ext cx="889000" cy="3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105778</xdr:rowOff>
    </xdr:from>
    <xdr:to>
      <xdr:col>76</xdr:col>
      <xdr:colOff>165100</xdr:colOff>
      <xdr:row>97</xdr:row>
      <xdr:rowOff>35928</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45415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27055</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6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125464</xdr:rowOff>
    </xdr:from>
    <xdr:to>
      <xdr:col>71</xdr:col>
      <xdr:colOff>177800</xdr:colOff>
      <xdr:row>93</xdr:row>
      <xdr:rowOff>37516</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flipV="1">
          <a:off x="12814300" y="15555964"/>
          <a:ext cx="889000" cy="42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99924</xdr:rowOff>
    </xdr:from>
    <xdr:to>
      <xdr:col>72</xdr:col>
      <xdr:colOff>38100</xdr:colOff>
      <xdr:row>97</xdr:row>
      <xdr:rowOff>30074</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3652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21201</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102667</xdr:rowOff>
    </xdr:from>
    <xdr:to>
      <xdr:col>67</xdr:col>
      <xdr:colOff>101600</xdr:colOff>
      <xdr:row>97</xdr:row>
      <xdr:rowOff>32817</xdr:rowOff>
    </xdr:to>
    <xdr:sp macro="" textlink="">
      <xdr:nvSpPr>
        <xdr:cNvPr id="710" name="フローチャート: 判断 709">
          <a:extLst>
            <a:ext uri="{FF2B5EF4-FFF2-40B4-BE49-F238E27FC236}">
              <a16:creationId xmlns:a16="http://schemas.microsoft.com/office/drawing/2014/main" xmlns="" id="{00000000-0008-0000-0700-0000C6020000}"/>
            </a:ext>
          </a:extLst>
        </xdr:cNvPr>
        <xdr:cNvSpPr/>
      </xdr:nvSpPr>
      <xdr:spPr>
        <a:xfrm>
          <a:off x="12763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23944</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72365</xdr:rowOff>
    </xdr:from>
    <xdr:to>
      <xdr:col>85</xdr:col>
      <xdr:colOff>177800</xdr:colOff>
      <xdr:row>92</xdr:row>
      <xdr:rowOff>2515</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6268700" y="156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25392</xdr:rowOff>
    </xdr:from>
    <xdr:ext cx="599010" cy="259045"/>
    <xdr:sp macro="" textlink="">
      <xdr:nvSpPr>
        <xdr:cNvPr id="718" name="公債費該当値テキスト">
          <a:extLst>
            <a:ext uri="{FF2B5EF4-FFF2-40B4-BE49-F238E27FC236}">
              <a16:creationId xmlns:a16="http://schemas.microsoft.com/office/drawing/2014/main" xmlns="" id="{00000000-0008-0000-0700-0000CE020000}"/>
            </a:ext>
          </a:extLst>
        </xdr:cNvPr>
        <xdr:cNvSpPr txBox="1"/>
      </xdr:nvSpPr>
      <xdr:spPr>
        <a:xfrm>
          <a:off x="16370300" y="1562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164452</xdr:rowOff>
    </xdr:from>
    <xdr:to>
      <xdr:col>81</xdr:col>
      <xdr:colOff>101600</xdr:colOff>
      <xdr:row>92</xdr:row>
      <xdr:rowOff>94602</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5430500" y="157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111129</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14111" y="155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44208</xdr:rowOff>
    </xdr:from>
    <xdr:to>
      <xdr:col>76</xdr:col>
      <xdr:colOff>165100</xdr:colOff>
      <xdr:row>92</xdr:row>
      <xdr:rowOff>145808</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4541500" y="158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162335</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4325111" y="1559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74664</xdr:rowOff>
    </xdr:from>
    <xdr:to>
      <xdr:col>72</xdr:col>
      <xdr:colOff>38100</xdr:colOff>
      <xdr:row>91</xdr:row>
      <xdr:rowOff>4814</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3652500" y="1550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21341</xdr:rowOff>
    </xdr:from>
    <xdr:ext cx="599010"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3403795" y="1528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158166</xdr:rowOff>
    </xdr:from>
    <xdr:to>
      <xdr:col>67</xdr:col>
      <xdr:colOff>101600</xdr:colOff>
      <xdr:row>93</xdr:row>
      <xdr:rowOff>88316</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2763500" y="159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104843</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2547111" y="1570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xmlns=""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xmlns=""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xmlns=""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xmlns=""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xmlns=""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xmlns=""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xmlns=""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xmlns=""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xmlns=""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xmlns=""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xmlns=""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271,245</a:t>
          </a:r>
          <a:r>
            <a:rPr kumimoji="1" lang="ja-JP" altLang="en-US" sz="1100">
              <a:latin typeface="ＭＳ Ｐゴシック" panose="020B0600070205080204" pitchFamily="50" charset="-128"/>
              <a:ea typeface="ＭＳ Ｐゴシック" panose="020B0600070205080204" pitchFamily="50" charset="-128"/>
            </a:rPr>
            <a:t>円となっている。前年度と比較して</a:t>
          </a:r>
          <a:r>
            <a:rPr kumimoji="1" lang="en-US" altLang="ja-JP" sz="1100">
              <a:latin typeface="ＭＳ Ｐゴシック" panose="020B0600070205080204" pitchFamily="50" charset="-128"/>
              <a:ea typeface="ＭＳ Ｐゴシック" panose="020B0600070205080204" pitchFamily="50" charset="-128"/>
            </a:rPr>
            <a:t>22,401</a:t>
          </a:r>
          <a:r>
            <a:rPr kumimoji="1" lang="ja-JP" altLang="en-US" sz="1100">
              <a:latin typeface="ＭＳ Ｐゴシック" panose="020B0600070205080204" pitchFamily="50" charset="-128"/>
              <a:ea typeface="ＭＳ Ｐゴシック" panose="020B0600070205080204" pitchFamily="50" charset="-128"/>
            </a:rPr>
            <a:t>円増額した要因は、非課税世帯及び子育て世帯等への臨時特別給付金が</a:t>
          </a:r>
          <a:r>
            <a:rPr kumimoji="1" lang="en-US" altLang="ja-JP" sz="1100">
              <a:latin typeface="ＭＳ Ｐゴシック" panose="020B0600070205080204" pitchFamily="50" charset="-128"/>
              <a:ea typeface="ＭＳ Ｐゴシック" panose="020B0600070205080204" pitchFamily="50" charset="-128"/>
            </a:rPr>
            <a:t>794,100</a:t>
          </a:r>
          <a:r>
            <a:rPr kumimoji="1" lang="ja-JP" altLang="en-US" sz="1100">
              <a:latin typeface="ＭＳ Ｐゴシック" panose="020B0600070205080204" pitchFamily="50" charset="-128"/>
              <a:ea typeface="ＭＳ Ｐゴシック" panose="020B0600070205080204" pitchFamily="50" charset="-128"/>
            </a:rPr>
            <a:t>千円増加したことによる。また、障がい者等の扶助費が年々増加傾向にあるため、今後も増加が見込まれる。</a:t>
          </a:r>
        </a:p>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258,205</a:t>
          </a:r>
          <a:r>
            <a:rPr kumimoji="1" lang="ja-JP" altLang="en-US" sz="1100">
              <a:latin typeface="ＭＳ Ｐゴシック" panose="020B0600070205080204" pitchFamily="50" charset="-128"/>
              <a:ea typeface="ＭＳ Ｐゴシック" panose="020B0600070205080204" pitchFamily="50" charset="-128"/>
            </a:rPr>
            <a:t>円となっており、ふるさと納税事業費の増加に伴って類似団体と比較して高い状況であるが、前年度と比較して</a:t>
          </a:r>
          <a:r>
            <a:rPr kumimoji="1" lang="en-US" altLang="ja-JP" sz="1100">
              <a:latin typeface="ＭＳ Ｐゴシック" panose="020B0600070205080204" pitchFamily="50" charset="-128"/>
              <a:ea typeface="ＭＳ Ｐゴシック" panose="020B0600070205080204" pitchFamily="50" charset="-128"/>
            </a:rPr>
            <a:t>82,732</a:t>
          </a:r>
          <a:r>
            <a:rPr kumimoji="1" lang="ja-JP" altLang="en-US" sz="1100">
              <a:latin typeface="ＭＳ Ｐゴシック" panose="020B0600070205080204" pitchFamily="50" charset="-128"/>
              <a:ea typeface="ＭＳ Ｐゴシック" panose="020B0600070205080204" pitchFamily="50" charset="-128"/>
            </a:rPr>
            <a:t>円減少した要因は、主に特別定額給付金</a:t>
          </a:r>
          <a:r>
            <a:rPr kumimoji="1" lang="en-US" altLang="ja-JP" sz="1100">
              <a:latin typeface="ＭＳ Ｐゴシック" panose="020B0600070205080204" pitchFamily="50" charset="-128"/>
              <a:ea typeface="ＭＳ Ｐゴシック" panose="020B0600070205080204" pitchFamily="50" charset="-128"/>
            </a:rPr>
            <a:t>2,273</a:t>
          </a:r>
          <a:r>
            <a:rPr kumimoji="1" lang="ja-JP" altLang="en-US" sz="1100">
              <a:latin typeface="ＭＳ Ｐゴシック" panose="020B0600070205080204" pitchFamily="50" charset="-128"/>
              <a:ea typeface="ＭＳ Ｐゴシック" panose="020B0600070205080204" pitchFamily="50" charset="-128"/>
            </a:rPr>
            <a:t>百万円の減によるものである。</a:t>
          </a:r>
        </a:p>
        <a:p>
          <a:r>
            <a:rPr kumimoji="1" lang="ja-JP" altLang="en-US" sz="1100">
              <a:latin typeface="ＭＳ Ｐゴシック" panose="020B0600070205080204" pitchFamily="50" charset="-128"/>
              <a:ea typeface="ＭＳ Ｐゴシック" panose="020B0600070205080204" pitchFamily="50" charset="-128"/>
            </a:rPr>
            <a:t>・議会費が住民一人当たり</a:t>
          </a:r>
          <a:r>
            <a:rPr kumimoji="1" lang="en-US" altLang="ja-JP" sz="1100">
              <a:latin typeface="ＭＳ Ｐゴシック" panose="020B0600070205080204" pitchFamily="50" charset="-128"/>
              <a:ea typeface="ＭＳ Ｐゴシック" panose="020B0600070205080204" pitchFamily="50" charset="-128"/>
            </a:rPr>
            <a:t>5,514</a:t>
          </a:r>
          <a:r>
            <a:rPr kumimoji="1" lang="ja-JP" altLang="en-US" sz="11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円増額した要因は、令和元年度に実施した議場の映像・音響通信システム改修による保守委託料である。類似団体平均に比べ高止まりしているのは、合併による議員数が多いためである。議員定数は平成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月の町議員選挙時に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名減の</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名となったが、今後も段階的に減らしていく予定である。</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101,802</a:t>
          </a:r>
          <a:r>
            <a:rPr kumimoji="1" lang="ja-JP" altLang="en-US" sz="1100">
              <a:latin typeface="ＭＳ Ｐゴシック" panose="020B0600070205080204" pitchFamily="50" charset="-128"/>
              <a:ea typeface="ＭＳ Ｐゴシック" panose="020B0600070205080204" pitchFamily="50" charset="-128"/>
            </a:rPr>
            <a:t>円と類似団体と比較して高くなっている。金田義務教育学校整備などの大規模な改修費用に対して、過疎対策債等を活用したことにより、翌年度以降も増加する見込みである。</a:t>
          </a:r>
        </a:p>
        <a:p>
          <a:r>
            <a:rPr kumimoji="1" lang="ja-JP" altLang="en-US" sz="1100">
              <a:latin typeface="ＭＳ Ｐゴシック" panose="020B0600070205080204" pitchFamily="50" charset="-128"/>
              <a:ea typeface="ＭＳ Ｐゴシック" panose="020B0600070205080204" pitchFamily="50" charset="-128"/>
            </a:rPr>
            <a:t>・衛生費は、住民一人当たり</a:t>
          </a:r>
          <a:r>
            <a:rPr kumimoji="1" lang="en-US" altLang="ja-JP" sz="1100">
              <a:latin typeface="ＭＳ Ｐゴシック" panose="020B0600070205080204" pitchFamily="50" charset="-128"/>
              <a:ea typeface="ＭＳ Ｐゴシック" panose="020B0600070205080204" pitchFamily="50" charset="-128"/>
            </a:rPr>
            <a:t>82,452</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高くなっている。主な要因は、田川水道企業団出資金の増や、田川地区広域環境衛生施設組合等の負担金増によるもの。今後も、施設建設に伴う一部事務組合への負担金が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財政調整基金残高については、適切な財源の確保と歳出の精査により取崩しを回避しており、約</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億円前後を維持している。比率については、分母となる標準財政規模の額によって、毎年若干の増減が見られる。</a:t>
          </a:r>
        </a:p>
        <a:p>
          <a:r>
            <a:rPr kumimoji="1" lang="ja-JP" altLang="en-US" sz="1100">
              <a:latin typeface="ＭＳ ゴシック" pitchFamily="49" charset="-128"/>
              <a:ea typeface="ＭＳ ゴシック" pitchFamily="49" charset="-128"/>
            </a:rPr>
            <a:t>　実質収支額については、診療所会計の赤字を一般会計等の黒字で補っている状況であり、令和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年度に</a:t>
          </a:r>
          <a:r>
            <a:rPr kumimoji="1" lang="en-US" altLang="ja-JP" sz="1100">
              <a:latin typeface="ＭＳ ゴシック" pitchFamily="49" charset="-128"/>
              <a:ea typeface="ＭＳ ゴシック" pitchFamily="49" charset="-128"/>
            </a:rPr>
            <a:t>22.29</a:t>
          </a:r>
          <a:r>
            <a:rPr kumimoji="1" lang="ja-JP" altLang="en-US" sz="1100">
              <a:latin typeface="ＭＳ ゴシック" pitchFamily="49" charset="-128"/>
              <a:ea typeface="ＭＳ ゴシック" pitchFamily="49" charset="-128"/>
            </a:rPr>
            <a:t>％と</a:t>
          </a:r>
          <a:r>
            <a:rPr kumimoji="1" lang="en-US" altLang="ja-JP" sz="1100">
              <a:latin typeface="ＭＳ ゴシック" pitchFamily="49" charset="-128"/>
              <a:ea typeface="ＭＳ ゴシック" pitchFamily="49" charset="-128"/>
            </a:rPr>
            <a:t>5.65</a:t>
          </a:r>
          <a:r>
            <a:rPr kumimoji="1" lang="ja-JP" altLang="en-US" sz="1100">
              <a:latin typeface="ＭＳ ゴシック" pitchFamily="49" charset="-128"/>
              <a:ea typeface="ＭＳ ゴシック" pitchFamily="49" charset="-128"/>
            </a:rPr>
            <a:t>％増額となった主な要因は、コロナ禍による決算見込の過大見積りに伴う繰入金</a:t>
          </a:r>
          <a:r>
            <a:rPr kumimoji="1" lang="en-US" altLang="ja-JP" sz="1100">
              <a:latin typeface="ＭＳ ゴシック" pitchFamily="49" charset="-128"/>
              <a:ea typeface="ＭＳ ゴシック" pitchFamily="49" charset="-128"/>
            </a:rPr>
            <a:t>226</a:t>
          </a:r>
          <a:r>
            <a:rPr kumimoji="1" lang="ja-JP" altLang="en-US" sz="1100">
              <a:latin typeface="ＭＳ ゴシック" pitchFamily="49" charset="-128"/>
              <a:ea typeface="ＭＳ ゴシック" pitchFamily="49" charset="-128"/>
            </a:rPr>
            <a:t>百万円の増である。</a:t>
          </a:r>
        </a:p>
        <a:p>
          <a:r>
            <a:rPr kumimoji="1" lang="ja-JP" altLang="en-US" sz="1100">
              <a:latin typeface="ＭＳ ゴシック" pitchFamily="49" charset="-128"/>
              <a:ea typeface="ＭＳ ゴシック" pitchFamily="49" charset="-128"/>
            </a:rPr>
            <a:t>　但し、財政力に十分余裕があるという訳ではなく、本町の基金を取崩し、また多額の地方債の発行により黒字を計上している状況である。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連結実質赤字比率に係る、各特別会計の赤字・黒字の状況は上図のとおりで、診療所会計の赤字額を、一般会計を含む他会計の黒字で補っている状況である。</a:t>
          </a:r>
        </a:p>
        <a:p>
          <a:r>
            <a:rPr kumimoji="1" lang="ja-JP" altLang="en-US" sz="1400">
              <a:latin typeface="ＭＳ ゴシック" pitchFamily="49" charset="-128"/>
              <a:ea typeface="ＭＳ ゴシック" pitchFamily="49" charset="-128"/>
            </a:rPr>
            <a:t>　国民健康保険福智町立診療所特別会計については、一般会計から赤字補填財源繰出金として、令和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百万円を実施しており、令和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年度末では単年度赤字額が</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百万円となった。令和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つの診療所が統合したことにより、人件費や維持経費等が減少するため、単年度赤字額も減少する見込みである。</a:t>
          </a:r>
        </a:p>
        <a:p>
          <a:r>
            <a:rPr kumimoji="1" lang="ja-JP" altLang="en-US" sz="1400">
              <a:latin typeface="ＭＳ ゴシック" pitchFamily="49" charset="-128"/>
              <a:ea typeface="ＭＳ ゴシック" pitchFamily="49" charset="-128"/>
            </a:rPr>
            <a:t>　今後は、予防事業の促進、多重受診の抑制、また国民健康保険税の徴収率の向上を徹底し、単年度の赤字額縮小に努める。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21503033</v>
      </c>
      <c r="BO4" s="410"/>
      <c r="BP4" s="410"/>
      <c r="BQ4" s="410"/>
      <c r="BR4" s="410"/>
      <c r="BS4" s="410"/>
      <c r="BT4" s="410"/>
      <c r="BU4" s="411"/>
      <c r="BV4" s="409">
        <v>23832998</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22.3</v>
      </c>
      <c r="CU4" s="416"/>
      <c r="CV4" s="416"/>
      <c r="CW4" s="416"/>
      <c r="CX4" s="416"/>
      <c r="CY4" s="416"/>
      <c r="CZ4" s="416"/>
      <c r="DA4" s="417"/>
      <c r="DB4" s="415">
        <v>16.600000000000001</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19841062</v>
      </c>
      <c r="BO5" s="447"/>
      <c r="BP5" s="447"/>
      <c r="BQ5" s="447"/>
      <c r="BR5" s="447"/>
      <c r="BS5" s="447"/>
      <c r="BT5" s="447"/>
      <c r="BU5" s="448"/>
      <c r="BV5" s="446">
        <v>22632324</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92.2</v>
      </c>
      <c r="CU5" s="444"/>
      <c r="CV5" s="444"/>
      <c r="CW5" s="444"/>
      <c r="CX5" s="444"/>
      <c r="CY5" s="444"/>
      <c r="CZ5" s="444"/>
      <c r="DA5" s="445"/>
      <c r="DB5" s="443">
        <v>94.8</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1661971</v>
      </c>
      <c r="BO6" s="447"/>
      <c r="BP6" s="447"/>
      <c r="BQ6" s="447"/>
      <c r="BR6" s="447"/>
      <c r="BS6" s="447"/>
      <c r="BT6" s="447"/>
      <c r="BU6" s="448"/>
      <c r="BV6" s="446">
        <v>1200674</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95.6</v>
      </c>
      <c r="CU6" s="484"/>
      <c r="CV6" s="484"/>
      <c r="CW6" s="484"/>
      <c r="CX6" s="484"/>
      <c r="CY6" s="484"/>
      <c r="CZ6" s="484"/>
      <c r="DA6" s="485"/>
      <c r="DB6" s="483">
        <v>97.5</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94</v>
      </c>
      <c r="AV7" s="479"/>
      <c r="AW7" s="479"/>
      <c r="AX7" s="479"/>
      <c r="AY7" s="480" t="s">
        <v>106</v>
      </c>
      <c r="AZ7" s="481"/>
      <c r="BA7" s="481"/>
      <c r="BB7" s="481"/>
      <c r="BC7" s="481"/>
      <c r="BD7" s="481"/>
      <c r="BE7" s="481"/>
      <c r="BF7" s="481"/>
      <c r="BG7" s="481"/>
      <c r="BH7" s="481"/>
      <c r="BI7" s="481"/>
      <c r="BJ7" s="481"/>
      <c r="BK7" s="481"/>
      <c r="BL7" s="481"/>
      <c r="BM7" s="482"/>
      <c r="BN7" s="446">
        <v>6629</v>
      </c>
      <c r="BO7" s="447"/>
      <c r="BP7" s="447"/>
      <c r="BQ7" s="447"/>
      <c r="BR7" s="447"/>
      <c r="BS7" s="447"/>
      <c r="BT7" s="447"/>
      <c r="BU7" s="448"/>
      <c r="BV7" s="446">
        <v>13413</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7426360</v>
      </c>
      <c r="CU7" s="447"/>
      <c r="CV7" s="447"/>
      <c r="CW7" s="447"/>
      <c r="CX7" s="447"/>
      <c r="CY7" s="447"/>
      <c r="CZ7" s="447"/>
      <c r="DA7" s="448"/>
      <c r="DB7" s="446">
        <v>7135857</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94</v>
      </c>
      <c r="AV8" s="479"/>
      <c r="AW8" s="479"/>
      <c r="AX8" s="479"/>
      <c r="AY8" s="480" t="s">
        <v>109</v>
      </c>
      <c r="AZ8" s="481"/>
      <c r="BA8" s="481"/>
      <c r="BB8" s="481"/>
      <c r="BC8" s="481"/>
      <c r="BD8" s="481"/>
      <c r="BE8" s="481"/>
      <c r="BF8" s="481"/>
      <c r="BG8" s="481"/>
      <c r="BH8" s="481"/>
      <c r="BI8" s="481"/>
      <c r="BJ8" s="481"/>
      <c r="BK8" s="481"/>
      <c r="BL8" s="481"/>
      <c r="BM8" s="482"/>
      <c r="BN8" s="446">
        <v>1655342</v>
      </c>
      <c r="BO8" s="447"/>
      <c r="BP8" s="447"/>
      <c r="BQ8" s="447"/>
      <c r="BR8" s="447"/>
      <c r="BS8" s="447"/>
      <c r="BT8" s="447"/>
      <c r="BU8" s="448"/>
      <c r="BV8" s="446">
        <v>1187261</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0.27</v>
      </c>
      <c r="CU8" s="487"/>
      <c r="CV8" s="487"/>
      <c r="CW8" s="487"/>
      <c r="CX8" s="487"/>
      <c r="CY8" s="487"/>
      <c r="CZ8" s="487"/>
      <c r="DA8" s="488"/>
      <c r="DB8" s="486">
        <v>0.27</v>
      </c>
      <c r="DC8" s="487"/>
      <c r="DD8" s="487"/>
      <c r="DE8" s="487"/>
      <c r="DF8" s="487"/>
      <c r="DG8" s="487"/>
      <c r="DH8" s="487"/>
      <c r="DI8" s="488"/>
    </row>
    <row r="9" spans="1:119" ht="18.75" customHeight="1" thickBot="1">
      <c r="A9" s="178"/>
      <c r="B9" s="440" t="s">
        <v>111</v>
      </c>
      <c r="C9" s="441"/>
      <c r="D9" s="441"/>
      <c r="E9" s="441"/>
      <c r="F9" s="441"/>
      <c r="G9" s="441"/>
      <c r="H9" s="441"/>
      <c r="I9" s="441"/>
      <c r="J9" s="441"/>
      <c r="K9" s="489"/>
      <c r="L9" s="490" t="s">
        <v>112</v>
      </c>
      <c r="M9" s="491"/>
      <c r="N9" s="491"/>
      <c r="O9" s="491"/>
      <c r="P9" s="491"/>
      <c r="Q9" s="492"/>
      <c r="R9" s="493">
        <v>21398</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102</v>
      </c>
      <c r="AV9" s="479"/>
      <c r="AW9" s="479"/>
      <c r="AX9" s="479"/>
      <c r="AY9" s="480" t="s">
        <v>115</v>
      </c>
      <c r="AZ9" s="481"/>
      <c r="BA9" s="481"/>
      <c r="BB9" s="481"/>
      <c r="BC9" s="481"/>
      <c r="BD9" s="481"/>
      <c r="BE9" s="481"/>
      <c r="BF9" s="481"/>
      <c r="BG9" s="481"/>
      <c r="BH9" s="481"/>
      <c r="BI9" s="481"/>
      <c r="BJ9" s="481"/>
      <c r="BK9" s="481"/>
      <c r="BL9" s="481"/>
      <c r="BM9" s="482"/>
      <c r="BN9" s="446">
        <v>468081</v>
      </c>
      <c r="BO9" s="447"/>
      <c r="BP9" s="447"/>
      <c r="BQ9" s="447"/>
      <c r="BR9" s="447"/>
      <c r="BS9" s="447"/>
      <c r="BT9" s="447"/>
      <c r="BU9" s="448"/>
      <c r="BV9" s="446">
        <v>422283</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18.5</v>
      </c>
      <c r="CU9" s="444"/>
      <c r="CV9" s="444"/>
      <c r="CW9" s="444"/>
      <c r="CX9" s="444"/>
      <c r="CY9" s="444"/>
      <c r="CZ9" s="444"/>
      <c r="DA9" s="445"/>
      <c r="DB9" s="443">
        <v>16.7</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117</v>
      </c>
      <c r="M10" s="476"/>
      <c r="N10" s="476"/>
      <c r="O10" s="476"/>
      <c r="P10" s="476"/>
      <c r="Q10" s="477"/>
      <c r="R10" s="497">
        <v>22871</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22213</v>
      </c>
      <c r="BO10" s="447"/>
      <c r="BP10" s="447"/>
      <c r="BQ10" s="447"/>
      <c r="BR10" s="447"/>
      <c r="BS10" s="447"/>
      <c r="BT10" s="447"/>
      <c r="BU10" s="448"/>
      <c r="BV10" s="446">
        <v>212262</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94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128</v>
      </c>
      <c r="DC11" s="487"/>
      <c r="DD11" s="487"/>
      <c r="DE11" s="487"/>
      <c r="DF11" s="487"/>
      <c r="DG11" s="487"/>
      <c r="DH11" s="487"/>
      <c r="DI11" s="488"/>
    </row>
    <row r="12" spans="1:119" ht="18.75" customHeight="1">
      <c r="A12" s="178"/>
      <c r="B12" s="506" t="s">
        <v>129</v>
      </c>
      <c r="C12" s="507"/>
      <c r="D12" s="507"/>
      <c r="E12" s="507"/>
      <c r="F12" s="507"/>
      <c r="G12" s="507"/>
      <c r="H12" s="507"/>
      <c r="I12" s="507"/>
      <c r="J12" s="507"/>
      <c r="K12" s="508"/>
      <c r="L12" s="515" t="s">
        <v>130</v>
      </c>
      <c r="M12" s="516"/>
      <c r="N12" s="516"/>
      <c r="O12" s="516"/>
      <c r="P12" s="516"/>
      <c r="Q12" s="517"/>
      <c r="R12" s="518">
        <v>21898</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102</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58973</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136</v>
      </c>
      <c r="CU12" s="487"/>
      <c r="CV12" s="487"/>
      <c r="CW12" s="487"/>
      <c r="CX12" s="487"/>
      <c r="CY12" s="487"/>
      <c r="CZ12" s="487"/>
      <c r="DA12" s="488"/>
      <c r="DB12" s="486" t="s">
        <v>136</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137</v>
      </c>
      <c r="N13" s="538"/>
      <c r="O13" s="538"/>
      <c r="P13" s="538"/>
      <c r="Q13" s="539"/>
      <c r="R13" s="530">
        <v>21753</v>
      </c>
      <c r="S13" s="531"/>
      <c r="T13" s="531"/>
      <c r="U13" s="531"/>
      <c r="V13" s="532"/>
      <c r="W13" s="462" t="s">
        <v>138</v>
      </c>
      <c r="X13" s="463"/>
      <c r="Y13" s="463"/>
      <c r="Z13" s="463"/>
      <c r="AA13" s="463"/>
      <c r="AB13" s="453"/>
      <c r="AC13" s="497">
        <v>226</v>
      </c>
      <c r="AD13" s="498"/>
      <c r="AE13" s="498"/>
      <c r="AF13" s="498"/>
      <c r="AG13" s="540"/>
      <c r="AH13" s="497">
        <v>246</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490294</v>
      </c>
      <c r="BO13" s="447"/>
      <c r="BP13" s="447"/>
      <c r="BQ13" s="447"/>
      <c r="BR13" s="447"/>
      <c r="BS13" s="447"/>
      <c r="BT13" s="447"/>
      <c r="BU13" s="448"/>
      <c r="BV13" s="446">
        <v>575572</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5.0999999999999996</v>
      </c>
      <c r="CU13" s="444"/>
      <c r="CV13" s="444"/>
      <c r="CW13" s="444"/>
      <c r="CX13" s="444"/>
      <c r="CY13" s="444"/>
      <c r="CZ13" s="444"/>
      <c r="DA13" s="445"/>
      <c r="DB13" s="443">
        <v>4.5999999999999996</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143</v>
      </c>
      <c r="M14" s="528"/>
      <c r="N14" s="528"/>
      <c r="O14" s="528"/>
      <c r="P14" s="528"/>
      <c r="Q14" s="529"/>
      <c r="R14" s="530">
        <v>22358</v>
      </c>
      <c r="S14" s="531"/>
      <c r="T14" s="531"/>
      <c r="U14" s="531"/>
      <c r="V14" s="532"/>
      <c r="W14" s="436"/>
      <c r="X14" s="437"/>
      <c r="Y14" s="437"/>
      <c r="Z14" s="437"/>
      <c r="AA14" s="437"/>
      <c r="AB14" s="426"/>
      <c r="AC14" s="533">
        <v>2.7</v>
      </c>
      <c r="AD14" s="534"/>
      <c r="AE14" s="534"/>
      <c r="AF14" s="534"/>
      <c r="AG14" s="535"/>
      <c r="AH14" s="533">
        <v>2.9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128</v>
      </c>
      <c r="CU14" s="545"/>
      <c r="CV14" s="545"/>
      <c r="CW14" s="545"/>
      <c r="CX14" s="545"/>
      <c r="CY14" s="545"/>
      <c r="CZ14" s="545"/>
      <c r="DA14" s="546"/>
      <c r="DB14" s="544" t="s">
        <v>145</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146</v>
      </c>
      <c r="N15" s="538"/>
      <c r="O15" s="538"/>
      <c r="P15" s="538"/>
      <c r="Q15" s="539"/>
      <c r="R15" s="530">
        <v>22195</v>
      </c>
      <c r="S15" s="531"/>
      <c r="T15" s="531"/>
      <c r="U15" s="531"/>
      <c r="V15" s="532"/>
      <c r="W15" s="462" t="s">
        <v>147</v>
      </c>
      <c r="X15" s="463"/>
      <c r="Y15" s="463"/>
      <c r="Z15" s="463"/>
      <c r="AA15" s="463"/>
      <c r="AB15" s="453"/>
      <c r="AC15" s="497">
        <v>2412</v>
      </c>
      <c r="AD15" s="498"/>
      <c r="AE15" s="498"/>
      <c r="AF15" s="498"/>
      <c r="AG15" s="540"/>
      <c r="AH15" s="497">
        <v>2466</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1748592</v>
      </c>
      <c r="BO15" s="410"/>
      <c r="BP15" s="410"/>
      <c r="BQ15" s="410"/>
      <c r="BR15" s="410"/>
      <c r="BS15" s="410"/>
      <c r="BT15" s="410"/>
      <c r="BU15" s="411"/>
      <c r="BV15" s="409">
        <v>1802195</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29.3</v>
      </c>
      <c r="AD16" s="534"/>
      <c r="AE16" s="534"/>
      <c r="AF16" s="534"/>
      <c r="AG16" s="535"/>
      <c r="AH16" s="533">
        <v>28.9</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6754669</v>
      </c>
      <c r="BO16" s="447"/>
      <c r="BP16" s="447"/>
      <c r="BQ16" s="447"/>
      <c r="BR16" s="447"/>
      <c r="BS16" s="447"/>
      <c r="BT16" s="447"/>
      <c r="BU16" s="448"/>
      <c r="BV16" s="446">
        <v>6468684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5600</v>
      </c>
      <c r="AD17" s="498"/>
      <c r="AE17" s="498"/>
      <c r="AF17" s="498"/>
      <c r="AG17" s="540"/>
      <c r="AH17" s="497">
        <v>5835</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2148076</v>
      </c>
      <c r="BO17" s="447"/>
      <c r="BP17" s="447"/>
      <c r="BQ17" s="447"/>
      <c r="BR17" s="447"/>
      <c r="BS17" s="447"/>
      <c r="BT17" s="447"/>
      <c r="BU17" s="448"/>
      <c r="BV17" s="446">
        <v>2219418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157</v>
      </c>
      <c r="C18" s="489"/>
      <c r="D18" s="489"/>
      <c r="E18" s="569"/>
      <c r="F18" s="569"/>
      <c r="G18" s="569"/>
      <c r="H18" s="569"/>
      <c r="I18" s="569"/>
      <c r="J18" s="569"/>
      <c r="K18" s="569"/>
      <c r="L18" s="570">
        <v>42.06</v>
      </c>
      <c r="M18" s="570"/>
      <c r="N18" s="570"/>
      <c r="O18" s="570"/>
      <c r="P18" s="570"/>
      <c r="Q18" s="570"/>
      <c r="R18" s="571"/>
      <c r="S18" s="571"/>
      <c r="T18" s="571"/>
      <c r="U18" s="571"/>
      <c r="V18" s="572"/>
      <c r="W18" s="464"/>
      <c r="X18" s="465"/>
      <c r="Y18" s="465"/>
      <c r="Z18" s="465"/>
      <c r="AA18" s="465"/>
      <c r="AB18" s="456"/>
      <c r="AC18" s="573">
        <v>68</v>
      </c>
      <c r="AD18" s="574"/>
      <c r="AE18" s="574"/>
      <c r="AF18" s="574"/>
      <c r="AG18" s="575"/>
      <c r="AH18" s="573">
        <v>68.3</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6964881</v>
      </c>
      <c r="BO18" s="447"/>
      <c r="BP18" s="447"/>
      <c r="BQ18" s="447"/>
      <c r="BR18" s="447"/>
      <c r="BS18" s="447"/>
      <c r="BT18" s="447"/>
      <c r="BU18" s="448"/>
      <c r="BV18" s="446">
        <v>6767897</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159</v>
      </c>
      <c r="C19" s="489"/>
      <c r="D19" s="489"/>
      <c r="E19" s="569"/>
      <c r="F19" s="569"/>
      <c r="G19" s="569"/>
      <c r="H19" s="569"/>
      <c r="I19" s="569"/>
      <c r="J19" s="569"/>
      <c r="K19" s="569"/>
      <c r="L19" s="577">
        <v>509</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10425613</v>
      </c>
      <c r="BO19" s="447"/>
      <c r="BP19" s="447"/>
      <c r="BQ19" s="447"/>
      <c r="BR19" s="447"/>
      <c r="BS19" s="447"/>
      <c r="BT19" s="447"/>
      <c r="BU19" s="448"/>
      <c r="BV19" s="446">
        <v>10884798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161</v>
      </c>
      <c r="C20" s="489"/>
      <c r="D20" s="489"/>
      <c r="E20" s="569"/>
      <c r="F20" s="569"/>
      <c r="G20" s="569"/>
      <c r="H20" s="569"/>
      <c r="I20" s="569"/>
      <c r="J20" s="569"/>
      <c r="K20" s="569"/>
      <c r="L20" s="577">
        <v>8519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19990248</v>
      </c>
      <c r="BO22" s="410"/>
      <c r="BP22" s="410"/>
      <c r="BQ22" s="410"/>
      <c r="BR22" s="410"/>
      <c r="BS22" s="410"/>
      <c r="BT22" s="410"/>
      <c r="BU22" s="411"/>
      <c r="BV22" s="409">
        <v>20784457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17055542</v>
      </c>
      <c r="BO23" s="447"/>
      <c r="BP23" s="447"/>
      <c r="BQ23" s="447"/>
      <c r="BR23" s="447"/>
      <c r="BS23" s="447"/>
      <c r="BT23" s="447"/>
      <c r="BU23" s="448"/>
      <c r="BV23" s="446">
        <v>17733939</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171</v>
      </c>
      <c r="F24" s="476"/>
      <c r="G24" s="476"/>
      <c r="H24" s="476"/>
      <c r="I24" s="476"/>
      <c r="J24" s="476"/>
      <c r="K24" s="477"/>
      <c r="L24" s="497">
        <v>1</v>
      </c>
      <c r="M24" s="498"/>
      <c r="N24" s="498"/>
      <c r="O24" s="498"/>
      <c r="P24" s="540"/>
      <c r="Q24" s="497">
        <v>7700</v>
      </c>
      <c r="R24" s="498"/>
      <c r="S24" s="498"/>
      <c r="T24" s="498"/>
      <c r="U24" s="498"/>
      <c r="V24" s="540"/>
      <c r="W24" s="592"/>
      <c r="X24" s="593"/>
      <c r="Y24" s="594"/>
      <c r="Z24" s="496" t="s">
        <v>172</v>
      </c>
      <c r="AA24" s="476"/>
      <c r="AB24" s="476"/>
      <c r="AC24" s="476"/>
      <c r="AD24" s="476"/>
      <c r="AE24" s="476"/>
      <c r="AF24" s="476"/>
      <c r="AG24" s="477"/>
      <c r="AH24" s="497">
        <v>195</v>
      </c>
      <c r="AI24" s="498"/>
      <c r="AJ24" s="498"/>
      <c r="AK24" s="498"/>
      <c r="AL24" s="540"/>
      <c r="AM24" s="497">
        <v>590070</v>
      </c>
      <c r="AN24" s="498"/>
      <c r="AO24" s="498"/>
      <c r="AP24" s="498"/>
      <c r="AQ24" s="498"/>
      <c r="AR24" s="540"/>
      <c r="AS24" s="497">
        <v>3026</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15649086</v>
      </c>
      <c r="BO24" s="447"/>
      <c r="BP24" s="447"/>
      <c r="BQ24" s="447"/>
      <c r="BR24" s="447"/>
      <c r="BS24" s="447"/>
      <c r="BT24" s="447"/>
      <c r="BU24" s="448"/>
      <c r="BV24" s="446">
        <v>16256006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174</v>
      </c>
      <c r="F25" s="476"/>
      <c r="G25" s="476"/>
      <c r="H25" s="476"/>
      <c r="I25" s="476"/>
      <c r="J25" s="476"/>
      <c r="K25" s="477"/>
      <c r="L25" s="497">
        <v>1</v>
      </c>
      <c r="M25" s="498"/>
      <c r="N25" s="498"/>
      <c r="O25" s="498"/>
      <c r="P25" s="540"/>
      <c r="Q25" s="497">
        <v>6110</v>
      </c>
      <c r="R25" s="498"/>
      <c r="S25" s="498"/>
      <c r="T25" s="498"/>
      <c r="U25" s="498"/>
      <c r="V25" s="540"/>
      <c r="W25" s="592"/>
      <c r="X25" s="593"/>
      <c r="Y25" s="594"/>
      <c r="Z25" s="496" t="s">
        <v>175</v>
      </c>
      <c r="AA25" s="476"/>
      <c r="AB25" s="476"/>
      <c r="AC25" s="476"/>
      <c r="AD25" s="476"/>
      <c r="AE25" s="476"/>
      <c r="AF25" s="476"/>
      <c r="AG25" s="477"/>
      <c r="AH25" s="497" t="s">
        <v>136</v>
      </c>
      <c r="AI25" s="498"/>
      <c r="AJ25" s="498"/>
      <c r="AK25" s="498"/>
      <c r="AL25" s="540"/>
      <c r="AM25" s="497" t="s">
        <v>145</v>
      </c>
      <c r="AN25" s="498"/>
      <c r="AO25" s="498"/>
      <c r="AP25" s="498"/>
      <c r="AQ25" s="498"/>
      <c r="AR25" s="540"/>
      <c r="AS25" s="497" t="s">
        <v>145</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t="s">
        <v>145</v>
      </c>
      <c r="BO25" s="410"/>
      <c r="BP25" s="410"/>
      <c r="BQ25" s="410"/>
      <c r="BR25" s="410"/>
      <c r="BS25" s="410"/>
      <c r="BT25" s="410"/>
      <c r="BU25" s="411"/>
      <c r="BV25" s="409" t="s">
        <v>177</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178</v>
      </c>
      <c r="F26" s="476"/>
      <c r="G26" s="476"/>
      <c r="H26" s="476"/>
      <c r="I26" s="476"/>
      <c r="J26" s="476"/>
      <c r="K26" s="477"/>
      <c r="L26" s="497">
        <v>1</v>
      </c>
      <c r="M26" s="498"/>
      <c r="N26" s="498"/>
      <c r="O26" s="498"/>
      <c r="P26" s="540"/>
      <c r="Q26" s="497">
        <v>5310</v>
      </c>
      <c r="R26" s="498"/>
      <c r="S26" s="498"/>
      <c r="T26" s="498"/>
      <c r="U26" s="498"/>
      <c r="V26" s="540"/>
      <c r="W26" s="592"/>
      <c r="X26" s="593"/>
      <c r="Y26" s="594"/>
      <c r="Z26" s="496" t="s">
        <v>179</v>
      </c>
      <c r="AA26" s="598"/>
      <c r="AB26" s="598"/>
      <c r="AC26" s="598"/>
      <c r="AD26" s="598"/>
      <c r="AE26" s="598"/>
      <c r="AF26" s="598"/>
      <c r="AG26" s="599"/>
      <c r="AH26" s="497">
        <v>12</v>
      </c>
      <c r="AI26" s="498"/>
      <c r="AJ26" s="498"/>
      <c r="AK26" s="498"/>
      <c r="AL26" s="540"/>
      <c r="AM26" s="497">
        <v>35436</v>
      </c>
      <c r="AN26" s="498"/>
      <c r="AO26" s="498"/>
      <c r="AP26" s="498"/>
      <c r="AQ26" s="498"/>
      <c r="AR26" s="540"/>
      <c r="AS26" s="497">
        <v>2953</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136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181</v>
      </c>
      <c r="F27" s="476"/>
      <c r="G27" s="476"/>
      <c r="H27" s="476"/>
      <c r="I27" s="476"/>
      <c r="J27" s="476"/>
      <c r="K27" s="477"/>
      <c r="L27" s="497">
        <v>1</v>
      </c>
      <c r="M27" s="498"/>
      <c r="N27" s="498"/>
      <c r="O27" s="498"/>
      <c r="P27" s="540"/>
      <c r="Q27" s="497">
        <v>3300</v>
      </c>
      <c r="R27" s="498"/>
      <c r="S27" s="498"/>
      <c r="T27" s="498"/>
      <c r="U27" s="498"/>
      <c r="V27" s="540"/>
      <c r="W27" s="592"/>
      <c r="X27" s="593"/>
      <c r="Y27" s="594"/>
      <c r="Z27" s="496" t="s">
        <v>182</v>
      </c>
      <c r="AA27" s="476"/>
      <c r="AB27" s="476"/>
      <c r="AC27" s="476"/>
      <c r="AD27" s="476"/>
      <c r="AE27" s="476"/>
      <c r="AF27" s="476"/>
      <c r="AG27" s="477"/>
      <c r="AH27" s="497" t="s">
        <v>136</v>
      </c>
      <c r="AI27" s="498"/>
      <c r="AJ27" s="498"/>
      <c r="AK27" s="498"/>
      <c r="AL27" s="540"/>
      <c r="AM27" s="497" t="s">
        <v>145</v>
      </c>
      <c r="AN27" s="498"/>
      <c r="AO27" s="498"/>
      <c r="AP27" s="498"/>
      <c r="AQ27" s="498"/>
      <c r="AR27" s="540"/>
      <c r="AS27" s="497" t="s">
        <v>145</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803446</v>
      </c>
      <c r="BO27" s="566"/>
      <c r="BP27" s="566"/>
      <c r="BQ27" s="566"/>
      <c r="BR27" s="566"/>
      <c r="BS27" s="566"/>
      <c r="BT27" s="566"/>
      <c r="BU27" s="567"/>
      <c r="BV27" s="565">
        <v>803446</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184</v>
      </c>
      <c r="F28" s="476"/>
      <c r="G28" s="476"/>
      <c r="H28" s="476"/>
      <c r="I28" s="476"/>
      <c r="J28" s="476"/>
      <c r="K28" s="477"/>
      <c r="L28" s="497">
        <v>1</v>
      </c>
      <c r="M28" s="498"/>
      <c r="N28" s="498"/>
      <c r="O28" s="498"/>
      <c r="P28" s="540"/>
      <c r="Q28" s="497">
        <v>2850</v>
      </c>
      <c r="R28" s="498"/>
      <c r="S28" s="498"/>
      <c r="T28" s="498"/>
      <c r="U28" s="498"/>
      <c r="V28" s="540"/>
      <c r="W28" s="592"/>
      <c r="X28" s="593"/>
      <c r="Y28" s="594"/>
      <c r="Z28" s="496" t="s">
        <v>185</v>
      </c>
      <c r="AA28" s="476"/>
      <c r="AB28" s="476"/>
      <c r="AC28" s="476"/>
      <c r="AD28" s="476"/>
      <c r="AE28" s="476"/>
      <c r="AF28" s="476"/>
      <c r="AG28" s="477"/>
      <c r="AH28" s="497" t="s">
        <v>128</v>
      </c>
      <c r="AI28" s="498"/>
      <c r="AJ28" s="498"/>
      <c r="AK28" s="498"/>
      <c r="AL28" s="540"/>
      <c r="AM28" s="497" t="s">
        <v>145</v>
      </c>
      <c r="AN28" s="498"/>
      <c r="AO28" s="498"/>
      <c r="AP28" s="498"/>
      <c r="AQ28" s="498"/>
      <c r="AR28" s="540"/>
      <c r="AS28" s="497" t="s">
        <v>145</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1341266</v>
      </c>
      <c r="BO28" s="410"/>
      <c r="BP28" s="410"/>
      <c r="BQ28" s="410"/>
      <c r="BR28" s="410"/>
      <c r="BS28" s="410"/>
      <c r="BT28" s="410"/>
      <c r="BU28" s="411"/>
      <c r="BV28" s="409">
        <v>1319053</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187</v>
      </c>
      <c r="F29" s="476"/>
      <c r="G29" s="476"/>
      <c r="H29" s="476"/>
      <c r="I29" s="476"/>
      <c r="J29" s="476"/>
      <c r="K29" s="477"/>
      <c r="L29" s="497">
        <v>18</v>
      </c>
      <c r="M29" s="498"/>
      <c r="N29" s="498"/>
      <c r="O29" s="498"/>
      <c r="P29" s="540"/>
      <c r="Q29" s="497">
        <v>2630</v>
      </c>
      <c r="R29" s="498"/>
      <c r="S29" s="498"/>
      <c r="T29" s="498"/>
      <c r="U29" s="498"/>
      <c r="V29" s="540"/>
      <c r="W29" s="595"/>
      <c r="X29" s="596"/>
      <c r="Y29" s="597"/>
      <c r="Z29" s="496" t="s">
        <v>188</v>
      </c>
      <c r="AA29" s="476"/>
      <c r="AB29" s="476"/>
      <c r="AC29" s="476"/>
      <c r="AD29" s="476"/>
      <c r="AE29" s="476"/>
      <c r="AF29" s="476"/>
      <c r="AG29" s="477"/>
      <c r="AH29" s="497">
        <v>195</v>
      </c>
      <c r="AI29" s="498"/>
      <c r="AJ29" s="498"/>
      <c r="AK29" s="498"/>
      <c r="AL29" s="540"/>
      <c r="AM29" s="497">
        <v>590070</v>
      </c>
      <c r="AN29" s="498"/>
      <c r="AO29" s="498"/>
      <c r="AP29" s="498"/>
      <c r="AQ29" s="498"/>
      <c r="AR29" s="540"/>
      <c r="AS29" s="497">
        <v>3026</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5633650</v>
      </c>
      <c r="BO29" s="447"/>
      <c r="BP29" s="447"/>
      <c r="BQ29" s="447"/>
      <c r="BR29" s="447"/>
      <c r="BS29" s="447"/>
      <c r="BT29" s="447"/>
      <c r="BU29" s="448"/>
      <c r="BV29" s="446">
        <v>5341650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98.2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12898816</v>
      </c>
      <c r="BO30" s="566"/>
      <c r="BP30" s="566"/>
      <c r="BQ30" s="566"/>
      <c r="BR30" s="566"/>
      <c r="BS30" s="566"/>
      <c r="BT30" s="566"/>
      <c r="BU30" s="567"/>
      <c r="BV30" s="565">
        <v>11934188</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198</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197</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福岡県市町村消防団員等公務災害補償組合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住宅新築資金貸付事業特別会計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福岡県市町村職員退職手当組合（一般会計）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f>IF(E36="","",C35+1)</f>
        <v>3</v>
      </c>
      <c r="D36" s="636"/>
      <c r="E36" s="637" t="str">
        <f>IF('各会計、関係団体の財政状況及び健全化判断比率'!B9="","",'各会計、関係団体の財政状況及び健全化判断比率'!B9)</f>
        <v>公共用地先行取得事業特別会計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国民健康保険福智町立診療所特別会計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福岡県市町村職員退職手当組合（基金特別会計）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福岡県自治会館管理組合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福岡県田川地区消防組合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田川郡東部環境衛生施設組合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田川地区斎場組合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14</v>
      </c>
      <c r="BX41" s="636"/>
      <c r="BY41" s="637" t="str">
        <f>IF('各会計、関係団体の財政状況及び健全化判断比率'!B75="","",'各会計、関係団体の財政状況及び健全化判断比率'!B75)</f>
        <v>福岡県自治振興組合（一般会計）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15</v>
      </c>
      <c r="BX42" s="636"/>
      <c r="BY42" s="637" t="str">
        <f>IF('各会計、関係団体の財政状況及び健全化判断比率'!B76="","",'各会計、関係団体の財政状況及び健全化判断比率'!B76)</f>
        <v>福岡県自治振興組合（公文書館事業特別会計）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16</v>
      </c>
      <c r="BX43" s="636"/>
      <c r="BY43" s="637" t="str">
        <f>IF('各会計、関係団体の財政状況及び健全化判断比率'!B77="","",'各会計、関係団体の財政状況及び健全化判断比率'!B77)</f>
        <v>田川広域水道企業団</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591</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214" t="s">
        <v>528</v>
      </c>
      <c r="D34" s="1214"/>
      <c r="E34" s="1215"/>
      <c r="F34" s="32" t="s">
        <v>529</v>
      </c>
      <c r="G34" s="33" t="s">
        <v>530</v>
      </c>
      <c r="H34" s="33" t="s">
        <v>531</v>
      </c>
      <c r="I34" s="33" t="s">
        <v>532</v>
      </c>
      <c r="J34" s="34" t="s">
        <v>533</v>
      </c>
      <c r="K34" s="22"/>
      <c r="L34" s="22"/>
      <c r="M34" s="22"/>
      <c r="N34" s="22"/>
      <c r="O34" s="22"/>
      <c r="P34" s="22"/>
    </row>
    <row r="35" spans="1:16" ht="39" customHeight="1">
      <c r="A35" s="22"/>
      <c r="B35" s="35"/>
      <c r="C35" s="1208" t="s">
        <v>534</v>
      </c>
      <c r="D35" s="1209"/>
      <c r="E35" s="1210"/>
      <c r="F35" s="36">
        <v>8.2899999999999991</v>
      </c>
      <c r="G35" s="37">
        <v>6.83</v>
      </c>
      <c r="H35" s="37">
        <v>10.7</v>
      </c>
      <c r="I35" s="37">
        <v>16.510000000000002</v>
      </c>
      <c r="J35" s="38">
        <v>22.12</v>
      </c>
      <c r="K35" s="22"/>
      <c r="L35" s="22"/>
      <c r="M35" s="22"/>
      <c r="N35" s="22"/>
      <c r="O35" s="22"/>
      <c r="P35" s="22"/>
    </row>
    <row r="36" spans="1:16" ht="39" customHeight="1">
      <c r="A36" s="22"/>
      <c r="B36" s="35"/>
      <c r="C36" s="1208" t="s">
        <v>535</v>
      </c>
      <c r="D36" s="1209"/>
      <c r="E36" s="1210"/>
      <c r="F36" s="36" t="s">
        <v>536</v>
      </c>
      <c r="G36" s="37">
        <v>0.56000000000000005</v>
      </c>
      <c r="H36" s="37" t="s">
        <v>537</v>
      </c>
      <c r="I36" s="37">
        <v>0.47</v>
      </c>
      <c r="J36" s="38">
        <v>1.3</v>
      </c>
      <c r="K36" s="22"/>
      <c r="L36" s="22"/>
      <c r="M36" s="22"/>
      <c r="N36" s="22"/>
      <c r="O36" s="22"/>
      <c r="P36" s="22"/>
    </row>
    <row r="37" spans="1:16" ht="39" customHeight="1">
      <c r="A37" s="22"/>
      <c r="B37" s="35"/>
      <c r="C37" s="1208" t="s">
        <v>538</v>
      </c>
      <c r="D37" s="1209"/>
      <c r="E37" s="1210"/>
      <c r="F37" s="36">
        <v>0.12</v>
      </c>
      <c r="G37" s="37">
        <v>0.16</v>
      </c>
      <c r="H37" s="37">
        <v>0.09</v>
      </c>
      <c r="I37" s="37">
        <v>0.11</v>
      </c>
      <c r="J37" s="38">
        <v>0.16</v>
      </c>
      <c r="K37" s="22"/>
      <c r="L37" s="22"/>
      <c r="M37" s="22"/>
      <c r="N37" s="22"/>
      <c r="O37" s="22"/>
      <c r="P37" s="22"/>
    </row>
    <row r="38" spans="1:16" ht="39" customHeight="1">
      <c r="A38" s="22"/>
      <c r="B38" s="35"/>
      <c r="C38" s="1208" t="s">
        <v>539</v>
      </c>
      <c r="D38" s="1209"/>
      <c r="E38" s="1210"/>
      <c r="F38" s="36">
        <v>7.0000000000000007E-2</v>
      </c>
      <c r="G38" s="37">
        <v>0.01</v>
      </c>
      <c r="H38" s="37">
        <v>0.01</v>
      </c>
      <c r="I38" s="37">
        <v>0.01</v>
      </c>
      <c r="J38" s="38">
        <v>0.01</v>
      </c>
      <c r="K38" s="22"/>
      <c r="L38" s="22"/>
      <c r="M38" s="22"/>
      <c r="N38" s="22"/>
      <c r="O38" s="22"/>
      <c r="P38" s="22"/>
    </row>
    <row r="39" spans="1:16" ht="39" customHeight="1">
      <c r="A39" s="22"/>
      <c r="B39" s="35"/>
      <c r="C39" s="1208" t="s">
        <v>540</v>
      </c>
      <c r="D39" s="1209"/>
      <c r="E39" s="1210"/>
      <c r="F39" s="36">
        <v>0</v>
      </c>
      <c r="G39" s="37">
        <v>0</v>
      </c>
      <c r="H39" s="37">
        <v>0</v>
      </c>
      <c r="I39" s="37">
        <v>0</v>
      </c>
      <c r="J39" s="38">
        <v>0</v>
      </c>
      <c r="K39" s="22"/>
      <c r="L39" s="22"/>
      <c r="M39" s="22"/>
      <c r="N39" s="22"/>
      <c r="O39" s="22"/>
      <c r="P39" s="22"/>
    </row>
    <row r="40" spans="1:16" ht="39" customHeight="1">
      <c r="A40" s="22"/>
      <c r="B40" s="35"/>
      <c r="C40" s="1208"/>
      <c r="D40" s="1209"/>
      <c r="E40" s="1210"/>
      <c r="F40" s="36"/>
      <c r="G40" s="37"/>
      <c r="H40" s="37"/>
      <c r="I40" s="37"/>
      <c r="J40" s="38"/>
      <c r="K40" s="22"/>
      <c r="L40" s="22"/>
      <c r="M40" s="22"/>
      <c r="N40" s="22"/>
      <c r="O40" s="22"/>
      <c r="P40" s="22"/>
    </row>
    <row r="41" spans="1:16" ht="39" customHeight="1">
      <c r="A41" s="22"/>
      <c r="B41" s="35"/>
      <c r="C41" s="1208"/>
      <c r="D41" s="1209"/>
      <c r="E41" s="1210"/>
      <c r="F41" s="36"/>
      <c r="G41" s="37"/>
      <c r="H41" s="37"/>
      <c r="I41" s="37"/>
      <c r="J41" s="38"/>
      <c r="K41" s="22"/>
      <c r="L41" s="22"/>
      <c r="M41" s="22"/>
      <c r="N41" s="22"/>
      <c r="O41" s="22"/>
      <c r="P41" s="22"/>
    </row>
    <row r="42" spans="1:16" ht="39" customHeight="1">
      <c r="A42" s="22"/>
      <c r="B42" s="39"/>
      <c r="C42" s="1208" t="s">
        <v>541</v>
      </c>
      <c r="D42" s="1209"/>
      <c r="E42" s="1210"/>
      <c r="F42" s="36" t="s">
        <v>482</v>
      </c>
      <c r="G42" s="37" t="s">
        <v>482</v>
      </c>
      <c r="H42" s="37" t="s">
        <v>482</v>
      </c>
      <c r="I42" s="37" t="s">
        <v>482</v>
      </c>
      <c r="J42" s="38" t="s">
        <v>482</v>
      </c>
      <c r="K42" s="22"/>
      <c r="L42" s="22"/>
      <c r="M42" s="22"/>
      <c r="N42" s="22"/>
      <c r="O42" s="22"/>
      <c r="P42" s="22"/>
    </row>
    <row r="43" spans="1:16" ht="39" customHeight="1" thickBot="1">
      <c r="A43" s="22"/>
      <c r="B43" s="40"/>
      <c r="C43" s="1211" t="s">
        <v>542</v>
      </c>
      <c r="D43" s="1212"/>
      <c r="E43" s="1213"/>
      <c r="F43" s="41">
        <v>2.61</v>
      </c>
      <c r="G43" s="42">
        <v>3.7</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XvMzR7agpPmOT7RhCOuRw1Q/7DxoANsApV77zLZhcQ05JuMflla8VbuxEp3+F6msgiczP9DgWwoO40xuu7wPrg==" saltValue="EQMZA3/IHV1gdWrI2cRE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216" t="s">
        <v>11</v>
      </c>
      <c r="C45" s="1217"/>
      <c r="D45" s="58"/>
      <c r="E45" s="1222" t="s">
        <v>12</v>
      </c>
      <c r="F45" s="1222"/>
      <c r="G45" s="1222"/>
      <c r="H45" s="1222"/>
      <c r="I45" s="1222"/>
      <c r="J45" s="1223"/>
      <c r="K45" s="59">
        <v>1896</v>
      </c>
      <c r="L45" s="60">
        <v>1965</v>
      </c>
      <c r="M45" s="60">
        <v>2049</v>
      </c>
      <c r="N45" s="60">
        <v>2114</v>
      </c>
      <c r="O45" s="61">
        <v>2229</v>
      </c>
      <c r="P45" s="48"/>
      <c r="Q45" s="48"/>
      <c r="R45" s="48"/>
      <c r="S45" s="48"/>
      <c r="T45" s="48"/>
      <c r="U45" s="48"/>
    </row>
    <row r="46" spans="1:21" ht="30.75" customHeight="1">
      <c r="A46" s="48"/>
      <c r="B46" s="1218"/>
      <c r="C46" s="1219"/>
      <c r="D46" s="62"/>
      <c r="E46" s="1224" t="s">
        <v>13</v>
      </c>
      <c r="F46" s="1224"/>
      <c r="G46" s="1224"/>
      <c r="H46" s="1224"/>
      <c r="I46" s="1224"/>
      <c r="J46" s="1225"/>
      <c r="K46" s="63" t="s">
        <v>482</v>
      </c>
      <c r="L46" s="64" t="s">
        <v>482</v>
      </c>
      <c r="M46" s="64" t="s">
        <v>482</v>
      </c>
      <c r="N46" s="64" t="s">
        <v>482</v>
      </c>
      <c r="O46" s="65" t="s">
        <v>482</v>
      </c>
      <c r="P46" s="48"/>
      <c r="Q46" s="48"/>
      <c r="R46" s="48"/>
      <c r="S46" s="48"/>
      <c r="T46" s="48"/>
      <c r="U46" s="48"/>
    </row>
    <row r="47" spans="1:21" ht="30.75" customHeight="1">
      <c r="A47" s="48"/>
      <c r="B47" s="1218"/>
      <c r="C47" s="1219"/>
      <c r="D47" s="62"/>
      <c r="E47" s="1224" t="s">
        <v>14</v>
      </c>
      <c r="F47" s="1224"/>
      <c r="G47" s="1224"/>
      <c r="H47" s="1224"/>
      <c r="I47" s="1224"/>
      <c r="J47" s="1225"/>
      <c r="K47" s="63" t="s">
        <v>482</v>
      </c>
      <c r="L47" s="64" t="s">
        <v>482</v>
      </c>
      <c r="M47" s="64" t="s">
        <v>482</v>
      </c>
      <c r="N47" s="64" t="s">
        <v>482</v>
      </c>
      <c r="O47" s="65" t="s">
        <v>482</v>
      </c>
      <c r="P47" s="48"/>
      <c r="Q47" s="48"/>
      <c r="R47" s="48"/>
      <c r="S47" s="48"/>
      <c r="T47" s="48"/>
      <c r="U47" s="48"/>
    </row>
    <row r="48" spans="1:21" ht="30.75" customHeight="1">
      <c r="A48" s="48"/>
      <c r="B48" s="1218"/>
      <c r="C48" s="1219"/>
      <c r="D48" s="62"/>
      <c r="E48" s="1224" t="s">
        <v>15</v>
      </c>
      <c r="F48" s="1224"/>
      <c r="G48" s="1224"/>
      <c r="H48" s="1224"/>
      <c r="I48" s="1224"/>
      <c r="J48" s="1225"/>
      <c r="K48" s="63">
        <v>7</v>
      </c>
      <c r="L48" s="64">
        <v>29</v>
      </c>
      <c r="M48" s="64" t="s">
        <v>482</v>
      </c>
      <c r="N48" s="64" t="s">
        <v>482</v>
      </c>
      <c r="O48" s="65" t="s">
        <v>482</v>
      </c>
      <c r="P48" s="48"/>
      <c r="Q48" s="48"/>
      <c r="R48" s="48"/>
      <c r="S48" s="48"/>
      <c r="T48" s="48"/>
      <c r="U48" s="48"/>
    </row>
    <row r="49" spans="1:21" ht="30.75" customHeight="1">
      <c r="A49" s="48"/>
      <c r="B49" s="1218"/>
      <c r="C49" s="1219"/>
      <c r="D49" s="62"/>
      <c r="E49" s="1224" t="s">
        <v>16</v>
      </c>
      <c r="F49" s="1224"/>
      <c r="G49" s="1224"/>
      <c r="H49" s="1224"/>
      <c r="I49" s="1224"/>
      <c r="J49" s="1225"/>
      <c r="K49" s="63">
        <v>30</v>
      </c>
      <c r="L49" s="64">
        <v>31</v>
      </c>
      <c r="M49" s="64">
        <v>38</v>
      </c>
      <c r="N49" s="64">
        <v>47</v>
      </c>
      <c r="O49" s="65">
        <v>44</v>
      </c>
      <c r="P49" s="48"/>
      <c r="Q49" s="48"/>
      <c r="R49" s="48"/>
      <c r="S49" s="48"/>
      <c r="T49" s="48"/>
      <c r="U49" s="48"/>
    </row>
    <row r="50" spans="1:21" ht="30.75" customHeight="1">
      <c r="A50" s="48"/>
      <c r="B50" s="1218"/>
      <c r="C50" s="1219"/>
      <c r="D50" s="62"/>
      <c r="E50" s="1224" t="s">
        <v>17</v>
      </c>
      <c r="F50" s="1224"/>
      <c r="G50" s="1224"/>
      <c r="H50" s="1224"/>
      <c r="I50" s="1224"/>
      <c r="J50" s="1225"/>
      <c r="K50" s="63">
        <v>93</v>
      </c>
      <c r="L50" s="64">
        <v>93</v>
      </c>
      <c r="M50" s="64">
        <v>62</v>
      </c>
      <c r="N50" s="64" t="s">
        <v>482</v>
      </c>
      <c r="O50" s="65" t="s">
        <v>482</v>
      </c>
      <c r="P50" s="48"/>
      <c r="Q50" s="48"/>
      <c r="R50" s="48"/>
      <c r="S50" s="48"/>
      <c r="T50" s="48"/>
      <c r="U50" s="48"/>
    </row>
    <row r="51" spans="1:21" ht="30.75" customHeight="1">
      <c r="A51" s="48"/>
      <c r="B51" s="1220"/>
      <c r="C51" s="1221"/>
      <c r="D51" s="66"/>
      <c r="E51" s="1224" t="s">
        <v>18</v>
      </c>
      <c r="F51" s="1224"/>
      <c r="G51" s="1224"/>
      <c r="H51" s="1224"/>
      <c r="I51" s="1224"/>
      <c r="J51" s="1225"/>
      <c r="K51" s="63" t="s">
        <v>482</v>
      </c>
      <c r="L51" s="64" t="s">
        <v>482</v>
      </c>
      <c r="M51" s="64" t="s">
        <v>482</v>
      </c>
      <c r="N51" s="64">
        <v>0</v>
      </c>
      <c r="O51" s="65">
        <v>0</v>
      </c>
      <c r="P51" s="48"/>
      <c r="Q51" s="48"/>
      <c r="R51" s="48"/>
      <c r="S51" s="48"/>
      <c r="T51" s="48"/>
      <c r="U51" s="48"/>
    </row>
    <row r="52" spans="1:21" ht="30.75" customHeight="1">
      <c r="A52" s="48"/>
      <c r="B52" s="1226" t="s">
        <v>19</v>
      </c>
      <c r="C52" s="1227"/>
      <c r="D52" s="66"/>
      <c r="E52" s="1224" t="s">
        <v>20</v>
      </c>
      <c r="F52" s="1224"/>
      <c r="G52" s="1224"/>
      <c r="H52" s="1224"/>
      <c r="I52" s="1224"/>
      <c r="J52" s="1225"/>
      <c r="K52" s="63">
        <v>1848</v>
      </c>
      <c r="L52" s="64">
        <v>1868</v>
      </c>
      <c r="M52" s="64">
        <v>1906</v>
      </c>
      <c r="N52" s="64">
        <v>1878</v>
      </c>
      <c r="O52" s="65">
        <v>1922</v>
      </c>
      <c r="P52" s="48"/>
      <c r="Q52" s="48"/>
      <c r="R52" s="48"/>
      <c r="S52" s="48"/>
      <c r="T52" s="48"/>
      <c r="U52" s="48"/>
    </row>
    <row r="53" spans="1:21" ht="30.75" customHeight="1" thickBot="1">
      <c r="A53" s="48"/>
      <c r="B53" s="1228" t="s">
        <v>21</v>
      </c>
      <c r="C53" s="1229"/>
      <c r="D53" s="67"/>
      <c r="E53" s="1230" t="s">
        <v>22</v>
      </c>
      <c r="F53" s="1230"/>
      <c r="G53" s="1230"/>
      <c r="H53" s="1230"/>
      <c r="I53" s="1230"/>
      <c r="J53" s="1231"/>
      <c r="K53" s="68">
        <v>178</v>
      </c>
      <c r="L53" s="69">
        <v>250</v>
      </c>
      <c r="M53" s="69">
        <v>243</v>
      </c>
      <c r="N53" s="69">
        <v>283</v>
      </c>
      <c r="O53" s="70">
        <v>351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543</v>
      </c>
      <c r="P55" s="48"/>
      <c r="Q55" s="48"/>
      <c r="R55" s="48"/>
      <c r="S55" s="48"/>
      <c r="T55" s="48"/>
      <c r="U55" s="48"/>
    </row>
    <row r="56" spans="1:21" ht="31.5" customHeight="1" thickBot="1">
      <c r="A56" s="48"/>
      <c r="B56" s="76"/>
      <c r="C56" s="77"/>
      <c r="D56" s="77"/>
      <c r="E56" s="78"/>
      <c r="F56" s="78"/>
      <c r="G56" s="78"/>
      <c r="H56" s="78"/>
      <c r="I56" s="78"/>
      <c r="J56" s="79" t="s">
        <v>2</v>
      </c>
      <c r="K56" s="80" t="s">
        <v>544</v>
      </c>
      <c r="L56" s="81" t="s">
        <v>545</v>
      </c>
      <c r="M56" s="81" t="s">
        <v>546</v>
      </c>
      <c r="N56" s="81" t="s">
        <v>547</v>
      </c>
      <c r="O56" s="82" t="s">
        <v>548</v>
      </c>
      <c r="P56" s="48"/>
      <c r="Q56" s="48"/>
      <c r="R56" s="48"/>
      <c r="S56" s="48"/>
      <c r="T56" s="48"/>
      <c r="U56" s="48"/>
    </row>
    <row r="57" spans="1:21" ht="31.5" customHeight="1">
      <c r="B57" s="1232" t="s">
        <v>25</v>
      </c>
      <c r="C57" s="1233"/>
      <c r="D57" s="1236" t="s">
        <v>26</v>
      </c>
      <c r="E57" s="1237"/>
      <c r="F57" s="1237"/>
      <c r="G57" s="1237"/>
      <c r="H57" s="1237"/>
      <c r="I57" s="1237"/>
      <c r="J57" s="1238"/>
      <c r="K57" s="83"/>
      <c r="L57" s="84"/>
      <c r="M57" s="84"/>
      <c r="N57" s="84"/>
      <c r="O57" s="85"/>
    </row>
    <row r="58" spans="1:21" ht="31.5" customHeight="1" thickBot="1">
      <c r="B58" s="1234"/>
      <c r="C58" s="1235"/>
      <c r="D58" s="1239" t="s">
        <v>27</v>
      </c>
      <c r="E58" s="1240"/>
      <c r="F58" s="1240"/>
      <c r="G58" s="1240"/>
      <c r="H58" s="1240"/>
      <c r="I58" s="1240"/>
      <c r="J58" s="1241"/>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W4ZLeaHMcRue7KppFDpc2XqVxs7iNW/nFCxwULQV02vpFKn2u/4rTsPrJWF79pDAQW/M5mignpxufiQ0PNqrg==" saltValue="uVzHViY7w6QG3mvIQgx8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523</v>
      </c>
      <c r="J40" s="100" t="s">
        <v>524</v>
      </c>
      <c r="K40" s="100" t="s">
        <v>525</v>
      </c>
      <c r="L40" s="100" t="s">
        <v>526</v>
      </c>
      <c r="M40" s="101" t="s">
        <v>527</v>
      </c>
    </row>
    <row r="41" spans="2:13" ht="27.75" customHeight="1">
      <c r="B41" s="1242" t="s">
        <v>30</v>
      </c>
      <c r="C41" s="1243"/>
      <c r="D41" s="102"/>
      <c r="E41" s="1248" t="s">
        <v>31</v>
      </c>
      <c r="F41" s="1248"/>
      <c r="G41" s="1248"/>
      <c r="H41" s="1249"/>
      <c r="I41" s="351">
        <v>20509</v>
      </c>
      <c r="J41" s="352">
        <v>20347</v>
      </c>
      <c r="K41" s="352">
        <v>20947</v>
      </c>
      <c r="L41" s="352">
        <v>20784</v>
      </c>
      <c r="M41" s="353">
        <v>19990</v>
      </c>
    </row>
    <row r="42" spans="2:13" ht="27.75" customHeight="1">
      <c r="B42" s="1244"/>
      <c r="C42" s="1245"/>
      <c r="D42" s="103"/>
      <c r="E42" s="1250" t="s">
        <v>32</v>
      </c>
      <c r="F42" s="1250"/>
      <c r="G42" s="1250"/>
      <c r="H42" s="1251"/>
      <c r="I42" s="354" t="s">
        <v>482</v>
      </c>
      <c r="J42" s="355" t="s">
        <v>482</v>
      </c>
      <c r="K42" s="355" t="s">
        <v>482</v>
      </c>
      <c r="L42" s="355" t="s">
        <v>482</v>
      </c>
      <c r="M42" s="356" t="s">
        <v>482</v>
      </c>
    </row>
    <row r="43" spans="2:13" ht="27.75" customHeight="1">
      <c r="B43" s="1244"/>
      <c r="C43" s="1245"/>
      <c r="D43" s="103"/>
      <c r="E43" s="1250" t="s">
        <v>33</v>
      </c>
      <c r="F43" s="1250"/>
      <c r="G43" s="1250"/>
      <c r="H43" s="1251"/>
      <c r="I43" s="354">
        <v>76</v>
      </c>
      <c r="J43" s="355">
        <v>80</v>
      </c>
      <c r="K43" s="355" t="s">
        <v>482</v>
      </c>
      <c r="L43" s="355" t="s">
        <v>482</v>
      </c>
      <c r="M43" s="356" t="s">
        <v>482</v>
      </c>
    </row>
    <row r="44" spans="2:13" ht="27.75" customHeight="1">
      <c r="B44" s="1244"/>
      <c r="C44" s="1245"/>
      <c r="D44" s="103"/>
      <c r="E44" s="1250" t="s">
        <v>34</v>
      </c>
      <c r="F44" s="1250"/>
      <c r="G44" s="1250"/>
      <c r="H44" s="1251"/>
      <c r="I44" s="354">
        <v>175</v>
      </c>
      <c r="J44" s="355">
        <v>165</v>
      </c>
      <c r="K44" s="355">
        <v>270</v>
      </c>
      <c r="L44" s="355">
        <v>331</v>
      </c>
      <c r="M44" s="356">
        <v>278</v>
      </c>
    </row>
    <row r="45" spans="2:13" ht="27.75" customHeight="1">
      <c r="B45" s="1244"/>
      <c r="C45" s="1245"/>
      <c r="D45" s="103"/>
      <c r="E45" s="1250" t="s">
        <v>35</v>
      </c>
      <c r="F45" s="1250"/>
      <c r="G45" s="1250"/>
      <c r="H45" s="1251"/>
      <c r="I45" s="354">
        <v>2604</v>
      </c>
      <c r="J45" s="355">
        <v>2562</v>
      </c>
      <c r="K45" s="355">
        <v>2390</v>
      </c>
      <c r="L45" s="355">
        <v>2370</v>
      </c>
      <c r="M45" s="356">
        <v>2298</v>
      </c>
    </row>
    <row r="46" spans="2:13" ht="27.75" customHeight="1">
      <c r="B46" s="1244"/>
      <c r="C46" s="1245"/>
      <c r="D46" s="104"/>
      <c r="E46" s="1250" t="s">
        <v>36</v>
      </c>
      <c r="F46" s="1250"/>
      <c r="G46" s="1250"/>
      <c r="H46" s="1251"/>
      <c r="I46" s="354" t="s">
        <v>482</v>
      </c>
      <c r="J46" s="355" t="s">
        <v>482</v>
      </c>
      <c r="K46" s="355" t="s">
        <v>482</v>
      </c>
      <c r="L46" s="355" t="s">
        <v>482</v>
      </c>
      <c r="M46" s="356" t="s">
        <v>482</v>
      </c>
    </row>
    <row r="47" spans="2:13" ht="27.75" customHeight="1">
      <c r="B47" s="1244"/>
      <c r="C47" s="1245"/>
      <c r="D47" s="105"/>
      <c r="E47" s="1252" t="s">
        <v>37</v>
      </c>
      <c r="F47" s="1253"/>
      <c r="G47" s="1253"/>
      <c r="H47" s="1254"/>
      <c r="I47" s="354" t="s">
        <v>482</v>
      </c>
      <c r="J47" s="355" t="s">
        <v>482</v>
      </c>
      <c r="K47" s="355" t="s">
        <v>482</v>
      </c>
      <c r="L47" s="355" t="s">
        <v>482</v>
      </c>
      <c r="M47" s="356" t="s">
        <v>482</v>
      </c>
    </row>
    <row r="48" spans="2:13" ht="27.75" customHeight="1">
      <c r="B48" s="1244"/>
      <c r="C48" s="1245"/>
      <c r="D48" s="103"/>
      <c r="E48" s="1250" t="s">
        <v>38</v>
      </c>
      <c r="F48" s="1250"/>
      <c r="G48" s="1250"/>
      <c r="H48" s="1251"/>
      <c r="I48" s="354" t="s">
        <v>482</v>
      </c>
      <c r="J48" s="355" t="s">
        <v>482</v>
      </c>
      <c r="K48" s="355" t="s">
        <v>482</v>
      </c>
      <c r="L48" s="355" t="s">
        <v>482</v>
      </c>
      <c r="M48" s="356" t="s">
        <v>482</v>
      </c>
    </row>
    <row r="49" spans="2:13" ht="27.75" customHeight="1">
      <c r="B49" s="1246"/>
      <c r="C49" s="1247"/>
      <c r="D49" s="103"/>
      <c r="E49" s="1250" t="s">
        <v>39</v>
      </c>
      <c r="F49" s="1250"/>
      <c r="G49" s="1250"/>
      <c r="H49" s="1251"/>
      <c r="I49" s="354" t="s">
        <v>482</v>
      </c>
      <c r="J49" s="355" t="s">
        <v>482</v>
      </c>
      <c r="K49" s="355" t="s">
        <v>482</v>
      </c>
      <c r="L49" s="355" t="s">
        <v>482</v>
      </c>
      <c r="M49" s="356" t="s">
        <v>482</v>
      </c>
    </row>
    <row r="50" spans="2:13" ht="27.75" customHeight="1">
      <c r="B50" s="1255" t="s">
        <v>40</v>
      </c>
      <c r="C50" s="1256"/>
      <c r="D50" s="106"/>
      <c r="E50" s="1250" t="s">
        <v>41</v>
      </c>
      <c r="F50" s="1250"/>
      <c r="G50" s="1250"/>
      <c r="H50" s="1251"/>
      <c r="I50" s="354">
        <v>18848</v>
      </c>
      <c r="J50" s="355">
        <v>18569</v>
      </c>
      <c r="K50" s="355">
        <v>18132</v>
      </c>
      <c r="L50" s="355">
        <v>18852</v>
      </c>
      <c r="M50" s="356">
        <v>20131</v>
      </c>
    </row>
    <row r="51" spans="2:13" ht="27.75" customHeight="1">
      <c r="B51" s="1244"/>
      <c r="C51" s="1245"/>
      <c r="D51" s="103"/>
      <c r="E51" s="1250" t="s">
        <v>42</v>
      </c>
      <c r="F51" s="1250"/>
      <c r="G51" s="1250"/>
      <c r="H51" s="1251"/>
      <c r="I51" s="354">
        <v>3128</v>
      </c>
      <c r="J51" s="355">
        <v>3173</v>
      </c>
      <c r="K51" s="355">
        <v>3023</v>
      </c>
      <c r="L51" s="355">
        <v>3012</v>
      </c>
      <c r="M51" s="356">
        <v>2846</v>
      </c>
    </row>
    <row r="52" spans="2:13" ht="27.75" customHeight="1">
      <c r="B52" s="1246"/>
      <c r="C52" s="1247"/>
      <c r="D52" s="103"/>
      <c r="E52" s="1250" t="s">
        <v>43</v>
      </c>
      <c r="F52" s="1250"/>
      <c r="G52" s="1250"/>
      <c r="H52" s="1251"/>
      <c r="I52" s="354">
        <v>14707</v>
      </c>
      <c r="J52" s="355">
        <v>14212</v>
      </c>
      <c r="K52" s="355">
        <v>14363</v>
      </c>
      <c r="L52" s="355">
        <v>14692</v>
      </c>
      <c r="M52" s="356">
        <v>13949</v>
      </c>
    </row>
    <row r="53" spans="2:13" ht="27.75" customHeight="1" thickBot="1">
      <c r="B53" s="1257" t="s">
        <v>44</v>
      </c>
      <c r="C53" s="1258"/>
      <c r="D53" s="107"/>
      <c r="E53" s="1259" t="s">
        <v>45</v>
      </c>
      <c r="F53" s="1259"/>
      <c r="G53" s="1259"/>
      <c r="H53" s="1260"/>
      <c r="I53" s="357">
        <v>-13320</v>
      </c>
      <c r="J53" s="358">
        <v>-12802</v>
      </c>
      <c r="K53" s="358">
        <v>-11910</v>
      </c>
      <c r="L53" s="358">
        <v>-13070</v>
      </c>
      <c r="M53" s="359">
        <v>-14359</v>
      </c>
    </row>
    <row r="54" spans="2:13" ht="27.75" customHeight="1">
      <c r="B54" s="108" t="s">
        <v>46</v>
      </c>
      <c r="C54" s="109"/>
      <c r="D54" s="109"/>
      <c r="E54" s="110"/>
      <c r="F54" s="110"/>
      <c r="G54" s="110"/>
      <c r="H54" s="110"/>
      <c r="I54" s="111"/>
      <c r="J54" s="111"/>
      <c r="K54" s="111"/>
      <c r="L54" s="111"/>
      <c r="M54" s="111"/>
    </row>
    <row r="55" spans="2:13"/>
  </sheetData>
  <sheetProtection algorithmName="SHA-512" hashValue="ErnFyhRaLUuESvpjh1qgU4aivXD5P5Wu/9KaSpX4+2gh/piuLnWn8RizqIJeP+elh+fGxFGsGXnizJj916qXqg==" saltValue="W2bGn1xIgQPQ7B6SEmiZ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525</v>
      </c>
      <c r="G54" s="116" t="s">
        <v>526</v>
      </c>
      <c r="H54" s="117" t="s">
        <v>527</v>
      </c>
    </row>
    <row r="55" spans="2:8" ht="52.5" customHeight="1">
      <c r="B55" s="118"/>
      <c r="C55" s="1266" t="s">
        <v>48</v>
      </c>
      <c r="D55" s="1266"/>
      <c r="E55" s="1267"/>
      <c r="F55" s="119">
        <v>1166</v>
      </c>
      <c r="G55" s="119">
        <v>1319</v>
      </c>
      <c r="H55" s="120">
        <v>1341</v>
      </c>
    </row>
    <row r="56" spans="2:8" ht="52.5" customHeight="1">
      <c r="B56" s="121"/>
      <c r="C56" s="1268" t="s">
        <v>49</v>
      </c>
      <c r="D56" s="1268"/>
      <c r="E56" s="1269"/>
      <c r="F56" s="122">
        <v>5409</v>
      </c>
      <c r="G56" s="122">
        <v>5342</v>
      </c>
      <c r="H56" s="123">
        <v>5634</v>
      </c>
    </row>
    <row r="57" spans="2:8" ht="53.25" customHeight="1">
      <c r="B57" s="121"/>
      <c r="C57" s="1270" t="s">
        <v>50</v>
      </c>
      <c r="D57" s="1270"/>
      <c r="E57" s="1271"/>
      <c r="F57" s="124">
        <v>11300</v>
      </c>
      <c r="G57" s="124">
        <v>11934</v>
      </c>
      <c r="H57" s="125">
        <v>12899</v>
      </c>
    </row>
    <row r="58" spans="2:8" ht="45.75" customHeight="1">
      <c r="B58" s="126"/>
      <c r="C58" s="1261" t="s">
        <v>593</v>
      </c>
      <c r="D58" s="1262"/>
      <c r="E58" s="1263"/>
      <c r="F58" s="127">
        <v>2265</v>
      </c>
      <c r="G58" s="127">
        <v>2251</v>
      </c>
      <c r="H58" s="128">
        <v>2223</v>
      </c>
    </row>
    <row r="59" spans="2:8" ht="45.75" customHeight="1">
      <c r="B59" s="126"/>
      <c r="C59" s="1261" t="s">
        <v>550</v>
      </c>
      <c r="D59" s="1262"/>
      <c r="E59" s="1263"/>
      <c r="F59" s="127">
        <v>1406</v>
      </c>
      <c r="G59" s="127">
        <v>1675</v>
      </c>
      <c r="H59" s="128">
        <v>2093</v>
      </c>
    </row>
    <row r="60" spans="2:8" ht="45.75" customHeight="1">
      <c r="B60" s="126"/>
      <c r="C60" s="1261" t="s">
        <v>551</v>
      </c>
      <c r="D60" s="1262"/>
      <c r="E60" s="1263"/>
      <c r="F60" s="127">
        <v>2086</v>
      </c>
      <c r="G60" s="127">
        <v>2007</v>
      </c>
      <c r="H60" s="128">
        <v>1816</v>
      </c>
    </row>
    <row r="61" spans="2:8" ht="45.75" customHeight="1">
      <c r="B61" s="126"/>
      <c r="C61" s="1261" t="s">
        <v>594</v>
      </c>
      <c r="D61" s="1262"/>
      <c r="E61" s="1263"/>
      <c r="F61" s="127">
        <v>1428</v>
      </c>
      <c r="G61" s="127">
        <v>1427</v>
      </c>
      <c r="H61" s="128">
        <v>1417</v>
      </c>
    </row>
    <row r="62" spans="2:8" ht="45.75" customHeight="1" thickBot="1">
      <c r="B62" s="129"/>
      <c r="C62" s="1261" t="s">
        <v>595</v>
      </c>
      <c r="D62" s="1262"/>
      <c r="E62" s="1263"/>
      <c r="F62" s="130">
        <v>1279</v>
      </c>
      <c r="G62" s="130">
        <v>1280</v>
      </c>
      <c r="H62" s="131">
        <v>1277</v>
      </c>
    </row>
    <row r="63" spans="2:8" ht="52.5" customHeight="1" thickBot="1">
      <c r="B63" s="132"/>
      <c r="C63" s="1264" t="s">
        <v>51</v>
      </c>
      <c r="D63" s="1264"/>
      <c r="E63" s="1265"/>
      <c r="F63" s="133">
        <v>17875</v>
      </c>
      <c r="G63" s="133">
        <v>18595</v>
      </c>
      <c r="H63" s="134">
        <v>19874</v>
      </c>
    </row>
    <row r="64" spans="2:8"/>
  </sheetData>
  <sheetProtection algorithmName="SHA-512" hashValue="AytKM7HIoXTlqtLFPZlv1OeA6frG//1qxvjLAAiszihcFIEqLu1jfNdi+NYvwoymNIlidazMybiqKpu5SmGFnA==" saltValue="JMHm5auBuj03jg8CR4Z5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election activeCell="CM16" sqref="CM16"/>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596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597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9" t="s">
        <v>598</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c r="B44" s="375"/>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c r="B45" s="375"/>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c r="B46" s="375"/>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c r="B47" s="375"/>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599</v>
      </c>
    </row>
    <row r="50" spans="1:109">
      <c r="B50" s="375"/>
      <c r="G50" s="1272"/>
      <c r="H50" s="1272"/>
      <c r="I50" s="1272"/>
      <c r="J50" s="1272"/>
      <c r="K50" s="385"/>
      <c r="L50" s="385"/>
      <c r="M50" s="386"/>
      <c r="N50" s="386"/>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523</v>
      </c>
      <c r="BQ50" s="1276"/>
      <c r="BR50" s="1276"/>
      <c r="BS50" s="1276"/>
      <c r="BT50" s="1276"/>
      <c r="BU50" s="1276"/>
      <c r="BV50" s="1276"/>
      <c r="BW50" s="1276"/>
      <c r="BX50" s="1276" t="s">
        <v>524</v>
      </c>
      <c r="BY50" s="1276"/>
      <c r="BZ50" s="1276"/>
      <c r="CA50" s="1276"/>
      <c r="CB50" s="1276"/>
      <c r="CC50" s="1276"/>
      <c r="CD50" s="1276"/>
      <c r="CE50" s="1276"/>
      <c r="CF50" s="1276" t="s">
        <v>525</v>
      </c>
      <c r="CG50" s="1276"/>
      <c r="CH50" s="1276"/>
      <c r="CI50" s="1276"/>
      <c r="CJ50" s="1276"/>
      <c r="CK50" s="1276"/>
      <c r="CL50" s="1276"/>
      <c r="CM50" s="1276"/>
      <c r="CN50" s="1276" t="s">
        <v>526</v>
      </c>
      <c r="CO50" s="1276"/>
      <c r="CP50" s="1276"/>
      <c r="CQ50" s="1276"/>
      <c r="CR50" s="1276"/>
      <c r="CS50" s="1276"/>
      <c r="CT50" s="1276"/>
      <c r="CU50" s="1276"/>
      <c r="CV50" s="1276" t="s">
        <v>527</v>
      </c>
      <c r="CW50" s="1276"/>
      <c r="CX50" s="1276"/>
      <c r="CY50" s="1276"/>
      <c r="CZ50" s="1276"/>
      <c r="DA50" s="1276"/>
      <c r="DB50" s="1276"/>
      <c r="DC50" s="1276"/>
    </row>
    <row r="51" spans="1:109" ht="13.5" customHeight="1">
      <c r="B51" s="375"/>
      <c r="G51" s="1289"/>
      <c r="H51" s="1289"/>
      <c r="I51" s="1290"/>
      <c r="J51" s="1290"/>
      <c r="K51" s="1288"/>
      <c r="L51" s="1288"/>
      <c r="M51" s="1288"/>
      <c r="N51" s="1288"/>
      <c r="AM51" s="384"/>
      <c r="AN51" s="1278" t="s">
        <v>600</v>
      </c>
      <c r="AO51" s="1278"/>
      <c r="AP51" s="1278"/>
      <c r="AQ51" s="1278"/>
      <c r="AR51" s="1278"/>
      <c r="AS51" s="1278"/>
      <c r="AT51" s="1278"/>
      <c r="AU51" s="1278"/>
      <c r="AV51" s="1278"/>
      <c r="AW51" s="1278"/>
      <c r="AX51" s="1278"/>
      <c r="AY51" s="1278"/>
      <c r="AZ51" s="1278"/>
      <c r="BA51" s="1278"/>
      <c r="BB51" s="1278" t="s">
        <v>601</v>
      </c>
      <c r="BC51" s="1278"/>
      <c r="BD51" s="1278"/>
      <c r="BE51" s="1278"/>
      <c r="BF51" s="1278"/>
      <c r="BG51" s="1278"/>
      <c r="BH51" s="1278"/>
      <c r="BI51" s="1278"/>
      <c r="BJ51" s="1278"/>
      <c r="BK51" s="1278"/>
      <c r="BL51" s="1278"/>
      <c r="BM51" s="1278"/>
      <c r="BN51" s="1278"/>
      <c r="BO51" s="1278"/>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5"/>
      <c r="G52" s="1289"/>
      <c r="H52" s="1289"/>
      <c r="I52" s="1290"/>
      <c r="J52" s="1290"/>
      <c r="K52" s="1288"/>
      <c r="L52" s="1288"/>
      <c r="M52" s="1288"/>
      <c r="N52" s="1288"/>
      <c r="AM52" s="384"/>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3"/>
      <c r="B53" s="375"/>
      <c r="G53" s="1289"/>
      <c r="H53" s="1289"/>
      <c r="I53" s="1272"/>
      <c r="J53" s="1272"/>
      <c r="K53" s="1288"/>
      <c r="L53" s="1288"/>
      <c r="M53" s="1288"/>
      <c r="N53" s="1288"/>
      <c r="AM53" s="384"/>
      <c r="AN53" s="1278"/>
      <c r="AO53" s="1278"/>
      <c r="AP53" s="1278"/>
      <c r="AQ53" s="1278"/>
      <c r="AR53" s="1278"/>
      <c r="AS53" s="1278"/>
      <c r="AT53" s="1278"/>
      <c r="AU53" s="1278"/>
      <c r="AV53" s="1278"/>
      <c r="AW53" s="1278"/>
      <c r="AX53" s="1278"/>
      <c r="AY53" s="1278"/>
      <c r="AZ53" s="1278"/>
      <c r="BA53" s="1278"/>
      <c r="BB53" s="1278" t="s">
        <v>602</v>
      </c>
      <c r="BC53" s="1278"/>
      <c r="BD53" s="1278"/>
      <c r="BE53" s="1278"/>
      <c r="BF53" s="1278"/>
      <c r="BG53" s="1278"/>
      <c r="BH53" s="1278"/>
      <c r="BI53" s="1278"/>
      <c r="BJ53" s="1278"/>
      <c r="BK53" s="1278"/>
      <c r="BL53" s="1278"/>
      <c r="BM53" s="1278"/>
      <c r="BN53" s="1278"/>
      <c r="BO53" s="1278"/>
      <c r="BP53" s="1277">
        <v>57.4</v>
      </c>
      <c r="BQ53" s="1277"/>
      <c r="BR53" s="1277"/>
      <c r="BS53" s="1277"/>
      <c r="BT53" s="1277"/>
      <c r="BU53" s="1277"/>
      <c r="BV53" s="1277"/>
      <c r="BW53" s="1277"/>
      <c r="BX53" s="1277">
        <v>58.6</v>
      </c>
      <c r="BY53" s="1277"/>
      <c r="BZ53" s="1277"/>
      <c r="CA53" s="1277"/>
      <c r="CB53" s="1277"/>
      <c r="CC53" s="1277"/>
      <c r="CD53" s="1277"/>
      <c r="CE53" s="1277"/>
      <c r="CF53" s="1277">
        <v>57.4</v>
      </c>
      <c r="CG53" s="1277"/>
      <c r="CH53" s="1277"/>
      <c r="CI53" s="1277"/>
      <c r="CJ53" s="1277"/>
      <c r="CK53" s="1277"/>
      <c r="CL53" s="1277"/>
      <c r="CM53" s="1277"/>
      <c r="CN53" s="1277">
        <v>57.6</v>
      </c>
      <c r="CO53" s="1277"/>
      <c r="CP53" s="1277"/>
      <c r="CQ53" s="1277"/>
      <c r="CR53" s="1277"/>
      <c r="CS53" s="1277"/>
      <c r="CT53" s="1277"/>
      <c r="CU53" s="1277"/>
      <c r="CV53" s="1277">
        <v>58.9</v>
      </c>
      <c r="CW53" s="1277"/>
      <c r="CX53" s="1277"/>
      <c r="CY53" s="1277"/>
      <c r="CZ53" s="1277"/>
      <c r="DA53" s="1277"/>
      <c r="DB53" s="1277"/>
      <c r="DC53" s="1277"/>
    </row>
    <row r="54" spans="1:109">
      <c r="A54" s="383"/>
      <c r="B54" s="375"/>
      <c r="G54" s="1289"/>
      <c r="H54" s="1289"/>
      <c r="I54" s="1272"/>
      <c r="J54" s="1272"/>
      <c r="K54" s="1288"/>
      <c r="L54" s="1288"/>
      <c r="M54" s="1288"/>
      <c r="N54" s="1288"/>
      <c r="AM54" s="384"/>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3"/>
      <c r="B55" s="375"/>
      <c r="G55" s="1272"/>
      <c r="H55" s="1272"/>
      <c r="I55" s="1272"/>
      <c r="J55" s="1272"/>
      <c r="K55" s="1288"/>
      <c r="L55" s="1288"/>
      <c r="M55" s="1288"/>
      <c r="N55" s="1288"/>
      <c r="AN55" s="1276" t="s">
        <v>603</v>
      </c>
      <c r="AO55" s="1276"/>
      <c r="AP55" s="1276"/>
      <c r="AQ55" s="1276"/>
      <c r="AR55" s="1276"/>
      <c r="AS55" s="1276"/>
      <c r="AT55" s="1276"/>
      <c r="AU55" s="1276"/>
      <c r="AV55" s="1276"/>
      <c r="AW55" s="1276"/>
      <c r="AX55" s="1276"/>
      <c r="AY55" s="1276"/>
      <c r="AZ55" s="1276"/>
      <c r="BA55" s="1276"/>
      <c r="BB55" s="1278" t="s">
        <v>601</v>
      </c>
      <c r="BC55" s="1278"/>
      <c r="BD55" s="1278"/>
      <c r="BE55" s="1278"/>
      <c r="BF55" s="1278"/>
      <c r="BG55" s="1278"/>
      <c r="BH55" s="1278"/>
      <c r="BI55" s="1278"/>
      <c r="BJ55" s="1278"/>
      <c r="BK55" s="1278"/>
      <c r="BL55" s="1278"/>
      <c r="BM55" s="1278"/>
      <c r="BN55" s="1278"/>
      <c r="BO55" s="1278"/>
      <c r="BP55" s="1277">
        <v>20.2</v>
      </c>
      <c r="BQ55" s="1277"/>
      <c r="BR55" s="1277"/>
      <c r="BS55" s="1277"/>
      <c r="BT55" s="1277"/>
      <c r="BU55" s="1277"/>
      <c r="BV55" s="1277"/>
      <c r="BW55" s="1277"/>
      <c r="BX55" s="1277">
        <v>18.2</v>
      </c>
      <c r="BY55" s="1277"/>
      <c r="BZ55" s="1277"/>
      <c r="CA55" s="1277"/>
      <c r="CB55" s="1277"/>
      <c r="CC55" s="1277"/>
      <c r="CD55" s="1277"/>
      <c r="CE55" s="1277"/>
      <c r="CF55" s="1277">
        <v>20.3</v>
      </c>
      <c r="CG55" s="1277"/>
      <c r="CH55" s="1277"/>
      <c r="CI55" s="1277"/>
      <c r="CJ55" s="1277"/>
      <c r="CK55" s="1277"/>
      <c r="CL55" s="1277"/>
      <c r="CM55" s="1277"/>
      <c r="CN55" s="1277">
        <v>15.5</v>
      </c>
      <c r="CO55" s="1277"/>
      <c r="CP55" s="1277"/>
      <c r="CQ55" s="1277"/>
      <c r="CR55" s="1277"/>
      <c r="CS55" s="1277"/>
      <c r="CT55" s="1277"/>
      <c r="CU55" s="1277"/>
      <c r="CV55" s="1277">
        <v>4.5999999999999996</v>
      </c>
      <c r="CW55" s="1277"/>
      <c r="CX55" s="1277"/>
      <c r="CY55" s="1277"/>
      <c r="CZ55" s="1277"/>
      <c r="DA55" s="1277"/>
      <c r="DB55" s="1277"/>
      <c r="DC55" s="1277"/>
    </row>
    <row r="56" spans="1:109">
      <c r="A56" s="383"/>
      <c r="B56" s="375"/>
      <c r="G56" s="1272"/>
      <c r="H56" s="1272"/>
      <c r="I56" s="1272"/>
      <c r="J56" s="1272"/>
      <c r="K56" s="1288"/>
      <c r="L56" s="1288"/>
      <c r="M56" s="1288"/>
      <c r="N56" s="1288"/>
      <c r="AN56" s="1276"/>
      <c r="AO56" s="1276"/>
      <c r="AP56" s="1276"/>
      <c r="AQ56" s="1276"/>
      <c r="AR56" s="1276"/>
      <c r="AS56" s="1276"/>
      <c r="AT56" s="1276"/>
      <c r="AU56" s="1276"/>
      <c r="AV56" s="1276"/>
      <c r="AW56" s="1276"/>
      <c r="AX56" s="1276"/>
      <c r="AY56" s="1276"/>
      <c r="AZ56" s="1276"/>
      <c r="BA56" s="1276"/>
      <c r="BB56" s="1278"/>
      <c r="BC56" s="1278"/>
      <c r="BD56" s="1278"/>
      <c r="BE56" s="1278"/>
      <c r="BF56" s="1278"/>
      <c r="BG56" s="1278"/>
      <c r="BH56" s="1278"/>
      <c r="BI56" s="1278"/>
      <c r="BJ56" s="1278"/>
      <c r="BK56" s="1278"/>
      <c r="BL56" s="1278"/>
      <c r="BM56" s="1278"/>
      <c r="BN56" s="1278"/>
      <c r="BO56" s="1278"/>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c r="B57" s="387"/>
      <c r="G57" s="1272"/>
      <c r="H57" s="1272"/>
      <c r="I57" s="1291"/>
      <c r="J57" s="1291"/>
      <c r="K57" s="1288"/>
      <c r="L57" s="1288"/>
      <c r="M57" s="1288"/>
      <c r="N57" s="1288"/>
      <c r="AM57" s="369"/>
      <c r="AN57" s="1276"/>
      <c r="AO57" s="1276"/>
      <c r="AP57" s="1276"/>
      <c r="AQ57" s="1276"/>
      <c r="AR57" s="1276"/>
      <c r="AS57" s="1276"/>
      <c r="AT57" s="1276"/>
      <c r="AU57" s="1276"/>
      <c r="AV57" s="1276"/>
      <c r="AW57" s="1276"/>
      <c r="AX57" s="1276"/>
      <c r="AY57" s="1276"/>
      <c r="AZ57" s="1276"/>
      <c r="BA57" s="1276"/>
      <c r="BB57" s="1278" t="s">
        <v>602</v>
      </c>
      <c r="BC57" s="1278"/>
      <c r="BD57" s="1278"/>
      <c r="BE57" s="1278"/>
      <c r="BF57" s="1278"/>
      <c r="BG57" s="1278"/>
      <c r="BH57" s="1278"/>
      <c r="BI57" s="1278"/>
      <c r="BJ57" s="1278"/>
      <c r="BK57" s="1278"/>
      <c r="BL57" s="1278"/>
      <c r="BM57" s="1278"/>
      <c r="BN57" s="1278"/>
      <c r="BO57" s="1278"/>
      <c r="BP57" s="1277">
        <v>57.5</v>
      </c>
      <c r="BQ57" s="1277"/>
      <c r="BR57" s="1277"/>
      <c r="BS57" s="1277"/>
      <c r="BT57" s="1277"/>
      <c r="BU57" s="1277"/>
      <c r="BV57" s="1277"/>
      <c r="BW57" s="1277"/>
      <c r="BX57" s="1277">
        <v>59.3</v>
      </c>
      <c r="BY57" s="1277"/>
      <c r="BZ57" s="1277"/>
      <c r="CA57" s="1277"/>
      <c r="CB57" s="1277"/>
      <c r="CC57" s="1277"/>
      <c r="CD57" s="1277"/>
      <c r="CE57" s="1277"/>
      <c r="CF57" s="1277">
        <v>60.3</v>
      </c>
      <c r="CG57" s="1277"/>
      <c r="CH57" s="1277"/>
      <c r="CI57" s="1277"/>
      <c r="CJ57" s="1277"/>
      <c r="CK57" s="1277"/>
      <c r="CL57" s="1277"/>
      <c r="CM57" s="1277"/>
      <c r="CN57" s="1277">
        <v>61.5</v>
      </c>
      <c r="CO57" s="1277"/>
      <c r="CP57" s="1277"/>
      <c r="CQ57" s="1277"/>
      <c r="CR57" s="1277"/>
      <c r="CS57" s="1277"/>
      <c r="CT57" s="1277"/>
      <c r="CU57" s="1277"/>
      <c r="CV57" s="1277">
        <v>61</v>
      </c>
      <c r="CW57" s="1277"/>
      <c r="CX57" s="1277"/>
      <c r="CY57" s="1277"/>
      <c r="CZ57" s="1277"/>
      <c r="DA57" s="1277"/>
      <c r="DB57" s="1277"/>
      <c r="DC57" s="1277"/>
      <c r="DD57" s="388"/>
      <c r="DE57" s="387"/>
    </row>
    <row r="58" spans="1:109" s="383" customFormat="1">
      <c r="A58" s="369"/>
      <c r="B58" s="387"/>
      <c r="G58" s="1272"/>
      <c r="H58" s="1272"/>
      <c r="I58" s="1291"/>
      <c r="J58" s="1291"/>
      <c r="K58" s="1288"/>
      <c r="L58" s="1288"/>
      <c r="M58" s="1288"/>
      <c r="N58" s="1288"/>
      <c r="AM58" s="369"/>
      <c r="AN58" s="1276"/>
      <c r="AO58" s="1276"/>
      <c r="AP58" s="1276"/>
      <c r="AQ58" s="1276"/>
      <c r="AR58" s="1276"/>
      <c r="AS58" s="1276"/>
      <c r="AT58" s="1276"/>
      <c r="AU58" s="1276"/>
      <c r="AV58" s="1276"/>
      <c r="AW58" s="1276"/>
      <c r="AX58" s="1276"/>
      <c r="AY58" s="1276"/>
      <c r="AZ58" s="1276"/>
      <c r="BA58" s="1276"/>
      <c r="BB58" s="1278"/>
      <c r="BC58" s="1278"/>
      <c r="BD58" s="1278"/>
      <c r="BE58" s="1278"/>
      <c r="BF58" s="1278"/>
      <c r="BG58" s="1278"/>
      <c r="BH58" s="1278"/>
      <c r="BI58" s="1278"/>
      <c r="BJ58" s="1278"/>
      <c r="BK58" s="1278"/>
      <c r="BL58" s="1278"/>
      <c r="BM58" s="1278"/>
      <c r="BN58" s="1278"/>
      <c r="BO58" s="1278"/>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604</v>
      </c>
    </row>
    <row r="64" spans="1:109">
      <c r="B64" s="375"/>
      <c r="G64" s="382"/>
      <c r="I64" s="395"/>
      <c r="J64" s="395"/>
      <c r="K64" s="395"/>
      <c r="L64" s="395"/>
      <c r="M64" s="395"/>
      <c r="N64" s="396"/>
      <c r="AM64" s="382"/>
      <c r="AN64" s="382" t="s">
        <v>597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9" t="s">
        <v>605</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c r="B66" s="375"/>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c r="B67" s="375"/>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c r="B68" s="375"/>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c r="B69" s="375"/>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599</v>
      </c>
    </row>
    <row r="72" spans="2:107">
      <c r="B72" s="375"/>
      <c r="G72" s="1272"/>
      <c r="H72" s="1272"/>
      <c r="I72" s="1272"/>
      <c r="J72" s="1272"/>
      <c r="K72" s="385"/>
      <c r="L72" s="385"/>
      <c r="M72" s="386"/>
      <c r="N72" s="386"/>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523</v>
      </c>
      <c r="BQ72" s="1276"/>
      <c r="BR72" s="1276"/>
      <c r="BS72" s="1276"/>
      <c r="BT72" s="1276"/>
      <c r="BU72" s="1276"/>
      <c r="BV72" s="1276"/>
      <c r="BW72" s="1276"/>
      <c r="BX72" s="1276" t="s">
        <v>524</v>
      </c>
      <c r="BY72" s="1276"/>
      <c r="BZ72" s="1276"/>
      <c r="CA72" s="1276"/>
      <c r="CB72" s="1276"/>
      <c r="CC72" s="1276"/>
      <c r="CD72" s="1276"/>
      <c r="CE72" s="1276"/>
      <c r="CF72" s="1276" t="s">
        <v>525</v>
      </c>
      <c r="CG72" s="1276"/>
      <c r="CH72" s="1276"/>
      <c r="CI72" s="1276"/>
      <c r="CJ72" s="1276"/>
      <c r="CK72" s="1276"/>
      <c r="CL72" s="1276"/>
      <c r="CM72" s="1276"/>
      <c r="CN72" s="1276" t="s">
        <v>526</v>
      </c>
      <c r="CO72" s="1276"/>
      <c r="CP72" s="1276"/>
      <c r="CQ72" s="1276"/>
      <c r="CR72" s="1276"/>
      <c r="CS72" s="1276"/>
      <c r="CT72" s="1276"/>
      <c r="CU72" s="1276"/>
      <c r="CV72" s="1276" t="s">
        <v>527</v>
      </c>
      <c r="CW72" s="1276"/>
      <c r="CX72" s="1276"/>
      <c r="CY72" s="1276"/>
      <c r="CZ72" s="1276"/>
      <c r="DA72" s="1276"/>
      <c r="DB72" s="1276"/>
      <c r="DC72" s="1276"/>
    </row>
    <row r="73" spans="2:107">
      <c r="B73" s="375"/>
      <c r="G73" s="1289"/>
      <c r="H73" s="1289"/>
      <c r="I73" s="1289"/>
      <c r="J73" s="1289"/>
      <c r="K73" s="1292"/>
      <c r="L73" s="1292"/>
      <c r="M73" s="1292"/>
      <c r="N73" s="1292"/>
      <c r="AM73" s="384"/>
      <c r="AN73" s="1278" t="s">
        <v>600</v>
      </c>
      <c r="AO73" s="1278"/>
      <c r="AP73" s="1278"/>
      <c r="AQ73" s="1278"/>
      <c r="AR73" s="1278"/>
      <c r="AS73" s="1278"/>
      <c r="AT73" s="1278"/>
      <c r="AU73" s="1278"/>
      <c r="AV73" s="1278"/>
      <c r="AW73" s="1278"/>
      <c r="AX73" s="1278"/>
      <c r="AY73" s="1278"/>
      <c r="AZ73" s="1278"/>
      <c r="BA73" s="1278"/>
      <c r="BB73" s="1278" t="s">
        <v>601</v>
      </c>
      <c r="BC73" s="1278"/>
      <c r="BD73" s="1278"/>
      <c r="BE73" s="1278"/>
      <c r="BF73" s="1278"/>
      <c r="BG73" s="1278"/>
      <c r="BH73" s="1278"/>
      <c r="BI73" s="1278"/>
      <c r="BJ73" s="1278"/>
      <c r="BK73" s="1278"/>
      <c r="BL73" s="1278"/>
      <c r="BM73" s="1278"/>
      <c r="BN73" s="1278"/>
      <c r="BO73" s="1278"/>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5"/>
      <c r="G74" s="1289"/>
      <c r="H74" s="1289"/>
      <c r="I74" s="1289"/>
      <c r="J74" s="1289"/>
      <c r="K74" s="1292"/>
      <c r="L74" s="1292"/>
      <c r="M74" s="1292"/>
      <c r="N74" s="1292"/>
      <c r="AM74" s="384"/>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5"/>
      <c r="G75" s="1289"/>
      <c r="H75" s="1289"/>
      <c r="I75" s="1272"/>
      <c r="J75" s="1272"/>
      <c r="K75" s="1288"/>
      <c r="L75" s="1288"/>
      <c r="M75" s="1288"/>
      <c r="N75" s="1288"/>
      <c r="AM75" s="384"/>
      <c r="AN75" s="1278"/>
      <c r="AO75" s="1278"/>
      <c r="AP75" s="1278"/>
      <c r="AQ75" s="1278"/>
      <c r="AR75" s="1278"/>
      <c r="AS75" s="1278"/>
      <c r="AT75" s="1278"/>
      <c r="AU75" s="1278"/>
      <c r="AV75" s="1278"/>
      <c r="AW75" s="1278"/>
      <c r="AX75" s="1278"/>
      <c r="AY75" s="1278"/>
      <c r="AZ75" s="1278"/>
      <c r="BA75" s="1278"/>
      <c r="BB75" s="1278" t="s">
        <v>606</v>
      </c>
      <c r="BC75" s="1278"/>
      <c r="BD75" s="1278"/>
      <c r="BE75" s="1278"/>
      <c r="BF75" s="1278"/>
      <c r="BG75" s="1278"/>
      <c r="BH75" s="1278"/>
      <c r="BI75" s="1278"/>
      <c r="BJ75" s="1278"/>
      <c r="BK75" s="1278"/>
      <c r="BL75" s="1278"/>
      <c r="BM75" s="1278"/>
      <c r="BN75" s="1278"/>
      <c r="BO75" s="1278"/>
      <c r="BP75" s="1277">
        <v>4.7</v>
      </c>
      <c r="BQ75" s="1277"/>
      <c r="BR75" s="1277"/>
      <c r="BS75" s="1277"/>
      <c r="BT75" s="1277"/>
      <c r="BU75" s="1277"/>
      <c r="BV75" s="1277"/>
      <c r="BW75" s="1277"/>
      <c r="BX75" s="1277">
        <v>4.4000000000000004</v>
      </c>
      <c r="BY75" s="1277"/>
      <c r="BZ75" s="1277"/>
      <c r="CA75" s="1277"/>
      <c r="CB75" s="1277"/>
      <c r="CC75" s="1277"/>
      <c r="CD75" s="1277"/>
      <c r="CE75" s="1277"/>
      <c r="CF75" s="1277">
        <v>3.9</v>
      </c>
      <c r="CG75" s="1277"/>
      <c r="CH75" s="1277"/>
      <c r="CI75" s="1277"/>
      <c r="CJ75" s="1277"/>
      <c r="CK75" s="1277"/>
      <c r="CL75" s="1277"/>
      <c r="CM75" s="1277"/>
      <c r="CN75" s="1277">
        <v>4.5999999999999996</v>
      </c>
      <c r="CO75" s="1277"/>
      <c r="CP75" s="1277"/>
      <c r="CQ75" s="1277"/>
      <c r="CR75" s="1277"/>
      <c r="CS75" s="1277"/>
      <c r="CT75" s="1277"/>
      <c r="CU75" s="1277"/>
      <c r="CV75" s="1277">
        <v>5.0999999999999996</v>
      </c>
      <c r="CW75" s="1277"/>
      <c r="CX75" s="1277"/>
      <c r="CY75" s="1277"/>
      <c r="CZ75" s="1277"/>
      <c r="DA75" s="1277"/>
      <c r="DB75" s="1277"/>
      <c r="DC75" s="1277"/>
    </row>
    <row r="76" spans="2:107">
      <c r="B76" s="375"/>
      <c r="G76" s="1289"/>
      <c r="H76" s="1289"/>
      <c r="I76" s="1272"/>
      <c r="J76" s="1272"/>
      <c r="K76" s="1288"/>
      <c r="L76" s="1288"/>
      <c r="M76" s="1288"/>
      <c r="N76" s="1288"/>
      <c r="AM76" s="384"/>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5"/>
      <c r="G77" s="1272"/>
      <c r="H77" s="1272"/>
      <c r="I77" s="1272"/>
      <c r="J77" s="1272"/>
      <c r="K77" s="1292"/>
      <c r="L77" s="1292"/>
      <c r="M77" s="1292"/>
      <c r="N77" s="1292"/>
      <c r="AN77" s="1276" t="s">
        <v>603</v>
      </c>
      <c r="AO77" s="1276"/>
      <c r="AP77" s="1276"/>
      <c r="AQ77" s="1276"/>
      <c r="AR77" s="1276"/>
      <c r="AS77" s="1276"/>
      <c r="AT77" s="1276"/>
      <c r="AU77" s="1276"/>
      <c r="AV77" s="1276"/>
      <c r="AW77" s="1276"/>
      <c r="AX77" s="1276"/>
      <c r="AY77" s="1276"/>
      <c r="AZ77" s="1276"/>
      <c r="BA77" s="1276"/>
      <c r="BB77" s="1278" t="s">
        <v>601</v>
      </c>
      <c r="BC77" s="1278"/>
      <c r="BD77" s="1278"/>
      <c r="BE77" s="1278"/>
      <c r="BF77" s="1278"/>
      <c r="BG77" s="1278"/>
      <c r="BH77" s="1278"/>
      <c r="BI77" s="1278"/>
      <c r="BJ77" s="1278"/>
      <c r="BK77" s="1278"/>
      <c r="BL77" s="1278"/>
      <c r="BM77" s="1278"/>
      <c r="BN77" s="1278"/>
      <c r="BO77" s="1278"/>
      <c r="BP77" s="1277">
        <v>20.2</v>
      </c>
      <c r="BQ77" s="1277"/>
      <c r="BR77" s="1277"/>
      <c r="BS77" s="1277"/>
      <c r="BT77" s="1277"/>
      <c r="BU77" s="1277"/>
      <c r="BV77" s="1277"/>
      <c r="BW77" s="1277"/>
      <c r="BX77" s="1277">
        <v>18.2</v>
      </c>
      <c r="BY77" s="1277"/>
      <c r="BZ77" s="1277"/>
      <c r="CA77" s="1277"/>
      <c r="CB77" s="1277"/>
      <c r="CC77" s="1277"/>
      <c r="CD77" s="1277"/>
      <c r="CE77" s="1277"/>
      <c r="CF77" s="1277">
        <v>20.3</v>
      </c>
      <c r="CG77" s="1277"/>
      <c r="CH77" s="1277"/>
      <c r="CI77" s="1277"/>
      <c r="CJ77" s="1277"/>
      <c r="CK77" s="1277"/>
      <c r="CL77" s="1277"/>
      <c r="CM77" s="1277"/>
      <c r="CN77" s="1277">
        <v>15.5</v>
      </c>
      <c r="CO77" s="1277"/>
      <c r="CP77" s="1277"/>
      <c r="CQ77" s="1277"/>
      <c r="CR77" s="1277"/>
      <c r="CS77" s="1277"/>
      <c r="CT77" s="1277"/>
      <c r="CU77" s="1277"/>
      <c r="CV77" s="1277">
        <v>4.5999999999999996</v>
      </c>
      <c r="CW77" s="1277"/>
      <c r="CX77" s="1277"/>
      <c r="CY77" s="1277"/>
      <c r="CZ77" s="1277"/>
      <c r="DA77" s="1277"/>
      <c r="DB77" s="1277"/>
      <c r="DC77" s="1277"/>
    </row>
    <row r="78" spans="2:107">
      <c r="B78" s="375"/>
      <c r="G78" s="1272"/>
      <c r="H78" s="1272"/>
      <c r="I78" s="1272"/>
      <c r="J78" s="1272"/>
      <c r="K78" s="1292"/>
      <c r="L78" s="1292"/>
      <c r="M78" s="1292"/>
      <c r="N78" s="1292"/>
      <c r="AN78" s="1276"/>
      <c r="AO78" s="1276"/>
      <c r="AP78" s="1276"/>
      <c r="AQ78" s="1276"/>
      <c r="AR78" s="1276"/>
      <c r="AS78" s="1276"/>
      <c r="AT78" s="1276"/>
      <c r="AU78" s="1276"/>
      <c r="AV78" s="1276"/>
      <c r="AW78" s="1276"/>
      <c r="AX78" s="1276"/>
      <c r="AY78" s="1276"/>
      <c r="AZ78" s="1276"/>
      <c r="BA78" s="1276"/>
      <c r="BB78" s="1278"/>
      <c r="BC78" s="1278"/>
      <c r="BD78" s="1278"/>
      <c r="BE78" s="1278"/>
      <c r="BF78" s="1278"/>
      <c r="BG78" s="1278"/>
      <c r="BH78" s="1278"/>
      <c r="BI78" s="1278"/>
      <c r="BJ78" s="1278"/>
      <c r="BK78" s="1278"/>
      <c r="BL78" s="1278"/>
      <c r="BM78" s="1278"/>
      <c r="BN78" s="1278"/>
      <c r="BO78" s="1278"/>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5"/>
      <c r="G79" s="1272"/>
      <c r="H79" s="1272"/>
      <c r="I79" s="1291"/>
      <c r="J79" s="1291"/>
      <c r="K79" s="1293"/>
      <c r="L79" s="1293"/>
      <c r="M79" s="1293"/>
      <c r="N79" s="1293"/>
      <c r="AN79" s="1276"/>
      <c r="AO79" s="1276"/>
      <c r="AP79" s="1276"/>
      <c r="AQ79" s="1276"/>
      <c r="AR79" s="1276"/>
      <c r="AS79" s="1276"/>
      <c r="AT79" s="1276"/>
      <c r="AU79" s="1276"/>
      <c r="AV79" s="1276"/>
      <c r="AW79" s="1276"/>
      <c r="AX79" s="1276"/>
      <c r="AY79" s="1276"/>
      <c r="AZ79" s="1276"/>
      <c r="BA79" s="1276"/>
      <c r="BB79" s="1278" t="s">
        <v>606</v>
      </c>
      <c r="BC79" s="1278"/>
      <c r="BD79" s="1278"/>
      <c r="BE79" s="1278"/>
      <c r="BF79" s="1278"/>
      <c r="BG79" s="1278"/>
      <c r="BH79" s="1278"/>
      <c r="BI79" s="1278"/>
      <c r="BJ79" s="1278"/>
      <c r="BK79" s="1278"/>
      <c r="BL79" s="1278"/>
      <c r="BM79" s="1278"/>
      <c r="BN79" s="1278"/>
      <c r="BO79" s="1278"/>
      <c r="BP79" s="1277">
        <v>6.8</v>
      </c>
      <c r="BQ79" s="1277"/>
      <c r="BR79" s="1277"/>
      <c r="BS79" s="1277"/>
      <c r="BT79" s="1277"/>
      <c r="BU79" s="1277"/>
      <c r="BV79" s="1277"/>
      <c r="BW79" s="1277"/>
      <c r="BX79" s="1277">
        <v>6.8</v>
      </c>
      <c r="BY79" s="1277"/>
      <c r="BZ79" s="1277"/>
      <c r="CA79" s="1277"/>
      <c r="CB79" s="1277"/>
      <c r="CC79" s="1277"/>
      <c r="CD79" s="1277"/>
      <c r="CE79" s="1277"/>
      <c r="CF79" s="1277">
        <v>6.6</v>
      </c>
      <c r="CG79" s="1277"/>
      <c r="CH79" s="1277"/>
      <c r="CI79" s="1277"/>
      <c r="CJ79" s="1277"/>
      <c r="CK79" s="1277"/>
      <c r="CL79" s="1277"/>
      <c r="CM79" s="1277"/>
      <c r="CN79" s="1277">
        <v>6.4</v>
      </c>
      <c r="CO79" s="1277"/>
      <c r="CP79" s="1277"/>
      <c r="CQ79" s="1277"/>
      <c r="CR79" s="1277"/>
      <c r="CS79" s="1277"/>
      <c r="CT79" s="1277"/>
      <c r="CU79" s="1277"/>
      <c r="CV79" s="1277">
        <v>6.3</v>
      </c>
      <c r="CW79" s="1277"/>
      <c r="CX79" s="1277"/>
      <c r="CY79" s="1277"/>
      <c r="CZ79" s="1277"/>
      <c r="DA79" s="1277"/>
      <c r="DB79" s="1277"/>
      <c r="DC79" s="1277"/>
    </row>
    <row r="80" spans="2:107">
      <c r="B80" s="375"/>
      <c r="G80" s="1272"/>
      <c r="H80" s="1272"/>
      <c r="I80" s="1291"/>
      <c r="J80" s="1291"/>
      <c r="K80" s="1293"/>
      <c r="L80" s="1293"/>
      <c r="M80" s="1293"/>
      <c r="N80" s="1293"/>
      <c r="AN80" s="1276"/>
      <c r="AO80" s="1276"/>
      <c r="AP80" s="1276"/>
      <c r="AQ80" s="1276"/>
      <c r="AR80" s="1276"/>
      <c r="AS80" s="1276"/>
      <c r="AT80" s="1276"/>
      <c r="AU80" s="1276"/>
      <c r="AV80" s="1276"/>
      <c r="AW80" s="1276"/>
      <c r="AX80" s="1276"/>
      <c r="AY80" s="1276"/>
      <c r="AZ80" s="1276"/>
      <c r="BA80" s="1276"/>
      <c r="BB80" s="1278"/>
      <c r="BC80" s="1278"/>
      <c r="BD80" s="1278"/>
      <c r="BE80" s="1278"/>
      <c r="BF80" s="1278"/>
      <c r="BG80" s="1278"/>
      <c r="BH80" s="1278"/>
      <c r="BI80" s="1278"/>
      <c r="BJ80" s="1278"/>
      <c r="BK80" s="1278"/>
      <c r="BL80" s="1278"/>
      <c r="BM80" s="1278"/>
      <c r="BN80" s="1278"/>
      <c r="BO80" s="1278"/>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UtjU2i07V3SsD10HVF/0eD70rdL2voYSDS11Pgvc/hslMivXdsN6o1rru6vKgZcmSioTE+DNzOiUPuYbAm+Y1w==" saltValue="PpKMKdP7G+UljG96lhpo7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N61" sqref="CN61"/>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470</v>
      </c>
    </row>
  </sheetData>
  <sheetProtection algorithmName="SHA-512" hashValue="Z9+nF6Qx/8nTCcW8qAsSDoiYh1P/1abYSnpoV5eWGhg2GHwmZYKztA/7GV7VU7bdnYivn2jp5ekQqYYu9g25Jw==" saltValue="fJwzVYGWH5nkILMaGlFh3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I51" sqref="BI51:BI52"/>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470</v>
      </c>
    </row>
  </sheetData>
  <sheetProtection algorithmName="SHA-512" hashValue="PFaNVKTHRYyPK+BEH1OdWjr9d5w7RiGZEKOY/7gKPvCq765cyBSUP7D7qS2y89t480NymA2KfzYoMk4BPdnXdQ==" saltValue="npCviTM+6RtEaUsVn7n4u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520</v>
      </c>
      <c r="G2" s="148"/>
      <c r="H2" s="149"/>
    </row>
    <row r="3" spans="1:8">
      <c r="A3" s="145" t="s">
        <v>513</v>
      </c>
      <c r="B3" s="150"/>
      <c r="C3" s="151"/>
      <c r="D3" s="152">
        <v>108048</v>
      </c>
      <c r="E3" s="153"/>
      <c r="F3" s="154">
        <v>52191</v>
      </c>
      <c r="G3" s="155"/>
      <c r="H3" s="156"/>
    </row>
    <row r="4" spans="1:8">
      <c r="A4" s="157"/>
      <c r="B4" s="158"/>
      <c r="C4" s="159"/>
      <c r="D4" s="160">
        <v>56743</v>
      </c>
      <c r="E4" s="161"/>
      <c r="F4" s="162">
        <v>24843</v>
      </c>
      <c r="G4" s="163"/>
      <c r="H4" s="164"/>
    </row>
    <row r="5" spans="1:8">
      <c r="A5" s="145" t="s">
        <v>515</v>
      </c>
      <c r="B5" s="150"/>
      <c r="C5" s="151"/>
      <c r="D5" s="152">
        <v>142439</v>
      </c>
      <c r="E5" s="153"/>
      <c r="F5" s="154">
        <v>47387</v>
      </c>
      <c r="G5" s="155"/>
      <c r="H5" s="156"/>
    </row>
    <row r="6" spans="1:8">
      <c r="A6" s="157"/>
      <c r="B6" s="158"/>
      <c r="C6" s="159"/>
      <c r="D6" s="160">
        <v>71165</v>
      </c>
      <c r="E6" s="161"/>
      <c r="F6" s="162">
        <v>24928</v>
      </c>
      <c r="G6" s="163"/>
      <c r="H6" s="164"/>
    </row>
    <row r="7" spans="1:8">
      <c r="A7" s="145" t="s">
        <v>516</v>
      </c>
      <c r="B7" s="150"/>
      <c r="C7" s="151"/>
      <c r="D7" s="152">
        <v>174610</v>
      </c>
      <c r="E7" s="153"/>
      <c r="F7" s="154">
        <v>51264</v>
      </c>
      <c r="G7" s="155"/>
      <c r="H7" s="156"/>
    </row>
    <row r="8" spans="1:8">
      <c r="A8" s="157"/>
      <c r="B8" s="158"/>
      <c r="C8" s="159"/>
      <c r="D8" s="160">
        <v>87598</v>
      </c>
      <c r="E8" s="161"/>
      <c r="F8" s="162">
        <v>26040</v>
      </c>
      <c r="G8" s="163"/>
      <c r="H8" s="164"/>
    </row>
    <row r="9" spans="1:8">
      <c r="A9" s="145" t="s">
        <v>517</v>
      </c>
      <c r="B9" s="150"/>
      <c r="C9" s="151"/>
      <c r="D9" s="152">
        <v>136537</v>
      </c>
      <c r="E9" s="153"/>
      <c r="F9" s="154">
        <v>52068</v>
      </c>
      <c r="G9" s="155"/>
      <c r="H9" s="156"/>
    </row>
    <row r="10" spans="1:8">
      <c r="A10" s="157"/>
      <c r="B10" s="158"/>
      <c r="C10" s="159"/>
      <c r="D10" s="160">
        <v>89018</v>
      </c>
      <c r="E10" s="161"/>
      <c r="F10" s="162">
        <v>26936</v>
      </c>
      <c r="G10" s="163"/>
      <c r="H10" s="164"/>
    </row>
    <row r="11" spans="1:8">
      <c r="A11" s="145" t="s">
        <v>518</v>
      </c>
      <c r="B11" s="150"/>
      <c r="C11" s="151"/>
      <c r="D11" s="152">
        <v>64353</v>
      </c>
      <c r="E11" s="153"/>
      <c r="F11" s="154">
        <v>47161</v>
      </c>
      <c r="G11" s="155"/>
      <c r="H11" s="156"/>
    </row>
    <row r="12" spans="1:8">
      <c r="A12" s="157"/>
      <c r="B12" s="158"/>
      <c r="C12" s="165"/>
      <c r="D12" s="160">
        <v>30813</v>
      </c>
      <c r="E12" s="161"/>
      <c r="F12" s="162">
        <v>24595</v>
      </c>
      <c r="G12" s="163"/>
      <c r="H12" s="164"/>
    </row>
    <row r="13" spans="1:8">
      <c r="A13" s="145"/>
      <c r="B13" s="150"/>
      <c r="C13" s="166"/>
      <c r="D13" s="167">
        <v>125197</v>
      </c>
      <c r="E13" s="168"/>
      <c r="F13" s="169">
        <v>50014</v>
      </c>
      <c r="G13" s="170"/>
      <c r="H13" s="156"/>
    </row>
    <row r="14" spans="1:8">
      <c r="A14" s="157"/>
      <c r="B14" s="158"/>
      <c r="C14" s="159"/>
      <c r="D14" s="160">
        <v>67067</v>
      </c>
      <c r="E14" s="161"/>
      <c r="F14" s="162">
        <v>25468</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8.42</v>
      </c>
      <c r="C19" s="171">
        <f>ROUND(VALUE(SUBSTITUTE(実質収支比率等に係る経年分析!G$48,"▲","-")),2)</f>
        <v>7.01</v>
      </c>
      <c r="D19" s="171">
        <f>ROUND(VALUE(SUBSTITUTE(実質収支比率等に係る経年分析!H$48,"▲","-")),2)</f>
        <v>10.79</v>
      </c>
      <c r="E19" s="171">
        <f>ROUND(VALUE(SUBSTITUTE(実質収支比率等に係る経年分析!I$48,"▲","-")),2)</f>
        <v>16.64</v>
      </c>
      <c r="F19" s="171">
        <f>ROUND(VALUE(SUBSTITUTE(実質収支比率等に係る経年分析!J$48,"▲","-")),2)</f>
        <v>22.29</v>
      </c>
    </row>
    <row r="20" spans="1:11">
      <c r="A20" s="171" t="s">
        <v>55</v>
      </c>
      <c r="B20" s="171">
        <f>ROUND(VALUE(SUBSTITUTE(実質収支比率等に係る経年分析!F$47,"▲","-")),2)</f>
        <v>15.54</v>
      </c>
      <c r="C20" s="171">
        <f>ROUND(VALUE(SUBSTITUTE(実質収支比率等に係る経年分析!G$47,"▲","-")),2)</f>
        <v>15.79</v>
      </c>
      <c r="D20" s="171">
        <f>ROUND(VALUE(SUBSTITUTE(実質収支比率等に係る経年分析!H$47,"▲","-")),2)</f>
        <v>16.440000000000001</v>
      </c>
      <c r="E20" s="171">
        <f>ROUND(VALUE(SUBSTITUTE(実質収支比率等に係る経年分析!I$47,"▲","-")),2)</f>
        <v>18.48</v>
      </c>
      <c r="F20" s="171">
        <f>ROUND(VALUE(SUBSTITUTE(実質収支比率等に係る経年分析!J$47,"▲","-")),2)</f>
        <v>18.059999999999999</v>
      </c>
    </row>
    <row r="21" spans="1:11">
      <c r="A21" s="171" t="s">
        <v>56</v>
      </c>
      <c r="B21" s="171">
        <f>IF(ISNUMBER(VALUE(SUBSTITUTE(実質収支比率等に係る経年分析!F$49,"▲","-"))),ROUND(VALUE(SUBSTITUTE(実質収支比率等に係る経年分析!F$49,"▲","-")),2),NA())</f>
        <v>0.2</v>
      </c>
      <c r="C21" s="171">
        <f>IF(ISNUMBER(VALUE(SUBSTITUTE(実質収支比率等に係る経年分析!G$49,"▲","-"))),ROUND(VALUE(SUBSTITUTE(実質収支比率等に係る経年分析!G$49,"▲","-")),2),NA())</f>
        <v>8.0299999999999994</v>
      </c>
      <c r="D21" s="171">
        <f>IF(ISNUMBER(VALUE(SUBSTITUTE(実質収支比率等に係る経年分析!H$49,"▲","-"))),ROUND(VALUE(SUBSTITUTE(実質収支比率等に係る経年分析!H$49,"▲","-")),2),NA())</f>
        <v>4.0199999999999996</v>
      </c>
      <c r="E21" s="171">
        <f>IF(ISNUMBER(VALUE(SUBSTITUTE(実質収支比率等に係る経年分析!I$49,"▲","-"))),ROUND(VALUE(SUBSTITUTE(実質収支比率等に係る経年分析!I$49,"▲","-")),2),NA())</f>
        <v>8.07</v>
      </c>
      <c r="F21" s="171">
        <f>IF(ISNUMBER(VALUE(SUBSTITUTE(実質収支比率等に係る経年分析!J$49,"▲","-"))),ROUND(VALUE(SUBSTITUTE(実質収支比率等に係る経年分析!J$49,"▲","-")),2),NA())</f>
        <v>6.6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2.61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3.7</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公共用地先行取得事業特別会計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7.0000000000000007E-2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c r="A33" s="172" t="str">
        <f>IF(連結実質赤字比率に係る赤字・黒字の構成分析!C$37="",NA(),連結実質赤字比率に係る赤字・黒字の構成分析!C$37)</f>
        <v>住宅新築資金貸付事業特別会計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0.16</v>
      </c>
    </row>
    <row r="34" spans="1:16">
      <c r="A34" s="172" t="str">
        <f>IF(連結実質赤字比率に係る赤字・黒字の構成分析!C$36="",NA(),連結実質赤字比率に係る赤字・黒字の構成分析!C$36)</f>
        <v>国民健康保険特別会計</v>
      </c>
      <c r="B34" s="172">
        <f>IF(ROUND(VALUE(SUBSTITUTE(連結実質赤字比率に係る赤字・黒字の構成分析!F$36,"▲", "-")), 2) &lt; 0, ABS(ROUND(VALUE(SUBSTITUTE(連結実質赤字比率に係る赤字・黒字の構成分析!F$36,"▲", "-")), 2)), NA())</f>
        <v>1.65</v>
      </c>
      <c r="C34" s="172" t="e">
        <f>IF(ROUND(VALUE(SUBSTITUTE(連結実質赤字比率に係る赤字・黒字の構成分析!F$36,"▲", "-")), 2) &gt;= 0, ABS(ROUND(VALUE(SUBSTITUTE(連結実質赤字比率に係る赤字・黒字の構成分析!F$36,"▲", "-")), 2)), NA())</f>
        <v>#N/A</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0.56000000000000005</v>
      </c>
      <c r="F34" s="172">
        <f>IF(ROUND(VALUE(SUBSTITUTE(連結実質赤字比率に係る赤字・黒字の構成分析!H$36,"▲", "-")), 2) &lt; 0, ABS(ROUND(VALUE(SUBSTITUTE(連結実質赤字比率に係る赤字・黒字の構成分析!H$36,"▲", "-")), 2)), NA())</f>
        <v>0.09</v>
      </c>
      <c r="G34" s="172" t="e">
        <f>IF(ROUND(VALUE(SUBSTITUTE(連結実質赤字比率に係る赤字・黒字の構成分析!H$36,"▲", "-")), 2) &gt;= 0, ABS(ROUND(VALUE(SUBSTITUTE(連結実質赤字比率に係る赤字・黒字の構成分析!H$36,"▲", "-")), 2)), NA())</f>
        <v>#N/A</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8.2899999999999991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16.510000000000002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22.12</v>
      </c>
    </row>
    <row r="36" spans="1:16">
      <c r="A36" s="172" t="str">
        <f>IF(連結実質赤字比率に係る赤字・黒字の構成分析!C$34="",NA(),連結実質赤字比率に係る赤字・黒字の構成分析!C$34)</f>
        <v>国民健康保険福智町立診療所特別会計</v>
      </c>
      <c r="B36" s="172">
        <f>IF(ROUND(VALUE(SUBSTITUTE(連結実質赤字比率に係る赤字・黒字の構成分析!F$34,"▲", "-")), 2) &lt; 0, ABS(ROUND(VALUE(SUBSTITUTE(連結実質赤字比率に係る赤字・黒字の構成分析!F$34,"▲", "-")), 2)), NA())</f>
        <v>4.55</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5.92</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7.87</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1.81</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1.77</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1848</v>
      </c>
      <c r="E42" s="173"/>
      <c r="F42" s="173"/>
      <c r="G42" s="173">
        <f>'実質公債費比率（分子）の構造'!L$52</f>
        <v>1868</v>
      </c>
      <c r="H42" s="173"/>
      <c r="I42" s="173"/>
      <c r="J42" s="173">
        <f>'実質公債費比率（分子）の構造'!M$52</f>
        <v>1906</v>
      </c>
      <c r="K42" s="173"/>
      <c r="L42" s="173"/>
      <c r="M42" s="173">
        <f>'実質公債費比率（分子）の構造'!N$52</f>
        <v>1878</v>
      </c>
      <c r="N42" s="173"/>
      <c r="O42" s="173"/>
      <c r="P42" s="173">
        <f>'実質公債費比率（分子）の構造'!O$52</f>
        <v>1922</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93</v>
      </c>
      <c r="C44" s="173"/>
      <c r="D44" s="173"/>
      <c r="E44" s="173">
        <f>'実質公債費比率（分子）の構造'!L$50</f>
        <v>93</v>
      </c>
      <c r="F44" s="173"/>
      <c r="G44" s="173"/>
      <c r="H44" s="173">
        <f>'実質公債費比率（分子）の構造'!M$50</f>
        <v>62</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30</v>
      </c>
      <c r="C45" s="173"/>
      <c r="D45" s="173"/>
      <c r="E45" s="173">
        <f>'実質公債費比率（分子）の構造'!L$49</f>
        <v>31</v>
      </c>
      <c r="F45" s="173"/>
      <c r="G45" s="173"/>
      <c r="H45" s="173">
        <f>'実質公債費比率（分子）の構造'!M$49</f>
        <v>38</v>
      </c>
      <c r="I45" s="173"/>
      <c r="J45" s="173"/>
      <c r="K45" s="173">
        <f>'実質公債費比率（分子）の構造'!N$49</f>
        <v>47</v>
      </c>
      <c r="L45" s="173"/>
      <c r="M45" s="173"/>
      <c r="N45" s="173">
        <f>'実質公債費比率（分子）の構造'!O$49</f>
        <v>44</v>
      </c>
      <c r="O45" s="173"/>
      <c r="P45" s="173"/>
    </row>
    <row r="46" spans="1:16">
      <c r="A46" s="173" t="s">
        <v>67</v>
      </c>
      <c r="B46" s="173">
        <f>'実質公債費比率（分子）の構造'!K$48</f>
        <v>7</v>
      </c>
      <c r="C46" s="173"/>
      <c r="D46" s="173"/>
      <c r="E46" s="173">
        <f>'実質公債費比率（分子）の構造'!L$48</f>
        <v>29</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1896</v>
      </c>
      <c r="C49" s="173"/>
      <c r="D49" s="173"/>
      <c r="E49" s="173">
        <f>'実質公債費比率（分子）の構造'!L$45</f>
        <v>1965</v>
      </c>
      <c r="F49" s="173"/>
      <c r="G49" s="173"/>
      <c r="H49" s="173">
        <f>'実質公債費比率（分子）の構造'!M$45</f>
        <v>2049</v>
      </c>
      <c r="I49" s="173"/>
      <c r="J49" s="173"/>
      <c r="K49" s="173">
        <f>'実質公債費比率（分子）の構造'!N$45</f>
        <v>2114</v>
      </c>
      <c r="L49" s="173"/>
      <c r="M49" s="173"/>
      <c r="N49" s="173">
        <f>'実質公債費比率（分子）の構造'!O$45</f>
        <v>2229</v>
      </c>
      <c r="O49" s="173"/>
      <c r="P49" s="173"/>
    </row>
    <row r="50" spans="1:16">
      <c r="A50" s="173" t="s">
        <v>71</v>
      </c>
      <c r="B50" s="173" t="e">
        <f>NA()</f>
        <v>#N/A</v>
      </c>
      <c r="C50" s="173">
        <f>IF(ISNUMBER('実質公債費比率（分子）の構造'!K$53),'実質公債費比率（分子）の構造'!K$53,NA())</f>
        <v>178</v>
      </c>
      <c r="D50" s="173" t="e">
        <f>NA()</f>
        <v>#N/A</v>
      </c>
      <c r="E50" s="173" t="e">
        <f>NA()</f>
        <v>#N/A</v>
      </c>
      <c r="F50" s="173">
        <f>IF(ISNUMBER('実質公債費比率（分子）の構造'!L$53),'実質公債費比率（分子）の構造'!L$53,NA())</f>
        <v>250</v>
      </c>
      <c r="G50" s="173" t="e">
        <f>NA()</f>
        <v>#N/A</v>
      </c>
      <c r="H50" s="173" t="e">
        <f>NA()</f>
        <v>#N/A</v>
      </c>
      <c r="I50" s="173">
        <f>IF(ISNUMBER('実質公債費比率（分子）の構造'!M$53),'実質公債費比率（分子）の構造'!M$53,NA())</f>
        <v>243</v>
      </c>
      <c r="J50" s="173" t="e">
        <f>NA()</f>
        <v>#N/A</v>
      </c>
      <c r="K50" s="173" t="e">
        <f>NA()</f>
        <v>#N/A</v>
      </c>
      <c r="L50" s="173">
        <f>IF(ISNUMBER('実質公債費比率（分子）の構造'!N$53),'実質公債費比率（分子）の構造'!N$53,NA())</f>
        <v>283</v>
      </c>
      <c r="M50" s="173" t="e">
        <f>NA()</f>
        <v>#N/A</v>
      </c>
      <c r="N50" s="173" t="e">
        <f>NA()</f>
        <v>#N/A</v>
      </c>
      <c r="O50" s="173">
        <f>IF(ISNUMBER('実質公債費比率（分子）の構造'!O$53),'実質公債費比率（分子）の構造'!O$53,NA())</f>
        <v>351</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14707</v>
      </c>
      <c r="E56" s="172"/>
      <c r="F56" s="172"/>
      <c r="G56" s="172">
        <f>'将来負担比率（分子）の構造'!J$52</f>
        <v>14212</v>
      </c>
      <c r="H56" s="172"/>
      <c r="I56" s="172"/>
      <c r="J56" s="172">
        <f>'将来負担比率（分子）の構造'!K$52</f>
        <v>14363</v>
      </c>
      <c r="K56" s="172"/>
      <c r="L56" s="172"/>
      <c r="M56" s="172">
        <f>'将来負担比率（分子）の構造'!L$52</f>
        <v>14692</v>
      </c>
      <c r="N56" s="172"/>
      <c r="O56" s="172"/>
      <c r="P56" s="172">
        <f>'将来負担比率（分子）の構造'!M$52</f>
        <v>13949</v>
      </c>
    </row>
    <row r="57" spans="1:16">
      <c r="A57" s="172" t="s">
        <v>42</v>
      </c>
      <c r="B57" s="172"/>
      <c r="C57" s="172"/>
      <c r="D57" s="172">
        <f>'将来負担比率（分子）の構造'!I$51</f>
        <v>3128</v>
      </c>
      <c r="E57" s="172"/>
      <c r="F57" s="172"/>
      <c r="G57" s="172">
        <f>'将来負担比率（分子）の構造'!J$51</f>
        <v>3173</v>
      </c>
      <c r="H57" s="172"/>
      <c r="I57" s="172"/>
      <c r="J57" s="172">
        <f>'将来負担比率（分子）の構造'!K$51</f>
        <v>3023</v>
      </c>
      <c r="K57" s="172"/>
      <c r="L57" s="172"/>
      <c r="M57" s="172">
        <f>'将来負担比率（分子）の構造'!L$51</f>
        <v>3012</v>
      </c>
      <c r="N57" s="172"/>
      <c r="O57" s="172"/>
      <c r="P57" s="172">
        <f>'将来負担比率（分子）の構造'!M$51</f>
        <v>2846</v>
      </c>
    </row>
    <row r="58" spans="1:16">
      <c r="A58" s="172" t="s">
        <v>41</v>
      </c>
      <c r="B58" s="172"/>
      <c r="C58" s="172"/>
      <c r="D58" s="172">
        <f>'将来負担比率（分子）の構造'!I$50</f>
        <v>18848</v>
      </c>
      <c r="E58" s="172"/>
      <c r="F58" s="172"/>
      <c r="G58" s="172">
        <f>'将来負担比率（分子）の構造'!J$50</f>
        <v>18569</v>
      </c>
      <c r="H58" s="172"/>
      <c r="I58" s="172"/>
      <c r="J58" s="172">
        <f>'将来負担比率（分子）の構造'!K$50</f>
        <v>18132</v>
      </c>
      <c r="K58" s="172"/>
      <c r="L58" s="172"/>
      <c r="M58" s="172">
        <f>'将来負担比率（分子）の構造'!L$50</f>
        <v>18852</v>
      </c>
      <c r="N58" s="172"/>
      <c r="O58" s="172"/>
      <c r="P58" s="172">
        <f>'将来負担比率（分子）の構造'!M$50</f>
        <v>20131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2604</v>
      </c>
      <c r="C62" s="172"/>
      <c r="D62" s="172"/>
      <c r="E62" s="172">
        <f>'将来負担比率（分子）の構造'!J$45</f>
        <v>2562</v>
      </c>
      <c r="F62" s="172"/>
      <c r="G62" s="172"/>
      <c r="H62" s="172">
        <f>'将来負担比率（分子）の構造'!K$45</f>
        <v>2390</v>
      </c>
      <c r="I62" s="172"/>
      <c r="J62" s="172"/>
      <c r="K62" s="172">
        <f>'将来負担比率（分子）の構造'!L$45</f>
        <v>2370</v>
      </c>
      <c r="L62" s="172"/>
      <c r="M62" s="172"/>
      <c r="N62" s="172">
        <f>'将来負担比率（分子）の構造'!M$45</f>
        <v>2298</v>
      </c>
      <c r="O62" s="172"/>
      <c r="P62" s="172"/>
    </row>
    <row r="63" spans="1:16">
      <c r="A63" s="172" t="s">
        <v>34</v>
      </c>
      <c r="B63" s="172">
        <f>'将来負担比率（分子）の構造'!I$44</f>
        <v>175</v>
      </c>
      <c r="C63" s="172"/>
      <c r="D63" s="172"/>
      <c r="E63" s="172">
        <f>'将来負担比率（分子）の構造'!J$44</f>
        <v>165</v>
      </c>
      <c r="F63" s="172"/>
      <c r="G63" s="172"/>
      <c r="H63" s="172">
        <f>'将来負担比率（分子）の構造'!K$44</f>
        <v>270</v>
      </c>
      <c r="I63" s="172"/>
      <c r="J63" s="172"/>
      <c r="K63" s="172">
        <f>'将来負担比率（分子）の構造'!L$44</f>
        <v>331</v>
      </c>
      <c r="L63" s="172"/>
      <c r="M63" s="172"/>
      <c r="N63" s="172">
        <f>'将来負担比率（分子）の構造'!M$44</f>
        <v>278</v>
      </c>
      <c r="O63" s="172"/>
      <c r="P63" s="172"/>
    </row>
    <row r="64" spans="1:16">
      <c r="A64" s="172" t="s">
        <v>33</v>
      </c>
      <c r="B64" s="172">
        <f>'将来負担比率（分子）の構造'!I$43</f>
        <v>76</v>
      </c>
      <c r="C64" s="172"/>
      <c r="D64" s="172"/>
      <c r="E64" s="172">
        <f>'将来負担比率（分子）の構造'!J$43</f>
        <v>80</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20509</v>
      </c>
      <c r="C66" s="172"/>
      <c r="D66" s="172"/>
      <c r="E66" s="172">
        <f>'将来負担比率（分子）の構造'!J$41</f>
        <v>20347</v>
      </c>
      <c r="F66" s="172"/>
      <c r="G66" s="172"/>
      <c r="H66" s="172">
        <f>'将来負担比率（分子）の構造'!K$41</f>
        <v>20947</v>
      </c>
      <c r="I66" s="172"/>
      <c r="J66" s="172"/>
      <c r="K66" s="172">
        <f>'将来負担比率（分子）の構造'!L$41</f>
        <v>20784</v>
      </c>
      <c r="L66" s="172"/>
      <c r="M66" s="172"/>
      <c r="N66" s="172">
        <f>'将来負担比率（分子）の構造'!M$41</f>
        <v>19990</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1166</v>
      </c>
      <c r="C72" s="176">
        <f>基金残高に係る経年分析!G55</f>
        <v>1319</v>
      </c>
      <c r="D72" s="176">
        <f>基金残高に係る経年分析!H55</f>
        <v>1341</v>
      </c>
    </row>
    <row r="73" spans="1:16">
      <c r="A73" s="175" t="s">
        <v>78</v>
      </c>
      <c r="B73" s="176">
        <f>基金残高に係る経年分析!F56</f>
        <v>5409</v>
      </c>
      <c r="C73" s="176">
        <f>基金残高に係る経年分析!G56</f>
        <v>5342</v>
      </c>
      <c r="D73" s="176">
        <f>基金残高に係る経年分析!H56</f>
        <v>5634</v>
      </c>
    </row>
    <row r="74" spans="1:16">
      <c r="A74" s="175" t="s">
        <v>79</v>
      </c>
      <c r="B74" s="176">
        <f>基金残高に係る経年分析!F57</f>
        <v>11300</v>
      </c>
      <c r="C74" s="176">
        <f>基金残高に係る経年分析!G57</f>
        <v>11934</v>
      </c>
      <c r="D74" s="176">
        <f>基金残高に係る経年分析!H57</f>
        <v>12899</v>
      </c>
    </row>
  </sheetData>
  <sheetProtection algorithmName="SHA-512" hashValue="LFEtfnTzwmNOmxZoiZHCAxw2lU+b9MrJQYa+MtBHyiI7rGQBjaKTlEuISUKoy6ywvzLYTKq7kkTurpRiqkEk1A==" saltValue="m2nibdWZ0g8i8uELpgvd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213</v>
      </c>
      <c r="DI1" s="642"/>
      <c r="DJ1" s="642"/>
      <c r="DK1" s="642"/>
      <c r="DL1" s="642"/>
      <c r="DM1" s="642"/>
      <c r="DN1" s="643"/>
      <c r="DO1" s="212"/>
      <c r="DP1" s="641" t="s">
        <v>571</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215</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216</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217</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218</v>
      </c>
      <c r="S4" s="645"/>
      <c r="T4" s="645"/>
      <c r="U4" s="645"/>
      <c r="V4" s="645"/>
      <c r="W4" s="645"/>
      <c r="X4" s="645"/>
      <c r="Y4" s="646"/>
      <c r="Z4" s="644" t="s">
        <v>219</v>
      </c>
      <c r="AA4" s="645"/>
      <c r="AB4" s="645"/>
      <c r="AC4" s="646"/>
      <c r="AD4" s="644" t="s">
        <v>220</v>
      </c>
      <c r="AE4" s="645"/>
      <c r="AF4" s="645"/>
      <c r="AG4" s="645"/>
      <c r="AH4" s="645"/>
      <c r="AI4" s="645"/>
      <c r="AJ4" s="645"/>
      <c r="AK4" s="646"/>
      <c r="AL4" s="644" t="s">
        <v>219</v>
      </c>
      <c r="AM4" s="645"/>
      <c r="AN4" s="645"/>
      <c r="AO4" s="646"/>
      <c r="AP4" s="650" t="s">
        <v>221</v>
      </c>
      <c r="AQ4" s="650"/>
      <c r="AR4" s="650"/>
      <c r="AS4" s="650"/>
      <c r="AT4" s="650"/>
      <c r="AU4" s="650"/>
      <c r="AV4" s="650"/>
      <c r="AW4" s="650"/>
      <c r="AX4" s="650"/>
      <c r="AY4" s="650"/>
      <c r="AZ4" s="650"/>
      <c r="BA4" s="650"/>
      <c r="BB4" s="650"/>
      <c r="BC4" s="650"/>
      <c r="BD4" s="650"/>
      <c r="BE4" s="650"/>
      <c r="BF4" s="650"/>
      <c r="BG4" s="650" t="s">
        <v>222</v>
      </c>
      <c r="BH4" s="650"/>
      <c r="BI4" s="650"/>
      <c r="BJ4" s="650"/>
      <c r="BK4" s="650"/>
      <c r="BL4" s="650"/>
      <c r="BM4" s="650"/>
      <c r="BN4" s="650"/>
      <c r="BO4" s="650" t="s">
        <v>219</v>
      </c>
      <c r="BP4" s="650"/>
      <c r="BQ4" s="650"/>
      <c r="BR4" s="650"/>
      <c r="BS4" s="650" t="s">
        <v>223</v>
      </c>
      <c r="BT4" s="650"/>
      <c r="BU4" s="650"/>
      <c r="BV4" s="650"/>
      <c r="BW4" s="650"/>
      <c r="BX4" s="650"/>
      <c r="BY4" s="650"/>
      <c r="BZ4" s="650"/>
      <c r="CA4" s="650"/>
      <c r="CB4" s="650"/>
      <c r="CD4" s="647" t="s">
        <v>572</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c r="B5" s="651" t="s">
        <v>224</v>
      </c>
      <c r="C5" s="652"/>
      <c r="D5" s="652"/>
      <c r="E5" s="652"/>
      <c r="F5" s="652"/>
      <c r="G5" s="652"/>
      <c r="H5" s="652"/>
      <c r="I5" s="652"/>
      <c r="J5" s="652"/>
      <c r="K5" s="652"/>
      <c r="L5" s="652"/>
      <c r="M5" s="652"/>
      <c r="N5" s="652"/>
      <c r="O5" s="652"/>
      <c r="P5" s="652"/>
      <c r="Q5" s="653"/>
      <c r="R5" s="654">
        <v>1590080</v>
      </c>
      <c r="S5" s="655"/>
      <c r="T5" s="655"/>
      <c r="U5" s="655"/>
      <c r="V5" s="655"/>
      <c r="W5" s="655"/>
      <c r="X5" s="655"/>
      <c r="Y5" s="656"/>
      <c r="Z5" s="657">
        <v>7.4</v>
      </c>
      <c r="AA5" s="657"/>
      <c r="AB5" s="657"/>
      <c r="AC5" s="657"/>
      <c r="AD5" s="658">
        <v>1590080</v>
      </c>
      <c r="AE5" s="658"/>
      <c r="AF5" s="658"/>
      <c r="AG5" s="658"/>
      <c r="AH5" s="658"/>
      <c r="AI5" s="658"/>
      <c r="AJ5" s="658"/>
      <c r="AK5" s="658"/>
      <c r="AL5" s="659">
        <v>21.8</v>
      </c>
      <c r="AM5" s="660"/>
      <c r="AN5" s="660"/>
      <c r="AO5" s="661"/>
      <c r="AP5" s="651" t="s">
        <v>225</v>
      </c>
      <c r="AQ5" s="652"/>
      <c r="AR5" s="652"/>
      <c r="AS5" s="652"/>
      <c r="AT5" s="652"/>
      <c r="AU5" s="652"/>
      <c r="AV5" s="652"/>
      <c r="AW5" s="652"/>
      <c r="AX5" s="652"/>
      <c r="AY5" s="652"/>
      <c r="AZ5" s="652"/>
      <c r="BA5" s="652"/>
      <c r="BB5" s="652"/>
      <c r="BC5" s="652"/>
      <c r="BD5" s="652"/>
      <c r="BE5" s="652"/>
      <c r="BF5" s="653"/>
      <c r="BG5" s="665">
        <v>1575524</v>
      </c>
      <c r="BH5" s="666"/>
      <c r="BI5" s="666"/>
      <c r="BJ5" s="666"/>
      <c r="BK5" s="666"/>
      <c r="BL5" s="666"/>
      <c r="BM5" s="666"/>
      <c r="BN5" s="667"/>
      <c r="BO5" s="668">
        <v>99.1</v>
      </c>
      <c r="BP5" s="668"/>
      <c r="BQ5" s="668"/>
      <c r="BR5" s="668"/>
      <c r="BS5" s="669">
        <v>5198</v>
      </c>
      <c r="BT5" s="669"/>
      <c r="BU5" s="669"/>
      <c r="BV5" s="669"/>
      <c r="BW5" s="669"/>
      <c r="BX5" s="669"/>
      <c r="BY5" s="669"/>
      <c r="BZ5" s="669"/>
      <c r="CA5" s="669"/>
      <c r="CB5" s="673"/>
      <c r="CD5" s="647" t="s">
        <v>221</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219</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c r="B6" s="662" t="s">
        <v>229</v>
      </c>
      <c r="C6" s="663"/>
      <c r="D6" s="663"/>
      <c r="E6" s="663"/>
      <c r="F6" s="663"/>
      <c r="G6" s="663"/>
      <c r="H6" s="663"/>
      <c r="I6" s="663"/>
      <c r="J6" s="663"/>
      <c r="K6" s="663"/>
      <c r="L6" s="663"/>
      <c r="M6" s="663"/>
      <c r="N6" s="663"/>
      <c r="O6" s="663"/>
      <c r="P6" s="663"/>
      <c r="Q6" s="664"/>
      <c r="R6" s="665">
        <v>105857</v>
      </c>
      <c r="S6" s="666"/>
      <c r="T6" s="666"/>
      <c r="U6" s="666"/>
      <c r="V6" s="666"/>
      <c r="W6" s="666"/>
      <c r="X6" s="666"/>
      <c r="Y6" s="667"/>
      <c r="Z6" s="668">
        <v>0.5</v>
      </c>
      <c r="AA6" s="668"/>
      <c r="AB6" s="668"/>
      <c r="AC6" s="668"/>
      <c r="AD6" s="669">
        <v>105857</v>
      </c>
      <c r="AE6" s="669"/>
      <c r="AF6" s="669"/>
      <c r="AG6" s="669"/>
      <c r="AH6" s="669"/>
      <c r="AI6" s="669"/>
      <c r="AJ6" s="669"/>
      <c r="AK6" s="669"/>
      <c r="AL6" s="670">
        <v>1.5</v>
      </c>
      <c r="AM6" s="671"/>
      <c r="AN6" s="671"/>
      <c r="AO6" s="672"/>
      <c r="AP6" s="662" t="s">
        <v>573</v>
      </c>
      <c r="AQ6" s="663"/>
      <c r="AR6" s="663"/>
      <c r="AS6" s="663"/>
      <c r="AT6" s="663"/>
      <c r="AU6" s="663"/>
      <c r="AV6" s="663"/>
      <c r="AW6" s="663"/>
      <c r="AX6" s="663"/>
      <c r="AY6" s="663"/>
      <c r="AZ6" s="663"/>
      <c r="BA6" s="663"/>
      <c r="BB6" s="663"/>
      <c r="BC6" s="663"/>
      <c r="BD6" s="663"/>
      <c r="BE6" s="663"/>
      <c r="BF6" s="664"/>
      <c r="BG6" s="665">
        <v>1575524</v>
      </c>
      <c r="BH6" s="666"/>
      <c r="BI6" s="666"/>
      <c r="BJ6" s="666"/>
      <c r="BK6" s="666"/>
      <c r="BL6" s="666"/>
      <c r="BM6" s="666"/>
      <c r="BN6" s="667"/>
      <c r="BO6" s="668">
        <v>99.1</v>
      </c>
      <c r="BP6" s="668"/>
      <c r="BQ6" s="668"/>
      <c r="BR6" s="668"/>
      <c r="BS6" s="669">
        <v>5198</v>
      </c>
      <c r="BT6" s="669"/>
      <c r="BU6" s="669"/>
      <c r="BV6" s="669"/>
      <c r="BW6" s="669"/>
      <c r="BX6" s="669"/>
      <c r="BY6" s="669"/>
      <c r="BZ6" s="669"/>
      <c r="CA6" s="669"/>
      <c r="CB6" s="673"/>
      <c r="CD6" s="676" t="s">
        <v>230</v>
      </c>
      <c r="CE6" s="677"/>
      <c r="CF6" s="677"/>
      <c r="CG6" s="677"/>
      <c r="CH6" s="677"/>
      <c r="CI6" s="677"/>
      <c r="CJ6" s="677"/>
      <c r="CK6" s="677"/>
      <c r="CL6" s="677"/>
      <c r="CM6" s="677"/>
      <c r="CN6" s="677"/>
      <c r="CO6" s="677"/>
      <c r="CP6" s="677"/>
      <c r="CQ6" s="678"/>
      <c r="CR6" s="665">
        <v>120748</v>
      </c>
      <c r="CS6" s="666"/>
      <c r="CT6" s="666"/>
      <c r="CU6" s="666"/>
      <c r="CV6" s="666"/>
      <c r="CW6" s="666"/>
      <c r="CX6" s="666"/>
      <c r="CY6" s="667"/>
      <c r="CZ6" s="659">
        <v>0.6</v>
      </c>
      <c r="DA6" s="660"/>
      <c r="DB6" s="660"/>
      <c r="DC6" s="679"/>
      <c r="DD6" s="674" t="s">
        <v>127</v>
      </c>
      <c r="DE6" s="666"/>
      <c r="DF6" s="666"/>
      <c r="DG6" s="666"/>
      <c r="DH6" s="666"/>
      <c r="DI6" s="666"/>
      <c r="DJ6" s="666"/>
      <c r="DK6" s="666"/>
      <c r="DL6" s="666"/>
      <c r="DM6" s="666"/>
      <c r="DN6" s="666"/>
      <c r="DO6" s="666"/>
      <c r="DP6" s="667"/>
      <c r="DQ6" s="674">
        <v>120748</v>
      </c>
      <c r="DR6" s="666"/>
      <c r="DS6" s="666"/>
      <c r="DT6" s="666"/>
      <c r="DU6" s="666"/>
      <c r="DV6" s="666"/>
      <c r="DW6" s="666"/>
      <c r="DX6" s="666"/>
      <c r="DY6" s="666"/>
      <c r="DZ6" s="666"/>
      <c r="EA6" s="666"/>
      <c r="EB6" s="666"/>
      <c r="EC6" s="675"/>
    </row>
    <row r="7" spans="2:143" ht="11.25" customHeight="1">
      <c r="B7" s="662" t="s">
        <v>231</v>
      </c>
      <c r="C7" s="663"/>
      <c r="D7" s="663"/>
      <c r="E7" s="663"/>
      <c r="F7" s="663"/>
      <c r="G7" s="663"/>
      <c r="H7" s="663"/>
      <c r="I7" s="663"/>
      <c r="J7" s="663"/>
      <c r="K7" s="663"/>
      <c r="L7" s="663"/>
      <c r="M7" s="663"/>
      <c r="N7" s="663"/>
      <c r="O7" s="663"/>
      <c r="P7" s="663"/>
      <c r="Q7" s="664"/>
      <c r="R7" s="665">
        <v>887</v>
      </c>
      <c r="S7" s="666"/>
      <c r="T7" s="666"/>
      <c r="U7" s="666"/>
      <c r="V7" s="666"/>
      <c r="W7" s="666"/>
      <c r="X7" s="666"/>
      <c r="Y7" s="667"/>
      <c r="Z7" s="668">
        <v>0</v>
      </c>
      <c r="AA7" s="668"/>
      <c r="AB7" s="668"/>
      <c r="AC7" s="668"/>
      <c r="AD7" s="669">
        <v>887</v>
      </c>
      <c r="AE7" s="669"/>
      <c r="AF7" s="669"/>
      <c r="AG7" s="669"/>
      <c r="AH7" s="669"/>
      <c r="AI7" s="669"/>
      <c r="AJ7" s="669"/>
      <c r="AK7" s="669"/>
      <c r="AL7" s="670">
        <v>0</v>
      </c>
      <c r="AM7" s="671"/>
      <c r="AN7" s="671"/>
      <c r="AO7" s="672"/>
      <c r="AP7" s="662" t="s">
        <v>232</v>
      </c>
      <c r="AQ7" s="663"/>
      <c r="AR7" s="663"/>
      <c r="AS7" s="663"/>
      <c r="AT7" s="663"/>
      <c r="AU7" s="663"/>
      <c r="AV7" s="663"/>
      <c r="AW7" s="663"/>
      <c r="AX7" s="663"/>
      <c r="AY7" s="663"/>
      <c r="AZ7" s="663"/>
      <c r="BA7" s="663"/>
      <c r="BB7" s="663"/>
      <c r="BC7" s="663"/>
      <c r="BD7" s="663"/>
      <c r="BE7" s="663"/>
      <c r="BF7" s="664"/>
      <c r="BG7" s="665">
        <v>710045</v>
      </c>
      <c r="BH7" s="666"/>
      <c r="BI7" s="666"/>
      <c r="BJ7" s="666"/>
      <c r="BK7" s="666"/>
      <c r="BL7" s="666"/>
      <c r="BM7" s="666"/>
      <c r="BN7" s="667"/>
      <c r="BO7" s="668">
        <v>44.7</v>
      </c>
      <c r="BP7" s="668"/>
      <c r="BQ7" s="668"/>
      <c r="BR7" s="668"/>
      <c r="BS7" s="669">
        <v>5198</v>
      </c>
      <c r="BT7" s="669"/>
      <c r="BU7" s="669"/>
      <c r="BV7" s="669"/>
      <c r="BW7" s="669"/>
      <c r="BX7" s="669"/>
      <c r="BY7" s="669"/>
      <c r="BZ7" s="669"/>
      <c r="CA7" s="669"/>
      <c r="CB7" s="673"/>
      <c r="CD7" s="680" t="s">
        <v>233</v>
      </c>
      <c r="CE7" s="681"/>
      <c r="CF7" s="681"/>
      <c r="CG7" s="681"/>
      <c r="CH7" s="681"/>
      <c r="CI7" s="681"/>
      <c r="CJ7" s="681"/>
      <c r="CK7" s="681"/>
      <c r="CL7" s="681"/>
      <c r="CM7" s="681"/>
      <c r="CN7" s="681"/>
      <c r="CO7" s="681"/>
      <c r="CP7" s="681"/>
      <c r="CQ7" s="682"/>
      <c r="CR7" s="665">
        <v>5654165</v>
      </c>
      <c r="CS7" s="666"/>
      <c r="CT7" s="666"/>
      <c r="CU7" s="666"/>
      <c r="CV7" s="666"/>
      <c r="CW7" s="666"/>
      <c r="CX7" s="666"/>
      <c r="CY7" s="667"/>
      <c r="CZ7" s="668">
        <v>28.5</v>
      </c>
      <c r="DA7" s="668"/>
      <c r="DB7" s="668"/>
      <c r="DC7" s="668"/>
      <c r="DD7" s="674">
        <v>102780</v>
      </c>
      <c r="DE7" s="666"/>
      <c r="DF7" s="666"/>
      <c r="DG7" s="666"/>
      <c r="DH7" s="666"/>
      <c r="DI7" s="666"/>
      <c r="DJ7" s="666"/>
      <c r="DK7" s="666"/>
      <c r="DL7" s="666"/>
      <c r="DM7" s="666"/>
      <c r="DN7" s="666"/>
      <c r="DO7" s="666"/>
      <c r="DP7" s="667"/>
      <c r="DQ7" s="674">
        <v>1688050</v>
      </c>
      <c r="DR7" s="666"/>
      <c r="DS7" s="666"/>
      <c r="DT7" s="666"/>
      <c r="DU7" s="666"/>
      <c r="DV7" s="666"/>
      <c r="DW7" s="666"/>
      <c r="DX7" s="666"/>
      <c r="DY7" s="666"/>
      <c r="DZ7" s="666"/>
      <c r="EA7" s="666"/>
      <c r="EB7" s="666"/>
      <c r="EC7" s="675"/>
    </row>
    <row r="8" spans="2:143" ht="11.25" customHeight="1">
      <c r="B8" s="662" t="s">
        <v>234</v>
      </c>
      <c r="C8" s="663"/>
      <c r="D8" s="663"/>
      <c r="E8" s="663"/>
      <c r="F8" s="663"/>
      <c r="G8" s="663"/>
      <c r="H8" s="663"/>
      <c r="I8" s="663"/>
      <c r="J8" s="663"/>
      <c r="K8" s="663"/>
      <c r="L8" s="663"/>
      <c r="M8" s="663"/>
      <c r="N8" s="663"/>
      <c r="O8" s="663"/>
      <c r="P8" s="663"/>
      <c r="Q8" s="664"/>
      <c r="R8" s="665">
        <v>8936</v>
      </c>
      <c r="S8" s="666"/>
      <c r="T8" s="666"/>
      <c r="U8" s="666"/>
      <c r="V8" s="666"/>
      <c r="W8" s="666"/>
      <c r="X8" s="666"/>
      <c r="Y8" s="667"/>
      <c r="Z8" s="668">
        <v>0</v>
      </c>
      <c r="AA8" s="668"/>
      <c r="AB8" s="668"/>
      <c r="AC8" s="668"/>
      <c r="AD8" s="669">
        <v>8936</v>
      </c>
      <c r="AE8" s="669"/>
      <c r="AF8" s="669"/>
      <c r="AG8" s="669"/>
      <c r="AH8" s="669"/>
      <c r="AI8" s="669"/>
      <c r="AJ8" s="669"/>
      <c r="AK8" s="669"/>
      <c r="AL8" s="670">
        <v>0.1</v>
      </c>
      <c r="AM8" s="671"/>
      <c r="AN8" s="671"/>
      <c r="AO8" s="672"/>
      <c r="AP8" s="662" t="s">
        <v>574</v>
      </c>
      <c r="AQ8" s="663"/>
      <c r="AR8" s="663"/>
      <c r="AS8" s="663"/>
      <c r="AT8" s="663"/>
      <c r="AU8" s="663"/>
      <c r="AV8" s="663"/>
      <c r="AW8" s="663"/>
      <c r="AX8" s="663"/>
      <c r="AY8" s="663"/>
      <c r="AZ8" s="663"/>
      <c r="BA8" s="663"/>
      <c r="BB8" s="663"/>
      <c r="BC8" s="663"/>
      <c r="BD8" s="663"/>
      <c r="BE8" s="663"/>
      <c r="BF8" s="664"/>
      <c r="BG8" s="665">
        <v>30948</v>
      </c>
      <c r="BH8" s="666"/>
      <c r="BI8" s="666"/>
      <c r="BJ8" s="666"/>
      <c r="BK8" s="666"/>
      <c r="BL8" s="666"/>
      <c r="BM8" s="666"/>
      <c r="BN8" s="667"/>
      <c r="BO8" s="668">
        <v>1.9</v>
      </c>
      <c r="BP8" s="668"/>
      <c r="BQ8" s="668"/>
      <c r="BR8" s="668"/>
      <c r="BS8" s="669" t="s">
        <v>127</v>
      </c>
      <c r="BT8" s="669"/>
      <c r="BU8" s="669"/>
      <c r="BV8" s="669"/>
      <c r="BW8" s="669"/>
      <c r="BX8" s="669"/>
      <c r="BY8" s="669"/>
      <c r="BZ8" s="669"/>
      <c r="CA8" s="669"/>
      <c r="CB8" s="673"/>
      <c r="CD8" s="680" t="s">
        <v>235</v>
      </c>
      <c r="CE8" s="681"/>
      <c r="CF8" s="681"/>
      <c r="CG8" s="681"/>
      <c r="CH8" s="681"/>
      <c r="CI8" s="681"/>
      <c r="CJ8" s="681"/>
      <c r="CK8" s="681"/>
      <c r="CL8" s="681"/>
      <c r="CM8" s="681"/>
      <c r="CN8" s="681"/>
      <c r="CO8" s="681"/>
      <c r="CP8" s="681"/>
      <c r="CQ8" s="682"/>
      <c r="CR8" s="665">
        <v>5939730</v>
      </c>
      <c r="CS8" s="666"/>
      <c r="CT8" s="666"/>
      <c r="CU8" s="666"/>
      <c r="CV8" s="666"/>
      <c r="CW8" s="666"/>
      <c r="CX8" s="666"/>
      <c r="CY8" s="667"/>
      <c r="CZ8" s="668">
        <v>29.9</v>
      </c>
      <c r="DA8" s="668"/>
      <c r="DB8" s="668"/>
      <c r="DC8" s="668"/>
      <c r="DD8" s="674">
        <v>20014</v>
      </c>
      <c r="DE8" s="666"/>
      <c r="DF8" s="666"/>
      <c r="DG8" s="666"/>
      <c r="DH8" s="666"/>
      <c r="DI8" s="666"/>
      <c r="DJ8" s="666"/>
      <c r="DK8" s="666"/>
      <c r="DL8" s="666"/>
      <c r="DM8" s="666"/>
      <c r="DN8" s="666"/>
      <c r="DO8" s="666"/>
      <c r="DP8" s="667"/>
      <c r="DQ8" s="674">
        <v>2275557</v>
      </c>
      <c r="DR8" s="666"/>
      <c r="DS8" s="666"/>
      <c r="DT8" s="666"/>
      <c r="DU8" s="666"/>
      <c r="DV8" s="666"/>
      <c r="DW8" s="666"/>
      <c r="DX8" s="666"/>
      <c r="DY8" s="666"/>
      <c r="DZ8" s="666"/>
      <c r="EA8" s="666"/>
      <c r="EB8" s="666"/>
      <c r="EC8" s="675"/>
    </row>
    <row r="9" spans="2:143" ht="11.25" customHeight="1">
      <c r="B9" s="662" t="s">
        <v>236</v>
      </c>
      <c r="C9" s="663"/>
      <c r="D9" s="663"/>
      <c r="E9" s="663"/>
      <c r="F9" s="663"/>
      <c r="G9" s="663"/>
      <c r="H9" s="663"/>
      <c r="I9" s="663"/>
      <c r="J9" s="663"/>
      <c r="K9" s="663"/>
      <c r="L9" s="663"/>
      <c r="M9" s="663"/>
      <c r="N9" s="663"/>
      <c r="O9" s="663"/>
      <c r="P9" s="663"/>
      <c r="Q9" s="664"/>
      <c r="R9" s="665">
        <v>10422</v>
      </c>
      <c r="S9" s="666"/>
      <c r="T9" s="666"/>
      <c r="U9" s="666"/>
      <c r="V9" s="666"/>
      <c r="W9" s="666"/>
      <c r="X9" s="666"/>
      <c r="Y9" s="667"/>
      <c r="Z9" s="668">
        <v>0</v>
      </c>
      <c r="AA9" s="668"/>
      <c r="AB9" s="668"/>
      <c r="AC9" s="668"/>
      <c r="AD9" s="669">
        <v>10422</v>
      </c>
      <c r="AE9" s="669"/>
      <c r="AF9" s="669"/>
      <c r="AG9" s="669"/>
      <c r="AH9" s="669"/>
      <c r="AI9" s="669"/>
      <c r="AJ9" s="669"/>
      <c r="AK9" s="669"/>
      <c r="AL9" s="670">
        <v>0.1</v>
      </c>
      <c r="AM9" s="671"/>
      <c r="AN9" s="671"/>
      <c r="AO9" s="672"/>
      <c r="AP9" s="662" t="s">
        <v>237</v>
      </c>
      <c r="AQ9" s="663"/>
      <c r="AR9" s="663"/>
      <c r="AS9" s="663"/>
      <c r="AT9" s="663"/>
      <c r="AU9" s="663"/>
      <c r="AV9" s="663"/>
      <c r="AW9" s="663"/>
      <c r="AX9" s="663"/>
      <c r="AY9" s="663"/>
      <c r="AZ9" s="663"/>
      <c r="BA9" s="663"/>
      <c r="BB9" s="663"/>
      <c r="BC9" s="663"/>
      <c r="BD9" s="663"/>
      <c r="BE9" s="663"/>
      <c r="BF9" s="664"/>
      <c r="BG9" s="665">
        <v>613034</v>
      </c>
      <c r="BH9" s="666"/>
      <c r="BI9" s="666"/>
      <c r="BJ9" s="666"/>
      <c r="BK9" s="666"/>
      <c r="BL9" s="666"/>
      <c r="BM9" s="666"/>
      <c r="BN9" s="667"/>
      <c r="BO9" s="668">
        <v>38.6</v>
      </c>
      <c r="BP9" s="668"/>
      <c r="BQ9" s="668"/>
      <c r="BR9" s="668"/>
      <c r="BS9" s="669" t="s">
        <v>127</v>
      </c>
      <c r="BT9" s="669"/>
      <c r="BU9" s="669"/>
      <c r="BV9" s="669"/>
      <c r="BW9" s="669"/>
      <c r="BX9" s="669"/>
      <c r="BY9" s="669"/>
      <c r="BZ9" s="669"/>
      <c r="CA9" s="669"/>
      <c r="CB9" s="673"/>
      <c r="CD9" s="680" t="s">
        <v>238</v>
      </c>
      <c r="CE9" s="681"/>
      <c r="CF9" s="681"/>
      <c r="CG9" s="681"/>
      <c r="CH9" s="681"/>
      <c r="CI9" s="681"/>
      <c r="CJ9" s="681"/>
      <c r="CK9" s="681"/>
      <c r="CL9" s="681"/>
      <c r="CM9" s="681"/>
      <c r="CN9" s="681"/>
      <c r="CO9" s="681"/>
      <c r="CP9" s="681"/>
      <c r="CQ9" s="682"/>
      <c r="CR9" s="665">
        <v>1805536</v>
      </c>
      <c r="CS9" s="666"/>
      <c r="CT9" s="666"/>
      <c r="CU9" s="666"/>
      <c r="CV9" s="666"/>
      <c r="CW9" s="666"/>
      <c r="CX9" s="666"/>
      <c r="CY9" s="667"/>
      <c r="CZ9" s="668">
        <v>9.1</v>
      </c>
      <c r="DA9" s="668"/>
      <c r="DB9" s="668"/>
      <c r="DC9" s="668"/>
      <c r="DD9" s="674">
        <v>104873</v>
      </c>
      <c r="DE9" s="666"/>
      <c r="DF9" s="666"/>
      <c r="DG9" s="666"/>
      <c r="DH9" s="666"/>
      <c r="DI9" s="666"/>
      <c r="DJ9" s="666"/>
      <c r="DK9" s="666"/>
      <c r="DL9" s="666"/>
      <c r="DM9" s="666"/>
      <c r="DN9" s="666"/>
      <c r="DO9" s="666"/>
      <c r="DP9" s="667"/>
      <c r="DQ9" s="674">
        <v>1009563</v>
      </c>
      <c r="DR9" s="666"/>
      <c r="DS9" s="666"/>
      <c r="DT9" s="666"/>
      <c r="DU9" s="666"/>
      <c r="DV9" s="666"/>
      <c r="DW9" s="666"/>
      <c r="DX9" s="666"/>
      <c r="DY9" s="666"/>
      <c r="DZ9" s="666"/>
      <c r="EA9" s="666"/>
      <c r="EB9" s="666"/>
      <c r="EC9" s="675"/>
    </row>
    <row r="10" spans="2:143" ht="11.25" customHeight="1">
      <c r="B10" s="662" t="s">
        <v>239</v>
      </c>
      <c r="C10" s="663"/>
      <c r="D10" s="663"/>
      <c r="E10" s="663"/>
      <c r="F10" s="663"/>
      <c r="G10" s="663"/>
      <c r="H10" s="663"/>
      <c r="I10" s="663"/>
      <c r="J10" s="663"/>
      <c r="K10" s="663"/>
      <c r="L10" s="663"/>
      <c r="M10" s="663"/>
      <c r="N10" s="663"/>
      <c r="O10" s="663"/>
      <c r="P10" s="663"/>
      <c r="Q10" s="664"/>
      <c r="R10" s="665" t="s">
        <v>575</v>
      </c>
      <c r="S10" s="666"/>
      <c r="T10" s="666"/>
      <c r="U10" s="666"/>
      <c r="V10" s="666"/>
      <c r="W10" s="666"/>
      <c r="X10" s="666"/>
      <c r="Y10" s="667"/>
      <c r="Z10" s="668" t="s">
        <v>127</v>
      </c>
      <c r="AA10" s="668"/>
      <c r="AB10" s="668"/>
      <c r="AC10" s="668"/>
      <c r="AD10" s="669" t="s">
        <v>576</v>
      </c>
      <c r="AE10" s="669"/>
      <c r="AF10" s="669"/>
      <c r="AG10" s="669"/>
      <c r="AH10" s="669"/>
      <c r="AI10" s="669"/>
      <c r="AJ10" s="669"/>
      <c r="AK10" s="669"/>
      <c r="AL10" s="670" t="s">
        <v>575</v>
      </c>
      <c r="AM10" s="671"/>
      <c r="AN10" s="671"/>
      <c r="AO10" s="672"/>
      <c r="AP10" s="662" t="s">
        <v>240</v>
      </c>
      <c r="AQ10" s="663"/>
      <c r="AR10" s="663"/>
      <c r="AS10" s="663"/>
      <c r="AT10" s="663"/>
      <c r="AU10" s="663"/>
      <c r="AV10" s="663"/>
      <c r="AW10" s="663"/>
      <c r="AX10" s="663"/>
      <c r="AY10" s="663"/>
      <c r="AZ10" s="663"/>
      <c r="BA10" s="663"/>
      <c r="BB10" s="663"/>
      <c r="BC10" s="663"/>
      <c r="BD10" s="663"/>
      <c r="BE10" s="663"/>
      <c r="BF10" s="664"/>
      <c r="BG10" s="665">
        <v>33334</v>
      </c>
      <c r="BH10" s="666"/>
      <c r="BI10" s="666"/>
      <c r="BJ10" s="666"/>
      <c r="BK10" s="666"/>
      <c r="BL10" s="666"/>
      <c r="BM10" s="666"/>
      <c r="BN10" s="667"/>
      <c r="BO10" s="668">
        <v>2.1</v>
      </c>
      <c r="BP10" s="668"/>
      <c r="BQ10" s="668"/>
      <c r="BR10" s="668"/>
      <c r="BS10" s="669" t="s">
        <v>127</v>
      </c>
      <c r="BT10" s="669"/>
      <c r="BU10" s="669"/>
      <c r="BV10" s="669"/>
      <c r="BW10" s="669"/>
      <c r="BX10" s="669"/>
      <c r="BY10" s="669"/>
      <c r="BZ10" s="669"/>
      <c r="CA10" s="669"/>
      <c r="CB10" s="673"/>
      <c r="CD10" s="680" t="s">
        <v>241</v>
      </c>
      <c r="CE10" s="681"/>
      <c r="CF10" s="681"/>
      <c r="CG10" s="681"/>
      <c r="CH10" s="681"/>
      <c r="CI10" s="681"/>
      <c r="CJ10" s="681"/>
      <c r="CK10" s="681"/>
      <c r="CL10" s="681"/>
      <c r="CM10" s="681"/>
      <c r="CN10" s="681"/>
      <c r="CO10" s="681"/>
      <c r="CP10" s="681"/>
      <c r="CQ10" s="682"/>
      <c r="CR10" s="665">
        <v>3184</v>
      </c>
      <c r="CS10" s="666"/>
      <c r="CT10" s="666"/>
      <c r="CU10" s="666"/>
      <c r="CV10" s="666"/>
      <c r="CW10" s="666"/>
      <c r="CX10" s="666"/>
      <c r="CY10" s="667"/>
      <c r="CZ10" s="668">
        <v>0</v>
      </c>
      <c r="DA10" s="668"/>
      <c r="DB10" s="668"/>
      <c r="DC10" s="668"/>
      <c r="DD10" s="674" t="s">
        <v>127</v>
      </c>
      <c r="DE10" s="666"/>
      <c r="DF10" s="666"/>
      <c r="DG10" s="666"/>
      <c r="DH10" s="666"/>
      <c r="DI10" s="666"/>
      <c r="DJ10" s="666"/>
      <c r="DK10" s="666"/>
      <c r="DL10" s="666"/>
      <c r="DM10" s="666"/>
      <c r="DN10" s="666"/>
      <c r="DO10" s="666"/>
      <c r="DP10" s="667"/>
      <c r="DQ10" s="674">
        <v>3184</v>
      </c>
      <c r="DR10" s="666"/>
      <c r="DS10" s="666"/>
      <c r="DT10" s="666"/>
      <c r="DU10" s="666"/>
      <c r="DV10" s="666"/>
      <c r="DW10" s="666"/>
      <c r="DX10" s="666"/>
      <c r="DY10" s="666"/>
      <c r="DZ10" s="666"/>
      <c r="EA10" s="666"/>
      <c r="EB10" s="666"/>
      <c r="EC10" s="675"/>
    </row>
    <row r="11" spans="2:143" ht="11.25" customHeight="1">
      <c r="B11" s="662" t="s">
        <v>242</v>
      </c>
      <c r="C11" s="663"/>
      <c r="D11" s="663"/>
      <c r="E11" s="663"/>
      <c r="F11" s="663"/>
      <c r="G11" s="663"/>
      <c r="H11" s="663"/>
      <c r="I11" s="663"/>
      <c r="J11" s="663"/>
      <c r="K11" s="663"/>
      <c r="L11" s="663"/>
      <c r="M11" s="663"/>
      <c r="N11" s="663"/>
      <c r="O11" s="663"/>
      <c r="P11" s="663"/>
      <c r="Q11" s="664"/>
      <c r="R11" s="665">
        <v>486939</v>
      </c>
      <c r="S11" s="666"/>
      <c r="T11" s="666"/>
      <c r="U11" s="666"/>
      <c r="V11" s="666"/>
      <c r="W11" s="666"/>
      <c r="X11" s="666"/>
      <c r="Y11" s="667"/>
      <c r="Z11" s="670">
        <v>2.2999999999999998</v>
      </c>
      <c r="AA11" s="671"/>
      <c r="AB11" s="671"/>
      <c r="AC11" s="683"/>
      <c r="AD11" s="674">
        <v>486939</v>
      </c>
      <c r="AE11" s="666"/>
      <c r="AF11" s="666"/>
      <c r="AG11" s="666"/>
      <c r="AH11" s="666"/>
      <c r="AI11" s="666"/>
      <c r="AJ11" s="666"/>
      <c r="AK11" s="667"/>
      <c r="AL11" s="670">
        <v>6.7</v>
      </c>
      <c r="AM11" s="671"/>
      <c r="AN11" s="671"/>
      <c r="AO11" s="672"/>
      <c r="AP11" s="662" t="s">
        <v>243</v>
      </c>
      <c r="AQ11" s="663"/>
      <c r="AR11" s="663"/>
      <c r="AS11" s="663"/>
      <c r="AT11" s="663"/>
      <c r="AU11" s="663"/>
      <c r="AV11" s="663"/>
      <c r="AW11" s="663"/>
      <c r="AX11" s="663"/>
      <c r="AY11" s="663"/>
      <c r="AZ11" s="663"/>
      <c r="BA11" s="663"/>
      <c r="BB11" s="663"/>
      <c r="BC11" s="663"/>
      <c r="BD11" s="663"/>
      <c r="BE11" s="663"/>
      <c r="BF11" s="664"/>
      <c r="BG11" s="665">
        <v>32729</v>
      </c>
      <c r="BH11" s="666"/>
      <c r="BI11" s="666"/>
      <c r="BJ11" s="666"/>
      <c r="BK11" s="666"/>
      <c r="BL11" s="666"/>
      <c r="BM11" s="666"/>
      <c r="BN11" s="667"/>
      <c r="BO11" s="668">
        <v>2.1</v>
      </c>
      <c r="BP11" s="668"/>
      <c r="BQ11" s="668"/>
      <c r="BR11" s="668"/>
      <c r="BS11" s="669">
        <v>5198</v>
      </c>
      <c r="BT11" s="669"/>
      <c r="BU11" s="669"/>
      <c r="BV11" s="669"/>
      <c r="BW11" s="669"/>
      <c r="BX11" s="669"/>
      <c r="BY11" s="669"/>
      <c r="BZ11" s="669"/>
      <c r="CA11" s="669"/>
      <c r="CB11" s="673"/>
      <c r="CD11" s="680" t="s">
        <v>244</v>
      </c>
      <c r="CE11" s="681"/>
      <c r="CF11" s="681"/>
      <c r="CG11" s="681"/>
      <c r="CH11" s="681"/>
      <c r="CI11" s="681"/>
      <c r="CJ11" s="681"/>
      <c r="CK11" s="681"/>
      <c r="CL11" s="681"/>
      <c r="CM11" s="681"/>
      <c r="CN11" s="681"/>
      <c r="CO11" s="681"/>
      <c r="CP11" s="681"/>
      <c r="CQ11" s="682"/>
      <c r="CR11" s="665">
        <v>511458</v>
      </c>
      <c r="CS11" s="666"/>
      <c r="CT11" s="666"/>
      <c r="CU11" s="666"/>
      <c r="CV11" s="666"/>
      <c r="CW11" s="666"/>
      <c r="CX11" s="666"/>
      <c r="CY11" s="667"/>
      <c r="CZ11" s="668">
        <v>2.6</v>
      </c>
      <c r="DA11" s="668"/>
      <c r="DB11" s="668"/>
      <c r="DC11" s="668"/>
      <c r="DD11" s="674">
        <v>153534</v>
      </c>
      <c r="DE11" s="666"/>
      <c r="DF11" s="666"/>
      <c r="DG11" s="666"/>
      <c r="DH11" s="666"/>
      <c r="DI11" s="666"/>
      <c r="DJ11" s="666"/>
      <c r="DK11" s="666"/>
      <c r="DL11" s="666"/>
      <c r="DM11" s="666"/>
      <c r="DN11" s="666"/>
      <c r="DO11" s="666"/>
      <c r="DP11" s="667"/>
      <c r="DQ11" s="674">
        <v>142958</v>
      </c>
      <c r="DR11" s="666"/>
      <c r="DS11" s="666"/>
      <c r="DT11" s="666"/>
      <c r="DU11" s="666"/>
      <c r="DV11" s="666"/>
      <c r="DW11" s="666"/>
      <c r="DX11" s="666"/>
      <c r="DY11" s="666"/>
      <c r="DZ11" s="666"/>
      <c r="EA11" s="666"/>
      <c r="EB11" s="666"/>
      <c r="EC11" s="675"/>
    </row>
    <row r="12" spans="2:143" ht="11.25" customHeight="1">
      <c r="B12" s="662" t="s">
        <v>245</v>
      </c>
      <c r="C12" s="663"/>
      <c r="D12" s="663"/>
      <c r="E12" s="663"/>
      <c r="F12" s="663"/>
      <c r="G12" s="663"/>
      <c r="H12" s="663"/>
      <c r="I12" s="663"/>
      <c r="J12" s="663"/>
      <c r="K12" s="663"/>
      <c r="L12" s="663"/>
      <c r="M12" s="663"/>
      <c r="N12" s="663"/>
      <c r="O12" s="663"/>
      <c r="P12" s="663"/>
      <c r="Q12" s="664"/>
      <c r="R12" s="665">
        <v>126</v>
      </c>
      <c r="S12" s="666"/>
      <c r="T12" s="666"/>
      <c r="U12" s="666"/>
      <c r="V12" s="666"/>
      <c r="W12" s="666"/>
      <c r="X12" s="666"/>
      <c r="Y12" s="667"/>
      <c r="Z12" s="668">
        <v>0</v>
      </c>
      <c r="AA12" s="668"/>
      <c r="AB12" s="668"/>
      <c r="AC12" s="668"/>
      <c r="AD12" s="669">
        <v>126</v>
      </c>
      <c r="AE12" s="669"/>
      <c r="AF12" s="669"/>
      <c r="AG12" s="669"/>
      <c r="AH12" s="669"/>
      <c r="AI12" s="669"/>
      <c r="AJ12" s="669"/>
      <c r="AK12" s="669"/>
      <c r="AL12" s="670">
        <v>0</v>
      </c>
      <c r="AM12" s="671"/>
      <c r="AN12" s="671"/>
      <c r="AO12" s="672"/>
      <c r="AP12" s="662" t="s">
        <v>577</v>
      </c>
      <c r="AQ12" s="663"/>
      <c r="AR12" s="663"/>
      <c r="AS12" s="663"/>
      <c r="AT12" s="663"/>
      <c r="AU12" s="663"/>
      <c r="AV12" s="663"/>
      <c r="AW12" s="663"/>
      <c r="AX12" s="663"/>
      <c r="AY12" s="663"/>
      <c r="AZ12" s="663"/>
      <c r="BA12" s="663"/>
      <c r="BB12" s="663"/>
      <c r="BC12" s="663"/>
      <c r="BD12" s="663"/>
      <c r="BE12" s="663"/>
      <c r="BF12" s="664"/>
      <c r="BG12" s="665">
        <v>585500</v>
      </c>
      <c r="BH12" s="666"/>
      <c r="BI12" s="666"/>
      <c r="BJ12" s="666"/>
      <c r="BK12" s="666"/>
      <c r="BL12" s="666"/>
      <c r="BM12" s="666"/>
      <c r="BN12" s="667"/>
      <c r="BO12" s="668">
        <v>36.799999999999997</v>
      </c>
      <c r="BP12" s="668"/>
      <c r="BQ12" s="668"/>
      <c r="BR12" s="668"/>
      <c r="BS12" s="669" t="s">
        <v>575</v>
      </c>
      <c r="BT12" s="669"/>
      <c r="BU12" s="669"/>
      <c r="BV12" s="669"/>
      <c r="BW12" s="669"/>
      <c r="BX12" s="669"/>
      <c r="BY12" s="669"/>
      <c r="BZ12" s="669"/>
      <c r="CA12" s="669"/>
      <c r="CB12" s="673"/>
      <c r="CD12" s="680" t="s">
        <v>246</v>
      </c>
      <c r="CE12" s="681"/>
      <c r="CF12" s="681"/>
      <c r="CG12" s="681"/>
      <c r="CH12" s="681"/>
      <c r="CI12" s="681"/>
      <c r="CJ12" s="681"/>
      <c r="CK12" s="681"/>
      <c r="CL12" s="681"/>
      <c r="CM12" s="681"/>
      <c r="CN12" s="681"/>
      <c r="CO12" s="681"/>
      <c r="CP12" s="681"/>
      <c r="CQ12" s="682"/>
      <c r="CR12" s="665">
        <v>188945</v>
      </c>
      <c r="CS12" s="666"/>
      <c r="CT12" s="666"/>
      <c r="CU12" s="666"/>
      <c r="CV12" s="666"/>
      <c r="CW12" s="666"/>
      <c r="CX12" s="666"/>
      <c r="CY12" s="667"/>
      <c r="CZ12" s="668">
        <v>1</v>
      </c>
      <c r="DA12" s="668"/>
      <c r="DB12" s="668"/>
      <c r="DC12" s="668"/>
      <c r="DD12" s="674">
        <v>30276</v>
      </c>
      <c r="DE12" s="666"/>
      <c r="DF12" s="666"/>
      <c r="DG12" s="666"/>
      <c r="DH12" s="666"/>
      <c r="DI12" s="666"/>
      <c r="DJ12" s="666"/>
      <c r="DK12" s="666"/>
      <c r="DL12" s="666"/>
      <c r="DM12" s="666"/>
      <c r="DN12" s="666"/>
      <c r="DO12" s="666"/>
      <c r="DP12" s="667"/>
      <c r="DQ12" s="674">
        <v>150520</v>
      </c>
      <c r="DR12" s="666"/>
      <c r="DS12" s="666"/>
      <c r="DT12" s="666"/>
      <c r="DU12" s="666"/>
      <c r="DV12" s="666"/>
      <c r="DW12" s="666"/>
      <c r="DX12" s="666"/>
      <c r="DY12" s="666"/>
      <c r="DZ12" s="666"/>
      <c r="EA12" s="666"/>
      <c r="EB12" s="666"/>
      <c r="EC12" s="675"/>
    </row>
    <row r="13" spans="2:143" ht="11.25" customHeight="1">
      <c r="B13" s="662" t="s">
        <v>247</v>
      </c>
      <c r="C13" s="663"/>
      <c r="D13" s="663"/>
      <c r="E13" s="663"/>
      <c r="F13" s="663"/>
      <c r="G13" s="663"/>
      <c r="H13" s="663"/>
      <c r="I13" s="663"/>
      <c r="J13" s="663"/>
      <c r="K13" s="663"/>
      <c r="L13" s="663"/>
      <c r="M13" s="663"/>
      <c r="N13" s="663"/>
      <c r="O13" s="663"/>
      <c r="P13" s="663"/>
      <c r="Q13" s="664"/>
      <c r="R13" s="665" t="s">
        <v>575</v>
      </c>
      <c r="S13" s="666"/>
      <c r="T13" s="666"/>
      <c r="U13" s="666"/>
      <c r="V13" s="666"/>
      <c r="W13" s="666"/>
      <c r="X13" s="666"/>
      <c r="Y13" s="667"/>
      <c r="Z13" s="668" t="s">
        <v>127</v>
      </c>
      <c r="AA13" s="668"/>
      <c r="AB13" s="668"/>
      <c r="AC13" s="668"/>
      <c r="AD13" s="669" t="s">
        <v>127</v>
      </c>
      <c r="AE13" s="669"/>
      <c r="AF13" s="669"/>
      <c r="AG13" s="669"/>
      <c r="AH13" s="669"/>
      <c r="AI13" s="669"/>
      <c r="AJ13" s="669"/>
      <c r="AK13" s="669"/>
      <c r="AL13" s="670" t="s">
        <v>127</v>
      </c>
      <c r="AM13" s="671"/>
      <c r="AN13" s="671"/>
      <c r="AO13" s="672"/>
      <c r="AP13" s="662" t="s">
        <v>248</v>
      </c>
      <c r="AQ13" s="663"/>
      <c r="AR13" s="663"/>
      <c r="AS13" s="663"/>
      <c r="AT13" s="663"/>
      <c r="AU13" s="663"/>
      <c r="AV13" s="663"/>
      <c r="AW13" s="663"/>
      <c r="AX13" s="663"/>
      <c r="AY13" s="663"/>
      <c r="AZ13" s="663"/>
      <c r="BA13" s="663"/>
      <c r="BB13" s="663"/>
      <c r="BC13" s="663"/>
      <c r="BD13" s="663"/>
      <c r="BE13" s="663"/>
      <c r="BF13" s="664"/>
      <c r="BG13" s="665">
        <v>572703</v>
      </c>
      <c r="BH13" s="666"/>
      <c r="BI13" s="666"/>
      <c r="BJ13" s="666"/>
      <c r="BK13" s="666"/>
      <c r="BL13" s="666"/>
      <c r="BM13" s="666"/>
      <c r="BN13" s="667"/>
      <c r="BO13" s="668">
        <v>36</v>
      </c>
      <c r="BP13" s="668"/>
      <c r="BQ13" s="668"/>
      <c r="BR13" s="668"/>
      <c r="BS13" s="669" t="s">
        <v>127</v>
      </c>
      <c r="BT13" s="669"/>
      <c r="BU13" s="669"/>
      <c r="BV13" s="669"/>
      <c r="BW13" s="669"/>
      <c r="BX13" s="669"/>
      <c r="BY13" s="669"/>
      <c r="BZ13" s="669"/>
      <c r="CA13" s="669"/>
      <c r="CB13" s="673"/>
      <c r="CD13" s="680" t="s">
        <v>249</v>
      </c>
      <c r="CE13" s="681"/>
      <c r="CF13" s="681"/>
      <c r="CG13" s="681"/>
      <c r="CH13" s="681"/>
      <c r="CI13" s="681"/>
      <c r="CJ13" s="681"/>
      <c r="CK13" s="681"/>
      <c r="CL13" s="681"/>
      <c r="CM13" s="681"/>
      <c r="CN13" s="681"/>
      <c r="CO13" s="681"/>
      <c r="CP13" s="681"/>
      <c r="CQ13" s="682"/>
      <c r="CR13" s="665">
        <v>1299283</v>
      </c>
      <c r="CS13" s="666"/>
      <c r="CT13" s="666"/>
      <c r="CU13" s="666"/>
      <c r="CV13" s="666"/>
      <c r="CW13" s="666"/>
      <c r="CX13" s="666"/>
      <c r="CY13" s="667"/>
      <c r="CZ13" s="668">
        <v>6.5</v>
      </c>
      <c r="DA13" s="668"/>
      <c r="DB13" s="668"/>
      <c r="DC13" s="668"/>
      <c r="DD13" s="674">
        <v>926857</v>
      </c>
      <c r="DE13" s="666"/>
      <c r="DF13" s="666"/>
      <c r="DG13" s="666"/>
      <c r="DH13" s="666"/>
      <c r="DI13" s="666"/>
      <c r="DJ13" s="666"/>
      <c r="DK13" s="666"/>
      <c r="DL13" s="666"/>
      <c r="DM13" s="666"/>
      <c r="DN13" s="666"/>
      <c r="DO13" s="666"/>
      <c r="DP13" s="667"/>
      <c r="DQ13" s="674">
        <v>135992</v>
      </c>
      <c r="DR13" s="666"/>
      <c r="DS13" s="666"/>
      <c r="DT13" s="666"/>
      <c r="DU13" s="666"/>
      <c r="DV13" s="666"/>
      <c r="DW13" s="666"/>
      <c r="DX13" s="666"/>
      <c r="DY13" s="666"/>
      <c r="DZ13" s="666"/>
      <c r="EA13" s="666"/>
      <c r="EB13" s="666"/>
      <c r="EC13" s="675"/>
    </row>
    <row r="14" spans="2:143" ht="11.25" customHeight="1">
      <c r="B14" s="662" t="s">
        <v>250</v>
      </c>
      <c r="C14" s="663"/>
      <c r="D14" s="663"/>
      <c r="E14" s="663"/>
      <c r="F14" s="663"/>
      <c r="G14" s="663"/>
      <c r="H14" s="663"/>
      <c r="I14" s="663"/>
      <c r="J14" s="663"/>
      <c r="K14" s="663"/>
      <c r="L14" s="663"/>
      <c r="M14" s="663"/>
      <c r="N14" s="663"/>
      <c r="O14" s="663"/>
      <c r="P14" s="663"/>
      <c r="Q14" s="664"/>
      <c r="R14" s="665" t="s">
        <v>575</v>
      </c>
      <c r="S14" s="666"/>
      <c r="T14" s="666"/>
      <c r="U14" s="666"/>
      <c r="V14" s="666"/>
      <c r="W14" s="666"/>
      <c r="X14" s="666"/>
      <c r="Y14" s="667"/>
      <c r="Z14" s="668" t="s">
        <v>127</v>
      </c>
      <c r="AA14" s="668"/>
      <c r="AB14" s="668"/>
      <c r="AC14" s="668"/>
      <c r="AD14" s="669" t="s">
        <v>127</v>
      </c>
      <c r="AE14" s="669"/>
      <c r="AF14" s="669"/>
      <c r="AG14" s="669"/>
      <c r="AH14" s="669"/>
      <c r="AI14" s="669"/>
      <c r="AJ14" s="669"/>
      <c r="AK14" s="669"/>
      <c r="AL14" s="670" t="s">
        <v>127</v>
      </c>
      <c r="AM14" s="671"/>
      <c r="AN14" s="671"/>
      <c r="AO14" s="672"/>
      <c r="AP14" s="662" t="s">
        <v>578</v>
      </c>
      <c r="AQ14" s="663"/>
      <c r="AR14" s="663"/>
      <c r="AS14" s="663"/>
      <c r="AT14" s="663"/>
      <c r="AU14" s="663"/>
      <c r="AV14" s="663"/>
      <c r="AW14" s="663"/>
      <c r="AX14" s="663"/>
      <c r="AY14" s="663"/>
      <c r="AZ14" s="663"/>
      <c r="BA14" s="663"/>
      <c r="BB14" s="663"/>
      <c r="BC14" s="663"/>
      <c r="BD14" s="663"/>
      <c r="BE14" s="663"/>
      <c r="BF14" s="664"/>
      <c r="BG14" s="665">
        <v>83114</v>
      </c>
      <c r="BH14" s="666"/>
      <c r="BI14" s="666"/>
      <c r="BJ14" s="666"/>
      <c r="BK14" s="666"/>
      <c r="BL14" s="666"/>
      <c r="BM14" s="666"/>
      <c r="BN14" s="667"/>
      <c r="BO14" s="668">
        <v>5.2</v>
      </c>
      <c r="BP14" s="668"/>
      <c r="BQ14" s="668"/>
      <c r="BR14" s="668"/>
      <c r="BS14" s="669" t="s">
        <v>576</v>
      </c>
      <c r="BT14" s="669"/>
      <c r="BU14" s="669"/>
      <c r="BV14" s="669"/>
      <c r="BW14" s="669"/>
      <c r="BX14" s="669"/>
      <c r="BY14" s="669"/>
      <c r="BZ14" s="669"/>
      <c r="CA14" s="669"/>
      <c r="CB14" s="673"/>
      <c r="CD14" s="680" t="s">
        <v>251</v>
      </c>
      <c r="CE14" s="681"/>
      <c r="CF14" s="681"/>
      <c r="CG14" s="681"/>
      <c r="CH14" s="681"/>
      <c r="CI14" s="681"/>
      <c r="CJ14" s="681"/>
      <c r="CK14" s="681"/>
      <c r="CL14" s="681"/>
      <c r="CM14" s="681"/>
      <c r="CN14" s="681"/>
      <c r="CO14" s="681"/>
      <c r="CP14" s="681"/>
      <c r="CQ14" s="682"/>
      <c r="CR14" s="665">
        <v>392801</v>
      </c>
      <c r="CS14" s="666"/>
      <c r="CT14" s="666"/>
      <c r="CU14" s="666"/>
      <c r="CV14" s="666"/>
      <c r="CW14" s="666"/>
      <c r="CX14" s="666"/>
      <c r="CY14" s="667"/>
      <c r="CZ14" s="668">
        <v>2</v>
      </c>
      <c r="DA14" s="668"/>
      <c r="DB14" s="668"/>
      <c r="DC14" s="668"/>
      <c r="DD14" s="674">
        <v>11525</v>
      </c>
      <c r="DE14" s="666"/>
      <c r="DF14" s="666"/>
      <c r="DG14" s="666"/>
      <c r="DH14" s="666"/>
      <c r="DI14" s="666"/>
      <c r="DJ14" s="666"/>
      <c r="DK14" s="666"/>
      <c r="DL14" s="666"/>
      <c r="DM14" s="666"/>
      <c r="DN14" s="666"/>
      <c r="DO14" s="666"/>
      <c r="DP14" s="667"/>
      <c r="DQ14" s="674">
        <v>383118</v>
      </c>
      <c r="DR14" s="666"/>
      <c r="DS14" s="666"/>
      <c r="DT14" s="666"/>
      <c r="DU14" s="666"/>
      <c r="DV14" s="666"/>
      <c r="DW14" s="666"/>
      <c r="DX14" s="666"/>
      <c r="DY14" s="666"/>
      <c r="DZ14" s="666"/>
      <c r="EA14" s="666"/>
      <c r="EB14" s="666"/>
      <c r="EC14" s="675"/>
    </row>
    <row r="15" spans="2:143" ht="11.25" customHeight="1">
      <c r="B15" s="662" t="s">
        <v>252</v>
      </c>
      <c r="C15" s="663"/>
      <c r="D15" s="663"/>
      <c r="E15" s="663"/>
      <c r="F15" s="663"/>
      <c r="G15" s="663"/>
      <c r="H15" s="663"/>
      <c r="I15" s="663"/>
      <c r="J15" s="663"/>
      <c r="K15" s="663"/>
      <c r="L15" s="663"/>
      <c r="M15" s="663"/>
      <c r="N15" s="663"/>
      <c r="O15" s="663"/>
      <c r="P15" s="663"/>
      <c r="Q15" s="664"/>
      <c r="R15" s="665" t="s">
        <v>575</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127</v>
      </c>
      <c r="AM15" s="671"/>
      <c r="AN15" s="671"/>
      <c r="AO15" s="672"/>
      <c r="AP15" s="662" t="s">
        <v>253</v>
      </c>
      <c r="AQ15" s="663"/>
      <c r="AR15" s="663"/>
      <c r="AS15" s="663"/>
      <c r="AT15" s="663"/>
      <c r="AU15" s="663"/>
      <c r="AV15" s="663"/>
      <c r="AW15" s="663"/>
      <c r="AX15" s="663"/>
      <c r="AY15" s="663"/>
      <c r="AZ15" s="663"/>
      <c r="BA15" s="663"/>
      <c r="BB15" s="663"/>
      <c r="BC15" s="663"/>
      <c r="BD15" s="663"/>
      <c r="BE15" s="663"/>
      <c r="BF15" s="664"/>
      <c r="BG15" s="665">
        <v>196865</v>
      </c>
      <c r="BH15" s="666"/>
      <c r="BI15" s="666"/>
      <c r="BJ15" s="666"/>
      <c r="BK15" s="666"/>
      <c r="BL15" s="666"/>
      <c r="BM15" s="666"/>
      <c r="BN15" s="667"/>
      <c r="BO15" s="668">
        <v>12.4</v>
      </c>
      <c r="BP15" s="668"/>
      <c r="BQ15" s="668"/>
      <c r="BR15" s="668"/>
      <c r="BS15" s="669" t="s">
        <v>127</v>
      </c>
      <c r="BT15" s="669"/>
      <c r="BU15" s="669"/>
      <c r="BV15" s="669"/>
      <c r="BW15" s="669"/>
      <c r="BX15" s="669"/>
      <c r="BY15" s="669"/>
      <c r="BZ15" s="669"/>
      <c r="CA15" s="669"/>
      <c r="CB15" s="673"/>
      <c r="CD15" s="680" t="s">
        <v>254</v>
      </c>
      <c r="CE15" s="681"/>
      <c r="CF15" s="681"/>
      <c r="CG15" s="681"/>
      <c r="CH15" s="681"/>
      <c r="CI15" s="681"/>
      <c r="CJ15" s="681"/>
      <c r="CK15" s="681"/>
      <c r="CL15" s="681"/>
      <c r="CM15" s="681"/>
      <c r="CN15" s="681"/>
      <c r="CO15" s="681"/>
      <c r="CP15" s="681"/>
      <c r="CQ15" s="682"/>
      <c r="CR15" s="665">
        <v>1684781</v>
      </c>
      <c r="CS15" s="666"/>
      <c r="CT15" s="666"/>
      <c r="CU15" s="666"/>
      <c r="CV15" s="666"/>
      <c r="CW15" s="666"/>
      <c r="CX15" s="666"/>
      <c r="CY15" s="667"/>
      <c r="CZ15" s="668">
        <v>8.5</v>
      </c>
      <c r="DA15" s="668"/>
      <c r="DB15" s="668"/>
      <c r="DC15" s="668"/>
      <c r="DD15" s="674">
        <v>59340</v>
      </c>
      <c r="DE15" s="666"/>
      <c r="DF15" s="666"/>
      <c r="DG15" s="666"/>
      <c r="DH15" s="666"/>
      <c r="DI15" s="666"/>
      <c r="DJ15" s="666"/>
      <c r="DK15" s="666"/>
      <c r="DL15" s="666"/>
      <c r="DM15" s="666"/>
      <c r="DN15" s="666"/>
      <c r="DO15" s="666"/>
      <c r="DP15" s="667"/>
      <c r="DQ15" s="674">
        <v>917222</v>
      </c>
      <c r="DR15" s="666"/>
      <c r="DS15" s="666"/>
      <c r="DT15" s="666"/>
      <c r="DU15" s="666"/>
      <c r="DV15" s="666"/>
      <c r="DW15" s="666"/>
      <c r="DX15" s="666"/>
      <c r="DY15" s="666"/>
      <c r="DZ15" s="666"/>
      <c r="EA15" s="666"/>
      <c r="EB15" s="666"/>
      <c r="EC15" s="675"/>
    </row>
    <row r="16" spans="2:143" ht="11.25" customHeight="1">
      <c r="B16" s="662" t="s">
        <v>255</v>
      </c>
      <c r="C16" s="663"/>
      <c r="D16" s="663"/>
      <c r="E16" s="663"/>
      <c r="F16" s="663"/>
      <c r="G16" s="663"/>
      <c r="H16" s="663"/>
      <c r="I16" s="663"/>
      <c r="J16" s="663"/>
      <c r="K16" s="663"/>
      <c r="L16" s="663"/>
      <c r="M16" s="663"/>
      <c r="N16" s="663"/>
      <c r="O16" s="663"/>
      <c r="P16" s="663"/>
      <c r="Q16" s="664"/>
      <c r="R16" s="665">
        <v>13036</v>
      </c>
      <c r="S16" s="666"/>
      <c r="T16" s="666"/>
      <c r="U16" s="666"/>
      <c r="V16" s="666"/>
      <c r="W16" s="666"/>
      <c r="X16" s="666"/>
      <c r="Y16" s="667"/>
      <c r="Z16" s="668">
        <v>0.1</v>
      </c>
      <c r="AA16" s="668"/>
      <c r="AB16" s="668"/>
      <c r="AC16" s="668"/>
      <c r="AD16" s="669">
        <v>13036</v>
      </c>
      <c r="AE16" s="669"/>
      <c r="AF16" s="669"/>
      <c r="AG16" s="669"/>
      <c r="AH16" s="669"/>
      <c r="AI16" s="669"/>
      <c r="AJ16" s="669"/>
      <c r="AK16" s="669"/>
      <c r="AL16" s="670">
        <v>0.2</v>
      </c>
      <c r="AM16" s="671"/>
      <c r="AN16" s="671"/>
      <c r="AO16" s="672"/>
      <c r="AP16" s="662" t="s">
        <v>256</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127</v>
      </c>
      <c r="BP16" s="668"/>
      <c r="BQ16" s="668"/>
      <c r="BR16" s="668"/>
      <c r="BS16" s="669" t="s">
        <v>127</v>
      </c>
      <c r="BT16" s="669"/>
      <c r="BU16" s="669"/>
      <c r="BV16" s="669"/>
      <c r="BW16" s="669"/>
      <c r="BX16" s="669"/>
      <c r="BY16" s="669"/>
      <c r="BZ16" s="669"/>
      <c r="CA16" s="669"/>
      <c r="CB16" s="673"/>
      <c r="CD16" s="680" t="s">
        <v>257</v>
      </c>
      <c r="CE16" s="681"/>
      <c r="CF16" s="681"/>
      <c r="CG16" s="681"/>
      <c r="CH16" s="681"/>
      <c r="CI16" s="681"/>
      <c r="CJ16" s="681"/>
      <c r="CK16" s="681"/>
      <c r="CL16" s="681"/>
      <c r="CM16" s="681"/>
      <c r="CN16" s="681"/>
      <c r="CO16" s="681"/>
      <c r="CP16" s="681"/>
      <c r="CQ16" s="682"/>
      <c r="CR16" s="665">
        <v>11160</v>
      </c>
      <c r="CS16" s="666"/>
      <c r="CT16" s="666"/>
      <c r="CU16" s="666"/>
      <c r="CV16" s="666"/>
      <c r="CW16" s="666"/>
      <c r="CX16" s="666"/>
      <c r="CY16" s="667"/>
      <c r="CZ16" s="668">
        <v>0.1</v>
      </c>
      <c r="DA16" s="668"/>
      <c r="DB16" s="668"/>
      <c r="DC16" s="668"/>
      <c r="DD16" s="674" t="s">
        <v>127</v>
      </c>
      <c r="DE16" s="666"/>
      <c r="DF16" s="666"/>
      <c r="DG16" s="666"/>
      <c r="DH16" s="666"/>
      <c r="DI16" s="666"/>
      <c r="DJ16" s="666"/>
      <c r="DK16" s="666"/>
      <c r="DL16" s="666"/>
      <c r="DM16" s="666"/>
      <c r="DN16" s="666"/>
      <c r="DO16" s="666"/>
      <c r="DP16" s="667"/>
      <c r="DQ16" s="674">
        <v>9760</v>
      </c>
      <c r="DR16" s="666"/>
      <c r="DS16" s="666"/>
      <c r="DT16" s="666"/>
      <c r="DU16" s="666"/>
      <c r="DV16" s="666"/>
      <c r="DW16" s="666"/>
      <c r="DX16" s="666"/>
      <c r="DY16" s="666"/>
      <c r="DZ16" s="666"/>
      <c r="EA16" s="666"/>
      <c r="EB16" s="666"/>
      <c r="EC16" s="675"/>
    </row>
    <row r="17" spans="2:133" ht="11.25" customHeight="1">
      <c r="B17" s="662" t="s">
        <v>258</v>
      </c>
      <c r="C17" s="663"/>
      <c r="D17" s="663"/>
      <c r="E17" s="663"/>
      <c r="F17" s="663"/>
      <c r="G17" s="663"/>
      <c r="H17" s="663"/>
      <c r="I17" s="663"/>
      <c r="J17" s="663"/>
      <c r="K17" s="663"/>
      <c r="L17" s="663"/>
      <c r="M17" s="663"/>
      <c r="N17" s="663"/>
      <c r="O17" s="663"/>
      <c r="P17" s="663"/>
      <c r="Q17" s="664"/>
      <c r="R17" s="665">
        <v>17558</v>
      </c>
      <c r="S17" s="666"/>
      <c r="T17" s="666"/>
      <c r="U17" s="666"/>
      <c r="V17" s="666"/>
      <c r="W17" s="666"/>
      <c r="X17" s="666"/>
      <c r="Y17" s="667"/>
      <c r="Z17" s="668">
        <v>0.1</v>
      </c>
      <c r="AA17" s="668"/>
      <c r="AB17" s="668"/>
      <c r="AC17" s="668"/>
      <c r="AD17" s="669">
        <v>17558</v>
      </c>
      <c r="AE17" s="669"/>
      <c r="AF17" s="669"/>
      <c r="AG17" s="669"/>
      <c r="AH17" s="669"/>
      <c r="AI17" s="669"/>
      <c r="AJ17" s="669"/>
      <c r="AK17" s="669"/>
      <c r="AL17" s="670">
        <v>0.2</v>
      </c>
      <c r="AM17" s="671"/>
      <c r="AN17" s="671"/>
      <c r="AO17" s="672"/>
      <c r="AP17" s="662" t="s">
        <v>259</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127</v>
      </c>
      <c r="BT17" s="669"/>
      <c r="BU17" s="669"/>
      <c r="BV17" s="669"/>
      <c r="BW17" s="669"/>
      <c r="BX17" s="669"/>
      <c r="BY17" s="669"/>
      <c r="BZ17" s="669"/>
      <c r="CA17" s="669"/>
      <c r="CB17" s="673"/>
      <c r="CD17" s="680" t="s">
        <v>260</v>
      </c>
      <c r="CE17" s="681"/>
      <c r="CF17" s="681"/>
      <c r="CG17" s="681"/>
      <c r="CH17" s="681"/>
      <c r="CI17" s="681"/>
      <c r="CJ17" s="681"/>
      <c r="CK17" s="681"/>
      <c r="CL17" s="681"/>
      <c r="CM17" s="681"/>
      <c r="CN17" s="681"/>
      <c r="CO17" s="681"/>
      <c r="CP17" s="681"/>
      <c r="CQ17" s="682"/>
      <c r="CR17" s="665">
        <v>2229271</v>
      </c>
      <c r="CS17" s="666"/>
      <c r="CT17" s="666"/>
      <c r="CU17" s="666"/>
      <c r="CV17" s="666"/>
      <c r="CW17" s="666"/>
      <c r="CX17" s="666"/>
      <c r="CY17" s="667"/>
      <c r="CZ17" s="668">
        <v>11.2</v>
      </c>
      <c r="DA17" s="668"/>
      <c r="DB17" s="668"/>
      <c r="DC17" s="668"/>
      <c r="DD17" s="674" t="s">
        <v>127</v>
      </c>
      <c r="DE17" s="666"/>
      <c r="DF17" s="666"/>
      <c r="DG17" s="666"/>
      <c r="DH17" s="666"/>
      <c r="DI17" s="666"/>
      <c r="DJ17" s="666"/>
      <c r="DK17" s="666"/>
      <c r="DL17" s="666"/>
      <c r="DM17" s="666"/>
      <c r="DN17" s="666"/>
      <c r="DO17" s="666"/>
      <c r="DP17" s="667"/>
      <c r="DQ17" s="674">
        <v>1926970</v>
      </c>
      <c r="DR17" s="666"/>
      <c r="DS17" s="666"/>
      <c r="DT17" s="666"/>
      <c r="DU17" s="666"/>
      <c r="DV17" s="666"/>
      <c r="DW17" s="666"/>
      <c r="DX17" s="666"/>
      <c r="DY17" s="666"/>
      <c r="DZ17" s="666"/>
      <c r="EA17" s="666"/>
      <c r="EB17" s="666"/>
      <c r="EC17" s="675"/>
    </row>
    <row r="18" spans="2:133" ht="11.25" customHeight="1">
      <c r="B18" s="662" t="s">
        <v>261</v>
      </c>
      <c r="C18" s="663"/>
      <c r="D18" s="663"/>
      <c r="E18" s="663"/>
      <c r="F18" s="663"/>
      <c r="G18" s="663"/>
      <c r="H18" s="663"/>
      <c r="I18" s="663"/>
      <c r="J18" s="663"/>
      <c r="K18" s="663"/>
      <c r="L18" s="663"/>
      <c r="M18" s="663"/>
      <c r="N18" s="663"/>
      <c r="O18" s="663"/>
      <c r="P18" s="663"/>
      <c r="Q18" s="664"/>
      <c r="R18" s="665">
        <v>23657</v>
      </c>
      <c r="S18" s="666"/>
      <c r="T18" s="666"/>
      <c r="U18" s="666"/>
      <c r="V18" s="666"/>
      <c r="W18" s="666"/>
      <c r="X18" s="666"/>
      <c r="Y18" s="667"/>
      <c r="Z18" s="668">
        <v>0.1</v>
      </c>
      <c r="AA18" s="668"/>
      <c r="AB18" s="668"/>
      <c r="AC18" s="668"/>
      <c r="AD18" s="669">
        <v>23657</v>
      </c>
      <c r="AE18" s="669"/>
      <c r="AF18" s="669"/>
      <c r="AG18" s="669"/>
      <c r="AH18" s="669"/>
      <c r="AI18" s="669"/>
      <c r="AJ18" s="669"/>
      <c r="AK18" s="669"/>
      <c r="AL18" s="670">
        <v>0.30000001192092896</v>
      </c>
      <c r="AM18" s="671"/>
      <c r="AN18" s="671"/>
      <c r="AO18" s="672"/>
      <c r="AP18" s="662" t="s">
        <v>262</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127</v>
      </c>
      <c r="BP18" s="668"/>
      <c r="BQ18" s="668"/>
      <c r="BR18" s="668"/>
      <c r="BS18" s="669" t="s">
        <v>127</v>
      </c>
      <c r="BT18" s="669"/>
      <c r="BU18" s="669"/>
      <c r="BV18" s="669"/>
      <c r="BW18" s="669"/>
      <c r="BX18" s="669"/>
      <c r="BY18" s="669"/>
      <c r="BZ18" s="669"/>
      <c r="CA18" s="669"/>
      <c r="CB18" s="673"/>
      <c r="CD18" s="680" t="s">
        <v>263</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127</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c r="B19" s="662" t="s">
        <v>579</v>
      </c>
      <c r="C19" s="663"/>
      <c r="D19" s="663"/>
      <c r="E19" s="663"/>
      <c r="F19" s="663"/>
      <c r="G19" s="663"/>
      <c r="H19" s="663"/>
      <c r="I19" s="663"/>
      <c r="J19" s="663"/>
      <c r="K19" s="663"/>
      <c r="L19" s="663"/>
      <c r="M19" s="663"/>
      <c r="N19" s="663"/>
      <c r="O19" s="663"/>
      <c r="P19" s="663"/>
      <c r="Q19" s="664"/>
      <c r="R19" s="665">
        <v>9746</v>
      </c>
      <c r="S19" s="666"/>
      <c r="T19" s="666"/>
      <c r="U19" s="666"/>
      <c r="V19" s="666"/>
      <c r="W19" s="666"/>
      <c r="X19" s="666"/>
      <c r="Y19" s="667"/>
      <c r="Z19" s="668">
        <v>0</v>
      </c>
      <c r="AA19" s="668"/>
      <c r="AB19" s="668"/>
      <c r="AC19" s="668"/>
      <c r="AD19" s="669">
        <v>9746</v>
      </c>
      <c r="AE19" s="669"/>
      <c r="AF19" s="669"/>
      <c r="AG19" s="669"/>
      <c r="AH19" s="669"/>
      <c r="AI19" s="669"/>
      <c r="AJ19" s="669"/>
      <c r="AK19" s="669"/>
      <c r="AL19" s="670">
        <v>0.1</v>
      </c>
      <c r="AM19" s="671"/>
      <c r="AN19" s="671"/>
      <c r="AO19" s="672"/>
      <c r="AP19" s="662" t="s">
        <v>264</v>
      </c>
      <c r="AQ19" s="663"/>
      <c r="AR19" s="663"/>
      <c r="AS19" s="663"/>
      <c r="AT19" s="663"/>
      <c r="AU19" s="663"/>
      <c r="AV19" s="663"/>
      <c r="AW19" s="663"/>
      <c r="AX19" s="663"/>
      <c r="AY19" s="663"/>
      <c r="AZ19" s="663"/>
      <c r="BA19" s="663"/>
      <c r="BB19" s="663"/>
      <c r="BC19" s="663"/>
      <c r="BD19" s="663"/>
      <c r="BE19" s="663"/>
      <c r="BF19" s="664"/>
      <c r="BG19" s="665">
        <v>14556</v>
      </c>
      <c r="BH19" s="666"/>
      <c r="BI19" s="666"/>
      <c r="BJ19" s="666"/>
      <c r="BK19" s="666"/>
      <c r="BL19" s="666"/>
      <c r="BM19" s="666"/>
      <c r="BN19" s="667"/>
      <c r="BO19" s="668">
        <v>0.9</v>
      </c>
      <c r="BP19" s="668"/>
      <c r="BQ19" s="668"/>
      <c r="BR19" s="668"/>
      <c r="BS19" s="669" t="s">
        <v>127</v>
      </c>
      <c r="BT19" s="669"/>
      <c r="BU19" s="669"/>
      <c r="BV19" s="669"/>
      <c r="BW19" s="669"/>
      <c r="BX19" s="669"/>
      <c r="BY19" s="669"/>
      <c r="BZ19" s="669"/>
      <c r="CA19" s="669"/>
      <c r="CB19" s="673"/>
      <c r="CD19" s="680" t="s">
        <v>265</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575</v>
      </c>
      <c r="DA19" s="668"/>
      <c r="DB19" s="668"/>
      <c r="DC19" s="668"/>
      <c r="DD19" s="674" t="s">
        <v>127</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c r="B20" s="662" t="s">
        <v>266</v>
      </c>
      <c r="C20" s="663"/>
      <c r="D20" s="663"/>
      <c r="E20" s="663"/>
      <c r="F20" s="663"/>
      <c r="G20" s="663"/>
      <c r="H20" s="663"/>
      <c r="I20" s="663"/>
      <c r="J20" s="663"/>
      <c r="K20" s="663"/>
      <c r="L20" s="663"/>
      <c r="M20" s="663"/>
      <c r="N20" s="663"/>
      <c r="O20" s="663"/>
      <c r="P20" s="663"/>
      <c r="Q20" s="664"/>
      <c r="R20" s="665">
        <v>4233</v>
      </c>
      <c r="S20" s="666"/>
      <c r="T20" s="666"/>
      <c r="U20" s="666"/>
      <c r="V20" s="666"/>
      <c r="W20" s="666"/>
      <c r="X20" s="666"/>
      <c r="Y20" s="667"/>
      <c r="Z20" s="668">
        <v>0</v>
      </c>
      <c r="AA20" s="668"/>
      <c r="AB20" s="668"/>
      <c r="AC20" s="668"/>
      <c r="AD20" s="669">
        <v>4233</v>
      </c>
      <c r="AE20" s="669"/>
      <c r="AF20" s="669"/>
      <c r="AG20" s="669"/>
      <c r="AH20" s="669"/>
      <c r="AI20" s="669"/>
      <c r="AJ20" s="669"/>
      <c r="AK20" s="669"/>
      <c r="AL20" s="670">
        <v>0.1</v>
      </c>
      <c r="AM20" s="671"/>
      <c r="AN20" s="671"/>
      <c r="AO20" s="672"/>
      <c r="AP20" s="662" t="s">
        <v>580</v>
      </c>
      <c r="AQ20" s="663"/>
      <c r="AR20" s="663"/>
      <c r="AS20" s="663"/>
      <c r="AT20" s="663"/>
      <c r="AU20" s="663"/>
      <c r="AV20" s="663"/>
      <c r="AW20" s="663"/>
      <c r="AX20" s="663"/>
      <c r="AY20" s="663"/>
      <c r="AZ20" s="663"/>
      <c r="BA20" s="663"/>
      <c r="BB20" s="663"/>
      <c r="BC20" s="663"/>
      <c r="BD20" s="663"/>
      <c r="BE20" s="663"/>
      <c r="BF20" s="664"/>
      <c r="BG20" s="665">
        <v>14556</v>
      </c>
      <c r="BH20" s="666"/>
      <c r="BI20" s="666"/>
      <c r="BJ20" s="666"/>
      <c r="BK20" s="666"/>
      <c r="BL20" s="666"/>
      <c r="BM20" s="666"/>
      <c r="BN20" s="667"/>
      <c r="BO20" s="668">
        <v>0.9</v>
      </c>
      <c r="BP20" s="668"/>
      <c r="BQ20" s="668"/>
      <c r="BR20" s="668"/>
      <c r="BS20" s="669" t="s">
        <v>127</v>
      </c>
      <c r="BT20" s="669"/>
      <c r="BU20" s="669"/>
      <c r="BV20" s="669"/>
      <c r="BW20" s="669"/>
      <c r="BX20" s="669"/>
      <c r="BY20" s="669"/>
      <c r="BZ20" s="669"/>
      <c r="CA20" s="669"/>
      <c r="CB20" s="673"/>
      <c r="CD20" s="680" t="s">
        <v>267</v>
      </c>
      <c r="CE20" s="681"/>
      <c r="CF20" s="681"/>
      <c r="CG20" s="681"/>
      <c r="CH20" s="681"/>
      <c r="CI20" s="681"/>
      <c r="CJ20" s="681"/>
      <c r="CK20" s="681"/>
      <c r="CL20" s="681"/>
      <c r="CM20" s="681"/>
      <c r="CN20" s="681"/>
      <c r="CO20" s="681"/>
      <c r="CP20" s="681"/>
      <c r="CQ20" s="682"/>
      <c r="CR20" s="665">
        <v>19841062</v>
      </c>
      <c r="CS20" s="666"/>
      <c r="CT20" s="666"/>
      <c r="CU20" s="666"/>
      <c r="CV20" s="666"/>
      <c r="CW20" s="666"/>
      <c r="CX20" s="666"/>
      <c r="CY20" s="667"/>
      <c r="CZ20" s="668">
        <v>100</v>
      </c>
      <c r="DA20" s="668"/>
      <c r="DB20" s="668"/>
      <c r="DC20" s="668"/>
      <c r="DD20" s="674">
        <v>1409199</v>
      </c>
      <c r="DE20" s="666"/>
      <c r="DF20" s="666"/>
      <c r="DG20" s="666"/>
      <c r="DH20" s="666"/>
      <c r="DI20" s="666"/>
      <c r="DJ20" s="666"/>
      <c r="DK20" s="666"/>
      <c r="DL20" s="666"/>
      <c r="DM20" s="666"/>
      <c r="DN20" s="666"/>
      <c r="DO20" s="666"/>
      <c r="DP20" s="667"/>
      <c r="DQ20" s="674">
        <v>8763642</v>
      </c>
      <c r="DR20" s="666"/>
      <c r="DS20" s="666"/>
      <c r="DT20" s="666"/>
      <c r="DU20" s="666"/>
      <c r="DV20" s="666"/>
      <c r="DW20" s="666"/>
      <c r="DX20" s="666"/>
      <c r="DY20" s="666"/>
      <c r="DZ20" s="666"/>
      <c r="EA20" s="666"/>
      <c r="EB20" s="666"/>
      <c r="EC20" s="675"/>
    </row>
    <row r="21" spans="2:133" ht="11.25" customHeight="1">
      <c r="B21" s="662" t="s">
        <v>268</v>
      </c>
      <c r="C21" s="663"/>
      <c r="D21" s="663"/>
      <c r="E21" s="663"/>
      <c r="F21" s="663"/>
      <c r="G21" s="663"/>
      <c r="H21" s="663"/>
      <c r="I21" s="663"/>
      <c r="J21" s="663"/>
      <c r="K21" s="663"/>
      <c r="L21" s="663"/>
      <c r="M21" s="663"/>
      <c r="N21" s="663"/>
      <c r="O21" s="663"/>
      <c r="P21" s="663"/>
      <c r="Q21" s="664"/>
      <c r="R21" s="665">
        <v>1222</v>
      </c>
      <c r="S21" s="666"/>
      <c r="T21" s="666"/>
      <c r="U21" s="666"/>
      <c r="V21" s="666"/>
      <c r="W21" s="666"/>
      <c r="X21" s="666"/>
      <c r="Y21" s="667"/>
      <c r="Z21" s="668">
        <v>0</v>
      </c>
      <c r="AA21" s="668"/>
      <c r="AB21" s="668"/>
      <c r="AC21" s="668"/>
      <c r="AD21" s="669">
        <v>1222</v>
      </c>
      <c r="AE21" s="669"/>
      <c r="AF21" s="669"/>
      <c r="AG21" s="669"/>
      <c r="AH21" s="669"/>
      <c r="AI21" s="669"/>
      <c r="AJ21" s="669"/>
      <c r="AK21" s="669"/>
      <c r="AL21" s="670">
        <v>0</v>
      </c>
      <c r="AM21" s="671"/>
      <c r="AN21" s="671"/>
      <c r="AO21" s="672"/>
      <c r="AP21" s="684" t="s">
        <v>269</v>
      </c>
      <c r="AQ21" s="685"/>
      <c r="AR21" s="685"/>
      <c r="AS21" s="685"/>
      <c r="AT21" s="685"/>
      <c r="AU21" s="685"/>
      <c r="AV21" s="685"/>
      <c r="AW21" s="685"/>
      <c r="AX21" s="685"/>
      <c r="AY21" s="685"/>
      <c r="AZ21" s="685"/>
      <c r="BA21" s="685"/>
      <c r="BB21" s="685"/>
      <c r="BC21" s="685"/>
      <c r="BD21" s="685"/>
      <c r="BE21" s="685"/>
      <c r="BF21" s="686"/>
      <c r="BG21" s="665">
        <v>14556</v>
      </c>
      <c r="BH21" s="666"/>
      <c r="BI21" s="666"/>
      <c r="BJ21" s="666"/>
      <c r="BK21" s="666"/>
      <c r="BL21" s="666"/>
      <c r="BM21" s="666"/>
      <c r="BN21" s="667"/>
      <c r="BO21" s="668">
        <v>0.9</v>
      </c>
      <c r="BP21" s="668"/>
      <c r="BQ21" s="668"/>
      <c r="BR21" s="668"/>
      <c r="BS21" s="669" t="s">
        <v>575</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701" t="s">
        <v>581</v>
      </c>
      <c r="C22" s="702"/>
      <c r="D22" s="702"/>
      <c r="E22" s="702"/>
      <c r="F22" s="702"/>
      <c r="G22" s="702"/>
      <c r="H22" s="702"/>
      <c r="I22" s="702"/>
      <c r="J22" s="702"/>
      <c r="K22" s="702"/>
      <c r="L22" s="702"/>
      <c r="M22" s="702"/>
      <c r="N22" s="702"/>
      <c r="O22" s="702"/>
      <c r="P22" s="702"/>
      <c r="Q22" s="703"/>
      <c r="R22" s="665">
        <v>8456</v>
      </c>
      <c r="S22" s="666"/>
      <c r="T22" s="666"/>
      <c r="U22" s="666"/>
      <c r="V22" s="666"/>
      <c r="W22" s="666"/>
      <c r="X22" s="666"/>
      <c r="Y22" s="667"/>
      <c r="Z22" s="668">
        <v>0</v>
      </c>
      <c r="AA22" s="668"/>
      <c r="AB22" s="668"/>
      <c r="AC22" s="668"/>
      <c r="AD22" s="669">
        <v>8456</v>
      </c>
      <c r="AE22" s="669"/>
      <c r="AF22" s="669"/>
      <c r="AG22" s="669"/>
      <c r="AH22" s="669"/>
      <c r="AI22" s="669"/>
      <c r="AJ22" s="669"/>
      <c r="AK22" s="669"/>
      <c r="AL22" s="670">
        <v>0.10000000149011612</v>
      </c>
      <c r="AM22" s="671"/>
      <c r="AN22" s="671"/>
      <c r="AO22" s="672"/>
      <c r="AP22" s="684" t="s">
        <v>270</v>
      </c>
      <c r="AQ22" s="685"/>
      <c r="AR22" s="685"/>
      <c r="AS22" s="685"/>
      <c r="AT22" s="685"/>
      <c r="AU22" s="685"/>
      <c r="AV22" s="685"/>
      <c r="AW22" s="685"/>
      <c r="AX22" s="685"/>
      <c r="AY22" s="685"/>
      <c r="AZ22" s="685"/>
      <c r="BA22" s="685"/>
      <c r="BB22" s="685"/>
      <c r="BC22" s="685"/>
      <c r="BD22" s="685"/>
      <c r="BE22" s="685"/>
      <c r="BF22" s="686"/>
      <c r="BG22" s="665" t="s">
        <v>575</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271</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272</v>
      </c>
      <c r="C23" s="663"/>
      <c r="D23" s="663"/>
      <c r="E23" s="663"/>
      <c r="F23" s="663"/>
      <c r="G23" s="663"/>
      <c r="H23" s="663"/>
      <c r="I23" s="663"/>
      <c r="J23" s="663"/>
      <c r="K23" s="663"/>
      <c r="L23" s="663"/>
      <c r="M23" s="663"/>
      <c r="N23" s="663"/>
      <c r="O23" s="663"/>
      <c r="P23" s="663"/>
      <c r="Q23" s="664"/>
      <c r="R23" s="665">
        <v>6002260</v>
      </c>
      <c r="S23" s="666"/>
      <c r="T23" s="666"/>
      <c r="U23" s="666"/>
      <c r="V23" s="666"/>
      <c r="W23" s="666"/>
      <c r="X23" s="666"/>
      <c r="Y23" s="667"/>
      <c r="Z23" s="668">
        <v>27.9</v>
      </c>
      <c r="AA23" s="668"/>
      <c r="AB23" s="668"/>
      <c r="AC23" s="668"/>
      <c r="AD23" s="669">
        <v>5006778</v>
      </c>
      <c r="AE23" s="669"/>
      <c r="AF23" s="669"/>
      <c r="AG23" s="669"/>
      <c r="AH23" s="669"/>
      <c r="AI23" s="669"/>
      <c r="AJ23" s="669"/>
      <c r="AK23" s="669"/>
      <c r="AL23" s="670">
        <v>68.7</v>
      </c>
      <c r="AM23" s="671"/>
      <c r="AN23" s="671"/>
      <c r="AO23" s="672"/>
      <c r="AP23" s="684" t="s">
        <v>273</v>
      </c>
      <c r="AQ23" s="685"/>
      <c r="AR23" s="685"/>
      <c r="AS23" s="685"/>
      <c r="AT23" s="685"/>
      <c r="AU23" s="685"/>
      <c r="AV23" s="685"/>
      <c r="AW23" s="685"/>
      <c r="AX23" s="685"/>
      <c r="AY23" s="685"/>
      <c r="AZ23" s="685"/>
      <c r="BA23" s="685"/>
      <c r="BB23" s="685"/>
      <c r="BC23" s="685"/>
      <c r="BD23" s="685"/>
      <c r="BE23" s="685"/>
      <c r="BF23" s="686"/>
      <c r="BG23" s="665" t="s">
        <v>127</v>
      </c>
      <c r="BH23" s="666"/>
      <c r="BI23" s="666"/>
      <c r="BJ23" s="666"/>
      <c r="BK23" s="666"/>
      <c r="BL23" s="666"/>
      <c r="BM23" s="666"/>
      <c r="BN23" s="667"/>
      <c r="BO23" s="668" t="s">
        <v>127</v>
      </c>
      <c r="BP23" s="668"/>
      <c r="BQ23" s="668"/>
      <c r="BR23" s="668"/>
      <c r="BS23" s="669" t="s">
        <v>576</v>
      </c>
      <c r="BT23" s="669"/>
      <c r="BU23" s="669"/>
      <c r="BV23" s="669"/>
      <c r="BW23" s="669"/>
      <c r="BX23" s="669"/>
      <c r="BY23" s="669"/>
      <c r="BZ23" s="669"/>
      <c r="CA23" s="669"/>
      <c r="CB23" s="673"/>
      <c r="CD23" s="647" t="s">
        <v>221</v>
      </c>
      <c r="CE23" s="648"/>
      <c r="CF23" s="648"/>
      <c r="CG23" s="648"/>
      <c r="CH23" s="648"/>
      <c r="CI23" s="648"/>
      <c r="CJ23" s="648"/>
      <c r="CK23" s="648"/>
      <c r="CL23" s="648"/>
      <c r="CM23" s="648"/>
      <c r="CN23" s="648"/>
      <c r="CO23" s="648"/>
      <c r="CP23" s="648"/>
      <c r="CQ23" s="649"/>
      <c r="CR23" s="647" t="s">
        <v>274</v>
      </c>
      <c r="CS23" s="648"/>
      <c r="CT23" s="648"/>
      <c r="CU23" s="648"/>
      <c r="CV23" s="648"/>
      <c r="CW23" s="648"/>
      <c r="CX23" s="648"/>
      <c r="CY23" s="649"/>
      <c r="CZ23" s="647" t="s">
        <v>275</v>
      </c>
      <c r="DA23" s="648"/>
      <c r="DB23" s="648"/>
      <c r="DC23" s="649"/>
      <c r="DD23" s="647" t="s">
        <v>276</v>
      </c>
      <c r="DE23" s="648"/>
      <c r="DF23" s="648"/>
      <c r="DG23" s="648"/>
      <c r="DH23" s="648"/>
      <c r="DI23" s="648"/>
      <c r="DJ23" s="648"/>
      <c r="DK23" s="649"/>
      <c r="DL23" s="696" t="s">
        <v>277</v>
      </c>
      <c r="DM23" s="697"/>
      <c r="DN23" s="697"/>
      <c r="DO23" s="697"/>
      <c r="DP23" s="697"/>
      <c r="DQ23" s="697"/>
      <c r="DR23" s="697"/>
      <c r="DS23" s="697"/>
      <c r="DT23" s="697"/>
      <c r="DU23" s="697"/>
      <c r="DV23" s="698"/>
      <c r="DW23" s="647" t="s">
        <v>278</v>
      </c>
      <c r="DX23" s="648"/>
      <c r="DY23" s="648"/>
      <c r="DZ23" s="648"/>
      <c r="EA23" s="648"/>
      <c r="EB23" s="648"/>
      <c r="EC23" s="649"/>
    </row>
    <row r="24" spans="2:133" ht="11.25" customHeight="1">
      <c r="B24" s="662" t="s">
        <v>279</v>
      </c>
      <c r="C24" s="663"/>
      <c r="D24" s="663"/>
      <c r="E24" s="663"/>
      <c r="F24" s="663"/>
      <c r="G24" s="663"/>
      <c r="H24" s="663"/>
      <c r="I24" s="663"/>
      <c r="J24" s="663"/>
      <c r="K24" s="663"/>
      <c r="L24" s="663"/>
      <c r="M24" s="663"/>
      <c r="N24" s="663"/>
      <c r="O24" s="663"/>
      <c r="P24" s="663"/>
      <c r="Q24" s="664"/>
      <c r="R24" s="665">
        <v>5006778</v>
      </c>
      <c r="S24" s="666"/>
      <c r="T24" s="666"/>
      <c r="U24" s="666"/>
      <c r="V24" s="666"/>
      <c r="W24" s="666"/>
      <c r="X24" s="666"/>
      <c r="Y24" s="667"/>
      <c r="Z24" s="668">
        <v>23.3</v>
      </c>
      <c r="AA24" s="668"/>
      <c r="AB24" s="668"/>
      <c r="AC24" s="668"/>
      <c r="AD24" s="669">
        <v>5006778</v>
      </c>
      <c r="AE24" s="669"/>
      <c r="AF24" s="669"/>
      <c r="AG24" s="669"/>
      <c r="AH24" s="669"/>
      <c r="AI24" s="669"/>
      <c r="AJ24" s="669"/>
      <c r="AK24" s="669"/>
      <c r="AL24" s="670">
        <v>68.7</v>
      </c>
      <c r="AM24" s="671"/>
      <c r="AN24" s="671"/>
      <c r="AO24" s="672"/>
      <c r="AP24" s="684" t="s">
        <v>582</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127</v>
      </c>
      <c r="BT24" s="669"/>
      <c r="BU24" s="669"/>
      <c r="BV24" s="669"/>
      <c r="BW24" s="669"/>
      <c r="BX24" s="669"/>
      <c r="BY24" s="669"/>
      <c r="BZ24" s="669"/>
      <c r="CA24" s="669"/>
      <c r="CB24" s="673"/>
      <c r="CD24" s="676" t="s">
        <v>280</v>
      </c>
      <c r="CE24" s="677"/>
      <c r="CF24" s="677"/>
      <c r="CG24" s="677"/>
      <c r="CH24" s="677"/>
      <c r="CI24" s="677"/>
      <c r="CJ24" s="677"/>
      <c r="CK24" s="677"/>
      <c r="CL24" s="677"/>
      <c r="CM24" s="677"/>
      <c r="CN24" s="677"/>
      <c r="CO24" s="677"/>
      <c r="CP24" s="677"/>
      <c r="CQ24" s="678"/>
      <c r="CR24" s="654">
        <v>7955507</v>
      </c>
      <c r="CS24" s="655"/>
      <c r="CT24" s="655"/>
      <c r="CU24" s="655"/>
      <c r="CV24" s="655"/>
      <c r="CW24" s="655"/>
      <c r="CX24" s="655"/>
      <c r="CY24" s="656"/>
      <c r="CZ24" s="659">
        <v>40.1</v>
      </c>
      <c r="DA24" s="660"/>
      <c r="DB24" s="660"/>
      <c r="DC24" s="679"/>
      <c r="DD24" s="704">
        <v>4266596</v>
      </c>
      <c r="DE24" s="655"/>
      <c r="DF24" s="655"/>
      <c r="DG24" s="655"/>
      <c r="DH24" s="655"/>
      <c r="DI24" s="655"/>
      <c r="DJ24" s="655"/>
      <c r="DK24" s="656"/>
      <c r="DL24" s="704">
        <v>4216991</v>
      </c>
      <c r="DM24" s="655"/>
      <c r="DN24" s="655"/>
      <c r="DO24" s="655"/>
      <c r="DP24" s="655"/>
      <c r="DQ24" s="655"/>
      <c r="DR24" s="655"/>
      <c r="DS24" s="655"/>
      <c r="DT24" s="655"/>
      <c r="DU24" s="655"/>
      <c r="DV24" s="656"/>
      <c r="DW24" s="659">
        <v>55.8</v>
      </c>
      <c r="DX24" s="660"/>
      <c r="DY24" s="660"/>
      <c r="DZ24" s="660"/>
      <c r="EA24" s="660"/>
      <c r="EB24" s="660"/>
      <c r="EC24" s="661"/>
    </row>
    <row r="25" spans="2:133" ht="11.25" customHeight="1">
      <c r="B25" s="662" t="s">
        <v>281</v>
      </c>
      <c r="C25" s="663"/>
      <c r="D25" s="663"/>
      <c r="E25" s="663"/>
      <c r="F25" s="663"/>
      <c r="G25" s="663"/>
      <c r="H25" s="663"/>
      <c r="I25" s="663"/>
      <c r="J25" s="663"/>
      <c r="K25" s="663"/>
      <c r="L25" s="663"/>
      <c r="M25" s="663"/>
      <c r="N25" s="663"/>
      <c r="O25" s="663"/>
      <c r="P25" s="663"/>
      <c r="Q25" s="664"/>
      <c r="R25" s="665">
        <v>995482</v>
      </c>
      <c r="S25" s="666"/>
      <c r="T25" s="666"/>
      <c r="U25" s="666"/>
      <c r="V25" s="666"/>
      <c r="W25" s="666"/>
      <c r="X25" s="666"/>
      <c r="Y25" s="667"/>
      <c r="Z25" s="668">
        <v>4.5999999999999996</v>
      </c>
      <c r="AA25" s="668"/>
      <c r="AB25" s="668"/>
      <c r="AC25" s="668"/>
      <c r="AD25" s="669" t="s">
        <v>127</v>
      </c>
      <c r="AE25" s="669"/>
      <c r="AF25" s="669"/>
      <c r="AG25" s="669"/>
      <c r="AH25" s="669"/>
      <c r="AI25" s="669"/>
      <c r="AJ25" s="669"/>
      <c r="AK25" s="669"/>
      <c r="AL25" s="670" t="s">
        <v>127</v>
      </c>
      <c r="AM25" s="671"/>
      <c r="AN25" s="671"/>
      <c r="AO25" s="672"/>
      <c r="AP25" s="684" t="s">
        <v>282</v>
      </c>
      <c r="AQ25" s="685"/>
      <c r="AR25" s="685"/>
      <c r="AS25" s="685"/>
      <c r="AT25" s="685"/>
      <c r="AU25" s="685"/>
      <c r="AV25" s="685"/>
      <c r="AW25" s="685"/>
      <c r="AX25" s="685"/>
      <c r="AY25" s="685"/>
      <c r="AZ25" s="685"/>
      <c r="BA25" s="685"/>
      <c r="BB25" s="685"/>
      <c r="BC25" s="685"/>
      <c r="BD25" s="685"/>
      <c r="BE25" s="685"/>
      <c r="BF25" s="686"/>
      <c r="BG25" s="665" t="s">
        <v>575</v>
      </c>
      <c r="BH25" s="666"/>
      <c r="BI25" s="666"/>
      <c r="BJ25" s="666"/>
      <c r="BK25" s="666"/>
      <c r="BL25" s="666"/>
      <c r="BM25" s="666"/>
      <c r="BN25" s="667"/>
      <c r="BO25" s="668" t="s">
        <v>127</v>
      </c>
      <c r="BP25" s="668"/>
      <c r="BQ25" s="668"/>
      <c r="BR25" s="668"/>
      <c r="BS25" s="669" t="s">
        <v>127</v>
      </c>
      <c r="BT25" s="669"/>
      <c r="BU25" s="669"/>
      <c r="BV25" s="669"/>
      <c r="BW25" s="669"/>
      <c r="BX25" s="669"/>
      <c r="BY25" s="669"/>
      <c r="BZ25" s="669"/>
      <c r="CA25" s="669"/>
      <c r="CB25" s="673"/>
      <c r="CD25" s="680" t="s">
        <v>283</v>
      </c>
      <c r="CE25" s="681"/>
      <c r="CF25" s="681"/>
      <c r="CG25" s="681"/>
      <c r="CH25" s="681"/>
      <c r="CI25" s="681"/>
      <c r="CJ25" s="681"/>
      <c r="CK25" s="681"/>
      <c r="CL25" s="681"/>
      <c r="CM25" s="681"/>
      <c r="CN25" s="681"/>
      <c r="CO25" s="681"/>
      <c r="CP25" s="681"/>
      <c r="CQ25" s="682"/>
      <c r="CR25" s="665">
        <v>1999429</v>
      </c>
      <c r="CS25" s="705"/>
      <c r="CT25" s="705"/>
      <c r="CU25" s="705"/>
      <c r="CV25" s="705"/>
      <c r="CW25" s="705"/>
      <c r="CX25" s="705"/>
      <c r="CY25" s="706"/>
      <c r="CZ25" s="670">
        <v>10.1</v>
      </c>
      <c r="DA25" s="699"/>
      <c r="DB25" s="699"/>
      <c r="DC25" s="707"/>
      <c r="DD25" s="674">
        <v>1524447</v>
      </c>
      <c r="DE25" s="705"/>
      <c r="DF25" s="705"/>
      <c r="DG25" s="705"/>
      <c r="DH25" s="705"/>
      <c r="DI25" s="705"/>
      <c r="DJ25" s="705"/>
      <c r="DK25" s="706"/>
      <c r="DL25" s="674">
        <v>1516269</v>
      </c>
      <c r="DM25" s="705"/>
      <c r="DN25" s="705"/>
      <c r="DO25" s="705"/>
      <c r="DP25" s="705"/>
      <c r="DQ25" s="705"/>
      <c r="DR25" s="705"/>
      <c r="DS25" s="705"/>
      <c r="DT25" s="705"/>
      <c r="DU25" s="705"/>
      <c r="DV25" s="706"/>
      <c r="DW25" s="670">
        <v>20.100000000000001</v>
      </c>
      <c r="DX25" s="699"/>
      <c r="DY25" s="699"/>
      <c r="DZ25" s="699"/>
      <c r="EA25" s="699"/>
      <c r="EB25" s="699"/>
      <c r="EC25" s="700"/>
    </row>
    <row r="26" spans="2:133" ht="11.25" customHeight="1">
      <c r="B26" s="662" t="s">
        <v>284</v>
      </c>
      <c r="C26" s="663"/>
      <c r="D26" s="663"/>
      <c r="E26" s="663"/>
      <c r="F26" s="663"/>
      <c r="G26" s="663"/>
      <c r="H26" s="663"/>
      <c r="I26" s="663"/>
      <c r="J26" s="663"/>
      <c r="K26" s="663"/>
      <c r="L26" s="663"/>
      <c r="M26" s="663"/>
      <c r="N26" s="663"/>
      <c r="O26" s="663"/>
      <c r="P26" s="663"/>
      <c r="Q26" s="664"/>
      <c r="R26" s="665" t="s">
        <v>575</v>
      </c>
      <c r="S26" s="666"/>
      <c r="T26" s="666"/>
      <c r="U26" s="666"/>
      <c r="V26" s="666"/>
      <c r="W26" s="666"/>
      <c r="X26" s="666"/>
      <c r="Y26" s="667"/>
      <c r="Z26" s="668" t="s">
        <v>127</v>
      </c>
      <c r="AA26" s="668"/>
      <c r="AB26" s="668"/>
      <c r="AC26" s="668"/>
      <c r="AD26" s="669" t="s">
        <v>576</v>
      </c>
      <c r="AE26" s="669"/>
      <c r="AF26" s="669"/>
      <c r="AG26" s="669"/>
      <c r="AH26" s="669"/>
      <c r="AI26" s="669"/>
      <c r="AJ26" s="669"/>
      <c r="AK26" s="669"/>
      <c r="AL26" s="670" t="s">
        <v>575</v>
      </c>
      <c r="AM26" s="671"/>
      <c r="AN26" s="671"/>
      <c r="AO26" s="672"/>
      <c r="AP26" s="684" t="s">
        <v>285</v>
      </c>
      <c r="AQ26" s="708"/>
      <c r="AR26" s="708"/>
      <c r="AS26" s="708"/>
      <c r="AT26" s="708"/>
      <c r="AU26" s="708"/>
      <c r="AV26" s="708"/>
      <c r="AW26" s="708"/>
      <c r="AX26" s="708"/>
      <c r="AY26" s="708"/>
      <c r="AZ26" s="708"/>
      <c r="BA26" s="708"/>
      <c r="BB26" s="708"/>
      <c r="BC26" s="708"/>
      <c r="BD26" s="708"/>
      <c r="BE26" s="708"/>
      <c r="BF26" s="686"/>
      <c r="BG26" s="665" t="s">
        <v>575</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286</v>
      </c>
      <c r="CE26" s="681"/>
      <c r="CF26" s="681"/>
      <c r="CG26" s="681"/>
      <c r="CH26" s="681"/>
      <c r="CI26" s="681"/>
      <c r="CJ26" s="681"/>
      <c r="CK26" s="681"/>
      <c r="CL26" s="681"/>
      <c r="CM26" s="681"/>
      <c r="CN26" s="681"/>
      <c r="CO26" s="681"/>
      <c r="CP26" s="681"/>
      <c r="CQ26" s="682"/>
      <c r="CR26" s="665">
        <v>1294988</v>
      </c>
      <c r="CS26" s="666"/>
      <c r="CT26" s="666"/>
      <c r="CU26" s="666"/>
      <c r="CV26" s="666"/>
      <c r="CW26" s="666"/>
      <c r="CX26" s="666"/>
      <c r="CY26" s="667"/>
      <c r="CZ26" s="670">
        <v>6.5</v>
      </c>
      <c r="DA26" s="699"/>
      <c r="DB26" s="699"/>
      <c r="DC26" s="707"/>
      <c r="DD26" s="674">
        <v>900078</v>
      </c>
      <c r="DE26" s="666"/>
      <c r="DF26" s="666"/>
      <c r="DG26" s="666"/>
      <c r="DH26" s="666"/>
      <c r="DI26" s="666"/>
      <c r="DJ26" s="666"/>
      <c r="DK26" s="667"/>
      <c r="DL26" s="674" t="s">
        <v>127</v>
      </c>
      <c r="DM26" s="666"/>
      <c r="DN26" s="666"/>
      <c r="DO26" s="666"/>
      <c r="DP26" s="666"/>
      <c r="DQ26" s="666"/>
      <c r="DR26" s="666"/>
      <c r="DS26" s="666"/>
      <c r="DT26" s="666"/>
      <c r="DU26" s="666"/>
      <c r="DV26" s="667"/>
      <c r="DW26" s="670" t="s">
        <v>127</v>
      </c>
      <c r="DX26" s="699"/>
      <c r="DY26" s="699"/>
      <c r="DZ26" s="699"/>
      <c r="EA26" s="699"/>
      <c r="EB26" s="699"/>
      <c r="EC26" s="700"/>
    </row>
    <row r="27" spans="2:133" ht="11.25" customHeight="1">
      <c r="B27" s="662" t="s">
        <v>583</v>
      </c>
      <c r="C27" s="663"/>
      <c r="D27" s="663"/>
      <c r="E27" s="663"/>
      <c r="F27" s="663"/>
      <c r="G27" s="663"/>
      <c r="H27" s="663"/>
      <c r="I27" s="663"/>
      <c r="J27" s="663"/>
      <c r="K27" s="663"/>
      <c r="L27" s="663"/>
      <c r="M27" s="663"/>
      <c r="N27" s="663"/>
      <c r="O27" s="663"/>
      <c r="P27" s="663"/>
      <c r="Q27" s="664"/>
      <c r="R27" s="665">
        <v>8259758</v>
      </c>
      <c r="S27" s="666"/>
      <c r="T27" s="666"/>
      <c r="U27" s="666"/>
      <c r="V27" s="666"/>
      <c r="W27" s="666"/>
      <c r="X27" s="666"/>
      <c r="Y27" s="667"/>
      <c r="Z27" s="668">
        <v>38.4</v>
      </c>
      <c r="AA27" s="668"/>
      <c r="AB27" s="668"/>
      <c r="AC27" s="668"/>
      <c r="AD27" s="669">
        <v>7264276</v>
      </c>
      <c r="AE27" s="669"/>
      <c r="AF27" s="669"/>
      <c r="AG27" s="669"/>
      <c r="AH27" s="669"/>
      <c r="AI27" s="669"/>
      <c r="AJ27" s="669"/>
      <c r="AK27" s="669"/>
      <c r="AL27" s="670">
        <v>99.699996948242188</v>
      </c>
      <c r="AM27" s="671"/>
      <c r="AN27" s="671"/>
      <c r="AO27" s="672"/>
      <c r="AP27" s="662" t="s">
        <v>287</v>
      </c>
      <c r="AQ27" s="663"/>
      <c r="AR27" s="663"/>
      <c r="AS27" s="663"/>
      <c r="AT27" s="663"/>
      <c r="AU27" s="663"/>
      <c r="AV27" s="663"/>
      <c r="AW27" s="663"/>
      <c r="AX27" s="663"/>
      <c r="AY27" s="663"/>
      <c r="AZ27" s="663"/>
      <c r="BA27" s="663"/>
      <c r="BB27" s="663"/>
      <c r="BC27" s="663"/>
      <c r="BD27" s="663"/>
      <c r="BE27" s="663"/>
      <c r="BF27" s="664"/>
      <c r="BG27" s="665">
        <v>1590080</v>
      </c>
      <c r="BH27" s="666"/>
      <c r="BI27" s="666"/>
      <c r="BJ27" s="666"/>
      <c r="BK27" s="666"/>
      <c r="BL27" s="666"/>
      <c r="BM27" s="666"/>
      <c r="BN27" s="667"/>
      <c r="BO27" s="668">
        <v>100</v>
      </c>
      <c r="BP27" s="668"/>
      <c r="BQ27" s="668"/>
      <c r="BR27" s="668"/>
      <c r="BS27" s="669">
        <v>5198</v>
      </c>
      <c r="BT27" s="669"/>
      <c r="BU27" s="669"/>
      <c r="BV27" s="669"/>
      <c r="BW27" s="669"/>
      <c r="BX27" s="669"/>
      <c r="BY27" s="669"/>
      <c r="BZ27" s="669"/>
      <c r="CA27" s="669"/>
      <c r="CB27" s="673"/>
      <c r="CD27" s="680" t="s">
        <v>288</v>
      </c>
      <c r="CE27" s="681"/>
      <c r="CF27" s="681"/>
      <c r="CG27" s="681"/>
      <c r="CH27" s="681"/>
      <c r="CI27" s="681"/>
      <c r="CJ27" s="681"/>
      <c r="CK27" s="681"/>
      <c r="CL27" s="681"/>
      <c r="CM27" s="681"/>
      <c r="CN27" s="681"/>
      <c r="CO27" s="681"/>
      <c r="CP27" s="681"/>
      <c r="CQ27" s="682"/>
      <c r="CR27" s="665">
        <v>3726807</v>
      </c>
      <c r="CS27" s="705"/>
      <c r="CT27" s="705"/>
      <c r="CU27" s="705"/>
      <c r="CV27" s="705"/>
      <c r="CW27" s="705"/>
      <c r="CX27" s="705"/>
      <c r="CY27" s="706"/>
      <c r="CZ27" s="670">
        <v>18.8</v>
      </c>
      <c r="DA27" s="699"/>
      <c r="DB27" s="699"/>
      <c r="DC27" s="707"/>
      <c r="DD27" s="674">
        <v>815179</v>
      </c>
      <c r="DE27" s="705"/>
      <c r="DF27" s="705"/>
      <c r="DG27" s="705"/>
      <c r="DH27" s="705"/>
      <c r="DI27" s="705"/>
      <c r="DJ27" s="705"/>
      <c r="DK27" s="706"/>
      <c r="DL27" s="674">
        <v>773752</v>
      </c>
      <c r="DM27" s="705"/>
      <c r="DN27" s="705"/>
      <c r="DO27" s="705"/>
      <c r="DP27" s="705"/>
      <c r="DQ27" s="705"/>
      <c r="DR27" s="705"/>
      <c r="DS27" s="705"/>
      <c r="DT27" s="705"/>
      <c r="DU27" s="705"/>
      <c r="DV27" s="706"/>
      <c r="DW27" s="670">
        <v>10.199999999999999</v>
      </c>
      <c r="DX27" s="699"/>
      <c r="DY27" s="699"/>
      <c r="DZ27" s="699"/>
      <c r="EA27" s="699"/>
      <c r="EB27" s="699"/>
      <c r="EC27" s="700"/>
    </row>
    <row r="28" spans="2:133" ht="11.25" customHeight="1">
      <c r="B28" s="662" t="s">
        <v>289</v>
      </c>
      <c r="C28" s="663"/>
      <c r="D28" s="663"/>
      <c r="E28" s="663"/>
      <c r="F28" s="663"/>
      <c r="G28" s="663"/>
      <c r="H28" s="663"/>
      <c r="I28" s="663"/>
      <c r="J28" s="663"/>
      <c r="K28" s="663"/>
      <c r="L28" s="663"/>
      <c r="M28" s="663"/>
      <c r="N28" s="663"/>
      <c r="O28" s="663"/>
      <c r="P28" s="663"/>
      <c r="Q28" s="664"/>
      <c r="R28" s="665">
        <v>3736</v>
      </c>
      <c r="S28" s="666"/>
      <c r="T28" s="666"/>
      <c r="U28" s="666"/>
      <c r="V28" s="666"/>
      <c r="W28" s="666"/>
      <c r="X28" s="666"/>
      <c r="Y28" s="667"/>
      <c r="Z28" s="668">
        <v>0</v>
      </c>
      <c r="AA28" s="668"/>
      <c r="AB28" s="668"/>
      <c r="AC28" s="668"/>
      <c r="AD28" s="669">
        <v>3736</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290</v>
      </c>
      <c r="CE28" s="681"/>
      <c r="CF28" s="681"/>
      <c r="CG28" s="681"/>
      <c r="CH28" s="681"/>
      <c r="CI28" s="681"/>
      <c r="CJ28" s="681"/>
      <c r="CK28" s="681"/>
      <c r="CL28" s="681"/>
      <c r="CM28" s="681"/>
      <c r="CN28" s="681"/>
      <c r="CO28" s="681"/>
      <c r="CP28" s="681"/>
      <c r="CQ28" s="682"/>
      <c r="CR28" s="665">
        <v>2229271</v>
      </c>
      <c r="CS28" s="666"/>
      <c r="CT28" s="666"/>
      <c r="CU28" s="666"/>
      <c r="CV28" s="666"/>
      <c r="CW28" s="666"/>
      <c r="CX28" s="666"/>
      <c r="CY28" s="667"/>
      <c r="CZ28" s="670">
        <v>11.2</v>
      </c>
      <c r="DA28" s="699"/>
      <c r="DB28" s="699"/>
      <c r="DC28" s="707"/>
      <c r="DD28" s="674">
        <v>1926970</v>
      </c>
      <c r="DE28" s="666"/>
      <c r="DF28" s="666"/>
      <c r="DG28" s="666"/>
      <c r="DH28" s="666"/>
      <c r="DI28" s="666"/>
      <c r="DJ28" s="666"/>
      <c r="DK28" s="667"/>
      <c r="DL28" s="674">
        <v>1926970</v>
      </c>
      <c r="DM28" s="666"/>
      <c r="DN28" s="666"/>
      <c r="DO28" s="666"/>
      <c r="DP28" s="666"/>
      <c r="DQ28" s="666"/>
      <c r="DR28" s="666"/>
      <c r="DS28" s="666"/>
      <c r="DT28" s="666"/>
      <c r="DU28" s="666"/>
      <c r="DV28" s="667"/>
      <c r="DW28" s="670">
        <v>25.5</v>
      </c>
      <c r="DX28" s="699"/>
      <c r="DY28" s="699"/>
      <c r="DZ28" s="699"/>
      <c r="EA28" s="699"/>
      <c r="EB28" s="699"/>
      <c r="EC28" s="700"/>
    </row>
    <row r="29" spans="2:133" ht="11.25" customHeight="1">
      <c r="B29" s="662" t="s">
        <v>291</v>
      </c>
      <c r="C29" s="663"/>
      <c r="D29" s="663"/>
      <c r="E29" s="663"/>
      <c r="F29" s="663"/>
      <c r="G29" s="663"/>
      <c r="H29" s="663"/>
      <c r="I29" s="663"/>
      <c r="J29" s="663"/>
      <c r="K29" s="663"/>
      <c r="L29" s="663"/>
      <c r="M29" s="663"/>
      <c r="N29" s="663"/>
      <c r="O29" s="663"/>
      <c r="P29" s="663"/>
      <c r="Q29" s="664"/>
      <c r="R29" s="665">
        <v>138073</v>
      </c>
      <c r="S29" s="666"/>
      <c r="T29" s="666"/>
      <c r="U29" s="666"/>
      <c r="V29" s="666"/>
      <c r="W29" s="666"/>
      <c r="X29" s="666"/>
      <c r="Y29" s="667"/>
      <c r="Z29" s="668">
        <v>0.6</v>
      </c>
      <c r="AA29" s="668"/>
      <c r="AB29" s="668"/>
      <c r="AC29" s="668"/>
      <c r="AD29" s="669" t="s">
        <v>127</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292</v>
      </c>
      <c r="CE29" s="715"/>
      <c r="CF29" s="680" t="s">
        <v>584</v>
      </c>
      <c r="CG29" s="681"/>
      <c r="CH29" s="681"/>
      <c r="CI29" s="681"/>
      <c r="CJ29" s="681"/>
      <c r="CK29" s="681"/>
      <c r="CL29" s="681"/>
      <c r="CM29" s="681"/>
      <c r="CN29" s="681"/>
      <c r="CO29" s="681"/>
      <c r="CP29" s="681"/>
      <c r="CQ29" s="682"/>
      <c r="CR29" s="665">
        <v>2229156</v>
      </c>
      <c r="CS29" s="705"/>
      <c r="CT29" s="705"/>
      <c r="CU29" s="705"/>
      <c r="CV29" s="705"/>
      <c r="CW29" s="705"/>
      <c r="CX29" s="705"/>
      <c r="CY29" s="706"/>
      <c r="CZ29" s="670">
        <v>11.2</v>
      </c>
      <c r="DA29" s="699"/>
      <c r="DB29" s="699"/>
      <c r="DC29" s="707"/>
      <c r="DD29" s="674">
        <v>1926855</v>
      </c>
      <c r="DE29" s="705"/>
      <c r="DF29" s="705"/>
      <c r="DG29" s="705"/>
      <c r="DH29" s="705"/>
      <c r="DI29" s="705"/>
      <c r="DJ29" s="705"/>
      <c r="DK29" s="706"/>
      <c r="DL29" s="674">
        <v>1926855</v>
      </c>
      <c r="DM29" s="705"/>
      <c r="DN29" s="705"/>
      <c r="DO29" s="705"/>
      <c r="DP29" s="705"/>
      <c r="DQ29" s="705"/>
      <c r="DR29" s="705"/>
      <c r="DS29" s="705"/>
      <c r="DT29" s="705"/>
      <c r="DU29" s="705"/>
      <c r="DV29" s="706"/>
      <c r="DW29" s="670">
        <v>25.5</v>
      </c>
      <c r="DX29" s="699"/>
      <c r="DY29" s="699"/>
      <c r="DZ29" s="699"/>
      <c r="EA29" s="699"/>
      <c r="EB29" s="699"/>
      <c r="EC29" s="700"/>
    </row>
    <row r="30" spans="2:133" ht="11.25" customHeight="1">
      <c r="B30" s="662" t="s">
        <v>293</v>
      </c>
      <c r="C30" s="663"/>
      <c r="D30" s="663"/>
      <c r="E30" s="663"/>
      <c r="F30" s="663"/>
      <c r="G30" s="663"/>
      <c r="H30" s="663"/>
      <c r="I30" s="663"/>
      <c r="J30" s="663"/>
      <c r="K30" s="663"/>
      <c r="L30" s="663"/>
      <c r="M30" s="663"/>
      <c r="N30" s="663"/>
      <c r="O30" s="663"/>
      <c r="P30" s="663"/>
      <c r="Q30" s="664"/>
      <c r="R30" s="665">
        <v>412233</v>
      </c>
      <c r="S30" s="666"/>
      <c r="T30" s="666"/>
      <c r="U30" s="666"/>
      <c r="V30" s="666"/>
      <c r="W30" s="666"/>
      <c r="X30" s="666"/>
      <c r="Y30" s="667"/>
      <c r="Z30" s="668">
        <v>1.9</v>
      </c>
      <c r="AA30" s="668"/>
      <c r="AB30" s="668"/>
      <c r="AC30" s="668"/>
      <c r="AD30" s="669">
        <v>6533</v>
      </c>
      <c r="AE30" s="669"/>
      <c r="AF30" s="669"/>
      <c r="AG30" s="669"/>
      <c r="AH30" s="669"/>
      <c r="AI30" s="669"/>
      <c r="AJ30" s="669"/>
      <c r="AK30" s="669"/>
      <c r="AL30" s="670">
        <v>0.1</v>
      </c>
      <c r="AM30" s="671"/>
      <c r="AN30" s="671"/>
      <c r="AO30" s="672"/>
      <c r="AP30" s="644" t="s">
        <v>221</v>
      </c>
      <c r="AQ30" s="645"/>
      <c r="AR30" s="645"/>
      <c r="AS30" s="645"/>
      <c r="AT30" s="645"/>
      <c r="AU30" s="645"/>
      <c r="AV30" s="645"/>
      <c r="AW30" s="645"/>
      <c r="AX30" s="645"/>
      <c r="AY30" s="645"/>
      <c r="AZ30" s="645"/>
      <c r="BA30" s="645"/>
      <c r="BB30" s="645"/>
      <c r="BC30" s="645"/>
      <c r="BD30" s="645"/>
      <c r="BE30" s="645"/>
      <c r="BF30" s="646"/>
      <c r="BG30" s="644" t="s">
        <v>294</v>
      </c>
      <c r="BH30" s="712"/>
      <c r="BI30" s="712"/>
      <c r="BJ30" s="712"/>
      <c r="BK30" s="712"/>
      <c r="BL30" s="712"/>
      <c r="BM30" s="712"/>
      <c r="BN30" s="712"/>
      <c r="BO30" s="712"/>
      <c r="BP30" s="712"/>
      <c r="BQ30" s="713"/>
      <c r="BR30" s="644" t="s">
        <v>295</v>
      </c>
      <c r="BS30" s="712"/>
      <c r="BT30" s="712"/>
      <c r="BU30" s="712"/>
      <c r="BV30" s="712"/>
      <c r="BW30" s="712"/>
      <c r="BX30" s="712"/>
      <c r="BY30" s="712"/>
      <c r="BZ30" s="712"/>
      <c r="CA30" s="712"/>
      <c r="CB30" s="713"/>
      <c r="CD30" s="716"/>
      <c r="CE30" s="717"/>
      <c r="CF30" s="680" t="s">
        <v>296</v>
      </c>
      <c r="CG30" s="681"/>
      <c r="CH30" s="681"/>
      <c r="CI30" s="681"/>
      <c r="CJ30" s="681"/>
      <c r="CK30" s="681"/>
      <c r="CL30" s="681"/>
      <c r="CM30" s="681"/>
      <c r="CN30" s="681"/>
      <c r="CO30" s="681"/>
      <c r="CP30" s="681"/>
      <c r="CQ30" s="682"/>
      <c r="CR30" s="665">
        <v>2113515</v>
      </c>
      <c r="CS30" s="666"/>
      <c r="CT30" s="666"/>
      <c r="CU30" s="666"/>
      <c r="CV30" s="666"/>
      <c r="CW30" s="666"/>
      <c r="CX30" s="666"/>
      <c r="CY30" s="667"/>
      <c r="CZ30" s="670">
        <v>10.7</v>
      </c>
      <c r="DA30" s="699"/>
      <c r="DB30" s="699"/>
      <c r="DC30" s="707"/>
      <c r="DD30" s="674">
        <v>1839378</v>
      </c>
      <c r="DE30" s="666"/>
      <c r="DF30" s="666"/>
      <c r="DG30" s="666"/>
      <c r="DH30" s="666"/>
      <c r="DI30" s="666"/>
      <c r="DJ30" s="666"/>
      <c r="DK30" s="667"/>
      <c r="DL30" s="674">
        <v>1839378</v>
      </c>
      <c r="DM30" s="666"/>
      <c r="DN30" s="666"/>
      <c r="DO30" s="666"/>
      <c r="DP30" s="666"/>
      <c r="DQ30" s="666"/>
      <c r="DR30" s="666"/>
      <c r="DS30" s="666"/>
      <c r="DT30" s="666"/>
      <c r="DU30" s="666"/>
      <c r="DV30" s="667"/>
      <c r="DW30" s="670">
        <v>24.3</v>
      </c>
      <c r="DX30" s="699"/>
      <c r="DY30" s="699"/>
      <c r="DZ30" s="699"/>
      <c r="EA30" s="699"/>
      <c r="EB30" s="699"/>
      <c r="EC30" s="700"/>
    </row>
    <row r="31" spans="2:133" ht="11.25" customHeight="1">
      <c r="B31" s="662" t="s">
        <v>297</v>
      </c>
      <c r="C31" s="663"/>
      <c r="D31" s="663"/>
      <c r="E31" s="663"/>
      <c r="F31" s="663"/>
      <c r="G31" s="663"/>
      <c r="H31" s="663"/>
      <c r="I31" s="663"/>
      <c r="J31" s="663"/>
      <c r="K31" s="663"/>
      <c r="L31" s="663"/>
      <c r="M31" s="663"/>
      <c r="N31" s="663"/>
      <c r="O31" s="663"/>
      <c r="P31" s="663"/>
      <c r="Q31" s="664"/>
      <c r="R31" s="665">
        <v>86646</v>
      </c>
      <c r="S31" s="666"/>
      <c r="T31" s="666"/>
      <c r="U31" s="666"/>
      <c r="V31" s="666"/>
      <c r="W31" s="666"/>
      <c r="X31" s="666"/>
      <c r="Y31" s="667"/>
      <c r="Z31" s="668">
        <v>0.4</v>
      </c>
      <c r="AA31" s="668"/>
      <c r="AB31" s="668"/>
      <c r="AC31" s="668"/>
      <c r="AD31" s="669" t="s">
        <v>127</v>
      </c>
      <c r="AE31" s="669"/>
      <c r="AF31" s="669"/>
      <c r="AG31" s="669"/>
      <c r="AH31" s="669"/>
      <c r="AI31" s="669"/>
      <c r="AJ31" s="669"/>
      <c r="AK31" s="669"/>
      <c r="AL31" s="670" t="s">
        <v>127</v>
      </c>
      <c r="AM31" s="671"/>
      <c r="AN31" s="671"/>
      <c r="AO31" s="672"/>
      <c r="AP31" s="725" t="s">
        <v>298</v>
      </c>
      <c r="AQ31" s="726"/>
      <c r="AR31" s="726"/>
      <c r="AS31" s="726"/>
      <c r="AT31" s="731" t="s">
        <v>299</v>
      </c>
      <c r="AU31" s="366"/>
      <c r="AV31" s="366"/>
      <c r="AW31" s="366"/>
      <c r="AX31" s="651" t="s">
        <v>188</v>
      </c>
      <c r="AY31" s="652"/>
      <c r="AZ31" s="652"/>
      <c r="BA31" s="652"/>
      <c r="BB31" s="652"/>
      <c r="BC31" s="652"/>
      <c r="BD31" s="652"/>
      <c r="BE31" s="652"/>
      <c r="BF31" s="653"/>
      <c r="BG31" s="724">
        <v>98.1</v>
      </c>
      <c r="BH31" s="720"/>
      <c r="BI31" s="720"/>
      <c r="BJ31" s="720"/>
      <c r="BK31" s="720"/>
      <c r="BL31" s="720"/>
      <c r="BM31" s="660">
        <v>90.7</v>
      </c>
      <c r="BN31" s="720"/>
      <c r="BO31" s="720"/>
      <c r="BP31" s="720"/>
      <c r="BQ31" s="721"/>
      <c r="BR31" s="724">
        <v>97.6</v>
      </c>
      <c r="BS31" s="720"/>
      <c r="BT31" s="720"/>
      <c r="BU31" s="720"/>
      <c r="BV31" s="720"/>
      <c r="BW31" s="720"/>
      <c r="BX31" s="660">
        <v>90.2</v>
      </c>
      <c r="BY31" s="720"/>
      <c r="BZ31" s="720"/>
      <c r="CA31" s="720"/>
      <c r="CB31" s="721"/>
      <c r="CD31" s="716"/>
      <c r="CE31" s="717"/>
      <c r="CF31" s="680" t="s">
        <v>300</v>
      </c>
      <c r="CG31" s="681"/>
      <c r="CH31" s="681"/>
      <c r="CI31" s="681"/>
      <c r="CJ31" s="681"/>
      <c r="CK31" s="681"/>
      <c r="CL31" s="681"/>
      <c r="CM31" s="681"/>
      <c r="CN31" s="681"/>
      <c r="CO31" s="681"/>
      <c r="CP31" s="681"/>
      <c r="CQ31" s="682"/>
      <c r="CR31" s="665">
        <v>115641</v>
      </c>
      <c r="CS31" s="705"/>
      <c r="CT31" s="705"/>
      <c r="CU31" s="705"/>
      <c r="CV31" s="705"/>
      <c r="CW31" s="705"/>
      <c r="CX31" s="705"/>
      <c r="CY31" s="706"/>
      <c r="CZ31" s="670">
        <v>0.6</v>
      </c>
      <c r="DA31" s="699"/>
      <c r="DB31" s="699"/>
      <c r="DC31" s="707"/>
      <c r="DD31" s="674">
        <v>87477</v>
      </c>
      <c r="DE31" s="705"/>
      <c r="DF31" s="705"/>
      <c r="DG31" s="705"/>
      <c r="DH31" s="705"/>
      <c r="DI31" s="705"/>
      <c r="DJ31" s="705"/>
      <c r="DK31" s="706"/>
      <c r="DL31" s="674">
        <v>87477</v>
      </c>
      <c r="DM31" s="705"/>
      <c r="DN31" s="705"/>
      <c r="DO31" s="705"/>
      <c r="DP31" s="705"/>
      <c r="DQ31" s="705"/>
      <c r="DR31" s="705"/>
      <c r="DS31" s="705"/>
      <c r="DT31" s="705"/>
      <c r="DU31" s="705"/>
      <c r="DV31" s="706"/>
      <c r="DW31" s="670">
        <v>1.2</v>
      </c>
      <c r="DX31" s="699"/>
      <c r="DY31" s="699"/>
      <c r="DZ31" s="699"/>
      <c r="EA31" s="699"/>
      <c r="EB31" s="699"/>
      <c r="EC31" s="700"/>
    </row>
    <row r="32" spans="2:133" ht="11.25" customHeight="1">
      <c r="B32" s="662" t="s">
        <v>301</v>
      </c>
      <c r="C32" s="663"/>
      <c r="D32" s="663"/>
      <c r="E32" s="663"/>
      <c r="F32" s="663"/>
      <c r="G32" s="663"/>
      <c r="H32" s="663"/>
      <c r="I32" s="663"/>
      <c r="J32" s="663"/>
      <c r="K32" s="663"/>
      <c r="L32" s="663"/>
      <c r="M32" s="663"/>
      <c r="N32" s="663"/>
      <c r="O32" s="663"/>
      <c r="P32" s="663"/>
      <c r="Q32" s="664"/>
      <c r="R32" s="665">
        <v>3165976</v>
      </c>
      <c r="S32" s="666"/>
      <c r="T32" s="666"/>
      <c r="U32" s="666"/>
      <c r="V32" s="666"/>
      <c r="W32" s="666"/>
      <c r="X32" s="666"/>
      <c r="Y32" s="667"/>
      <c r="Z32" s="668">
        <v>14.7</v>
      </c>
      <c r="AA32" s="668"/>
      <c r="AB32" s="668"/>
      <c r="AC32" s="668"/>
      <c r="AD32" s="669" t="s">
        <v>575</v>
      </c>
      <c r="AE32" s="669"/>
      <c r="AF32" s="669"/>
      <c r="AG32" s="669"/>
      <c r="AH32" s="669"/>
      <c r="AI32" s="669"/>
      <c r="AJ32" s="669"/>
      <c r="AK32" s="669"/>
      <c r="AL32" s="670" t="s">
        <v>127</v>
      </c>
      <c r="AM32" s="671"/>
      <c r="AN32" s="671"/>
      <c r="AO32" s="672"/>
      <c r="AP32" s="727"/>
      <c r="AQ32" s="728"/>
      <c r="AR32" s="728"/>
      <c r="AS32" s="728"/>
      <c r="AT32" s="732"/>
      <c r="AU32" s="362" t="s">
        <v>302</v>
      </c>
      <c r="AV32" s="362"/>
      <c r="AW32" s="362"/>
      <c r="AX32" s="662" t="s">
        <v>303</v>
      </c>
      <c r="AY32" s="663"/>
      <c r="AZ32" s="663"/>
      <c r="BA32" s="663"/>
      <c r="BB32" s="663"/>
      <c r="BC32" s="663"/>
      <c r="BD32" s="663"/>
      <c r="BE32" s="663"/>
      <c r="BF32" s="664"/>
      <c r="BG32" s="734">
        <v>98.5</v>
      </c>
      <c r="BH32" s="705"/>
      <c r="BI32" s="705"/>
      <c r="BJ32" s="705"/>
      <c r="BK32" s="705"/>
      <c r="BL32" s="705"/>
      <c r="BM32" s="671">
        <v>94.5</v>
      </c>
      <c r="BN32" s="722"/>
      <c r="BO32" s="722"/>
      <c r="BP32" s="722"/>
      <c r="BQ32" s="723"/>
      <c r="BR32" s="734">
        <v>98.1</v>
      </c>
      <c r="BS32" s="705"/>
      <c r="BT32" s="705"/>
      <c r="BU32" s="705"/>
      <c r="BV32" s="705"/>
      <c r="BW32" s="705"/>
      <c r="BX32" s="671">
        <v>93.6</v>
      </c>
      <c r="BY32" s="722"/>
      <c r="BZ32" s="722"/>
      <c r="CA32" s="722"/>
      <c r="CB32" s="723"/>
      <c r="CD32" s="718"/>
      <c r="CE32" s="719"/>
      <c r="CF32" s="680" t="s">
        <v>304</v>
      </c>
      <c r="CG32" s="681"/>
      <c r="CH32" s="681"/>
      <c r="CI32" s="681"/>
      <c r="CJ32" s="681"/>
      <c r="CK32" s="681"/>
      <c r="CL32" s="681"/>
      <c r="CM32" s="681"/>
      <c r="CN32" s="681"/>
      <c r="CO32" s="681"/>
      <c r="CP32" s="681"/>
      <c r="CQ32" s="682"/>
      <c r="CR32" s="665">
        <v>115</v>
      </c>
      <c r="CS32" s="666"/>
      <c r="CT32" s="666"/>
      <c r="CU32" s="666"/>
      <c r="CV32" s="666"/>
      <c r="CW32" s="666"/>
      <c r="CX32" s="666"/>
      <c r="CY32" s="667"/>
      <c r="CZ32" s="670">
        <v>0</v>
      </c>
      <c r="DA32" s="699"/>
      <c r="DB32" s="699"/>
      <c r="DC32" s="707"/>
      <c r="DD32" s="674">
        <v>115</v>
      </c>
      <c r="DE32" s="666"/>
      <c r="DF32" s="666"/>
      <c r="DG32" s="666"/>
      <c r="DH32" s="666"/>
      <c r="DI32" s="666"/>
      <c r="DJ32" s="666"/>
      <c r="DK32" s="667"/>
      <c r="DL32" s="674">
        <v>115</v>
      </c>
      <c r="DM32" s="666"/>
      <c r="DN32" s="666"/>
      <c r="DO32" s="666"/>
      <c r="DP32" s="666"/>
      <c r="DQ32" s="666"/>
      <c r="DR32" s="666"/>
      <c r="DS32" s="666"/>
      <c r="DT32" s="666"/>
      <c r="DU32" s="666"/>
      <c r="DV32" s="667"/>
      <c r="DW32" s="670">
        <v>0</v>
      </c>
      <c r="DX32" s="699"/>
      <c r="DY32" s="699"/>
      <c r="DZ32" s="699"/>
      <c r="EA32" s="699"/>
      <c r="EB32" s="699"/>
      <c r="EC32" s="700"/>
    </row>
    <row r="33" spans="2:133" ht="11.25" customHeight="1">
      <c r="B33" s="701" t="s">
        <v>305</v>
      </c>
      <c r="C33" s="702"/>
      <c r="D33" s="702"/>
      <c r="E33" s="702"/>
      <c r="F33" s="702"/>
      <c r="G33" s="702"/>
      <c r="H33" s="702"/>
      <c r="I33" s="702"/>
      <c r="J33" s="702"/>
      <c r="K33" s="702"/>
      <c r="L33" s="702"/>
      <c r="M33" s="702"/>
      <c r="N33" s="702"/>
      <c r="O33" s="702"/>
      <c r="P33" s="702"/>
      <c r="Q33" s="703"/>
      <c r="R33" s="665" t="s">
        <v>127</v>
      </c>
      <c r="S33" s="666"/>
      <c r="T33" s="666"/>
      <c r="U33" s="666"/>
      <c r="V33" s="666"/>
      <c r="W33" s="666"/>
      <c r="X33" s="666"/>
      <c r="Y33" s="667"/>
      <c r="Z33" s="668" t="s">
        <v>127</v>
      </c>
      <c r="AA33" s="668"/>
      <c r="AB33" s="668"/>
      <c r="AC33" s="668"/>
      <c r="AD33" s="669" t="s">
        <v>575</v>
      </c>
      <c r="AE33" s="669"/>
      <c r="AF33" s="669"/>
      <c r="AG33" s="669"/>
      <c r="AH33" s="669"/>
      <c r="AI33" s="669"/>
      <c r="AJ33" s="669"/>
      <c r="AK33" s="669"/>
      <c r="AL33" s="670" t="s">
        <v>127</v>
      </c>
      <c r="AM33" s="671"/>
      <c r="AN33" s="671"/>
      <c r="AO33" s="672"/>
      <c r="AP33" s="729"/>
      <c r="AQ33" s="730"/>
      <c r="AR33" s="730"/>
      <c r="AS33" s="730"/>
      <c r="AT33" s="733"/>
      <c r="AU33" s="360"/>
      <c r="AV33" s="360"/>
      <c r="AW33" s="360"/>
      <c r="AX33" s="709" t="s">
        <v>306</v>
      </c>
      <c r="AY33" s="710"/>
      <c r="AZ33" s="710"/>
      <c r="BA33" s="710"/>
      <c r="BB33" s="710"/>
      <c r="BC33" s="710"/>
      <c r="BD33" s="710"/>
      <c r="BE33" s="710"/>
      <c r="BF33" s="711"/>
      <c r="BG33" s="735">
        <v>97.2</v>
      </c>
      <c r="BH33" s="736"/>
      <c r="BI33" s="736"/>
      <c r="BJ33" s="736"/>
      <c r="BK33" s="736"/>
      <c r="BL33" s="736"/>
      <c r="BM33" s="737">
        <v>84</v>
      </c>
      <c r="BN33" s="736"/>
      <c r="BO33" s="736"/>
      <c r="BP33" s="736"/>
      <c r="BQ33" s="738"/>
      <c r="BR33" s="735">
        <v>96.5</v>
      </c>
      <c r="BS33" s="736"/>
      <c r="BT33" s="736"/>
      <c r="BU33" s="736"/>
      <c r="BV33" s="736"/>
      <c r="BW33" s="736"/>
      <c r="BX33" s="737">
        <v>84.2</v>
      </c>
      <c r="BY33" s="736"/>
      <c r="BZ33" s="736"/>
      <c r="CA33" s="736"/>
      <c r="CB33" s="738"/>
      <c r="CD33" s="680" t="s">
        <v>307</v>
      </c>
      <c r="CE33" s="681"/>
      <c r="CF33" s="681"/>
      <c r="CG33" s="681"/>
      <c r="CH33" s="681"/>
      <c r="CI33" s="681"/>
      <c r="CJ33" s="681"/>
      <c r="CK33" s="681"/>
      <c r="CL33" s="681"/>
      <c r="CM33" s="681"/>
      <c r="CN33" s="681"/>
      <c r="CO33" s="681"/>
      <c r="CP33" s="681"/>
      <c r="CQ33" s="682"/>
      <c r="CR33" s="665">
        <v>10465196</v>
      </c>
      <c r="CS33" s="705"/>
      <c r="CT33" s="705"/>
      <c r="CU33" s="705"/>
      <c r="CV33" s="705"/>
      <c r="CW33" s="705"/>
      <c r="CX33" s="705"/>
      <c r="CY33" s="706"/>
      <c r="CZ33" s="670">
        <v>52.7</v>
      </c>
      <c r="DA33" s="699"/>
      <c r="DB33" s="699"/>
      <c r="DC33" s="707"/>
      <c r="DD33" s="674">
        <v>4232792</v>
      </c>
      <c r="DE33" s="705"/>
      <c r="DF33" s="705"/>
      <c r="DG33" s="705"/>
      <c r="DH33" s="705"/>
      <c r="DI33" s="705"/>
      <c r="DJ33" s="705"/>
      <c r="DK33" s="706"/>
      <c r="DL33" s="674">
        <v>2747890</v>
      </c>
      <c r="DM33" s="705"/>
      <c r="DN33" s="705"/>
      <c r="DO33" s="705"/>
      <c r="DP33" s="705"/>
      <c r="DQ33" s="705"/>
      <c r="DR33" s="705"/>
      <c r="DS33" s="705"/>
      <c r="DT33" s="705"/>
      <c r="DU33" s="705"/>
      <c r="DV33" s="706"/>
      <c r="DW33" s="670">
        <v>36.4</v>
      </c>
      <c r="DX33" s="699"/>
      <c r="DY33" s="699"/>
      <c r="DZ33" s="699"/>
      <c r="EA33" s="699"/>
      <c r="EB33" s="699"/>
      <c r="EC33" s="700"/>
    </row>
    <row r="34" spans="2:133" ht="11.25" customHeight="1">
      <c r="B34" s="662" t="s">
        <v>308</v>
      </c>
      <c r="C34" s="663"/>
      <c r="D34" s="663"/>
      <c r="E34" s="663"/>
      <c r="F34" s="663"/>
      <c r="G34" s="663"/>
      <c r="H34" s="663"/>
      <c r="I34" s="663"/>
      <c r="J34" s="663"/>
      <c r="K34" s="663"/>
      <c r="L34" s="663"/>
      <c r="M34" s="663"/>
      <c r="N34" s="663"/>
      <c r="O34" s="663"/>
      <c r="P34" s="663"/>
      <c r="Q34" s="664"/>
      <c r="R34" s="665">
        <v>1168433</v>
      </c>
      <c r="S34" s="666"/>
      <c r="T34" s="666"/>
      <c r="U34" s="666"/>
      <c r="V34" s="666"/>
      <c r="W34" s="666"/>
      <c r="X34" s="666"/>
      <c r="Y34" s="667"/>
      <c r="Z34" s="668">
        <v>5.4</v>
      </c>
      <c r="AA34" s="668"/>
      <c r="AB34" s="668"/>
      <c r="AC34" s="668"/>
      <c r="AD34" s="669" t="s">
        <v>127</v>
      </c>
      <c r="AE34" s="669"/>
      <c r="AF34" s="669"/>
      <c r="AG34" s="669"/>
      <c r="AH34" s="669"/>
      <c r="AI34" s="669"/>
      <c r="AJ34" s="669"/>
      <c r="AK34" s="669"/>
      <c r="AL34" s="670" t="s">
        <v>576</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585</v>
      </c>
      <c r="CE34" s="681"/>
      <c r="CF34" s="681"/>
      <c r="CG34" s="681"/>
      <c r="CH34" s="681"/>
      <c r="CI34" s="681"/>
      <c r="CJ34" s="681"/>
      <c r="CK34" s="681"/>
      <c r="CL34" s="681"/>
      <c r="CM34" s="681"/>
      <c r="CN34" s="681"/>
      <c r="CO34" s="681"/>
      <c r="CP34" s="681"/>
      <c r="CQ34" s="682"/>
      <c r="CR34" s="665">
        <v>3124938</v>
      </c>
      <c r="CS34" s="666"/>
      <c r="CT34" s="666"/>
      <c r="CU34" s="666"/>
      <c r="CV34" s="666"/>
      <c r="CW34" s="666"/>
      <c r="CX34" s="666"/>
      <c r="CY34" s="667"/>
      <c r="CZ34" s="670">
        <v>15.7</v>
      </c>
      <c r="DA34" s="699"/>
      <c r="DB34" s="699"/>
      <c r="DC34" s="707"/>
      <c r="DD34" s="674">
        <v>921694</v>
      </c>
      <c r="DE34" s="666"/>
      <c r="DF34" s="666"/>
      <c r="DG34" s="666"/>
      <c r="DH34" s="666"/>
      <c r="DI34" s="666"/>
      <c r="DJ34" s="666"/>
      <c r="DK34" s="667"/>
      <c r="DL34" s="674">
        <v>745379</v>
      </c>
      <c r="DM34" s="666"/>
      <c r="DN34" s="666"/>
      <c r="DO34" s="666"/>
      <c r="DP34" s="666"/>
      <c r="DQ34" s="666"/>
      <c r="DR34" s="666"/>
      <c r="DS34" s="666"/>
      <c r="DT34" s="666"/>
      <c r="DU34" s="666"/>
      <c r="DV34" s="667"/>
      <c r="DW34" s="670">
        <v>9.9</v>
      </c>
      <c r="DX34" s="699"/>
      <c r="DY34" s="699"/>
      <c r="DZ34" s="699"/>
      <c r="EA34" s="699"/>
      <c r="EB34" s="699"/>
      <c r="EC34" s="700"/>
    </row>
    <row r="35" spans="2:133" ht="11.25" customHeight="1">
      <c r="B35" s="662" t="s">
        <v>309</v>
      </c>
      <c r="C35" s="663"/>
      <c r="D35" s="663"/>
      <c r="E35" s="663"/>
      <c r="F35" s="663"/>
      <c r="G35" s="663"/>
      <c r="H35" s="663"/>
      <c r="I35" s="663"/>
      <c r="J35" s="663"/>
      <c r="K35" s="663"/>
      <c r="L35" s="663"/>
      <c r="M35" s="663"/>
      <c r="N35" s="663"/>
      <c r="O35" s="663"/>
      <c r="P35" s="663"/>
      <c r="Q35" s="664"/>
      <c r="R35" s="665">
        <v>241328</v>
      </c>
      <c r="S35" s="666"/>
      <c r="T35" s="666"/>
      <c r="U35" s="666"/>
      <c r="V35" s="666"/>
      <c r="W35" s="666"/>
      <c r="X35" s="666"/>
      <c r="Y35" s="667"/>
      <c r="Z35" s="668">
        <v>1.1000000000000001</v>
      </c>
      <c r="AA35" s="668"/>
      <c r="AB35" s="668"/>
      <c r="AC35" s="668"/>
      <c r="AD35" s="669">
        <v>10294</v>
      </c>
      <c r="AE35" s="669"/>
      <c r="AF35" s="669"/>
      <c r="AG35" s="669"/>
      <c r="AH35" s="669"/>
      <c r="AI35" s="669"/>
      <c r="AJ35" s="669"/>
      <c r="AK35" s="669"/>
      <c r="AL35" s="670">
        <v>0.1</v>
      </c>
      <c r="AM35" s="671"/>
      <c r="AN35" s="671"/>
      <c r="AO35" s="672"/>
      <c r="AP35" s="218"/>
      <c r="AQ35" s="644" t="s">
        <v>310</v>
      </c>
      <c r="AR35" s="645"/>
      <c r="AS35" s="645"/>
      <c r="AT35" s="645"/>
      <c r="AU35" s="645"/>
      <c r="AV35" s="645"/>
      <c r="AW35" s="645"/>
      <c r="AX35" s="645"/>
      <c r="AY35" s="645"/>
      <c r="AZ35" s="645"/>
      <c r="BA35" s="645"/>
      <c r="BB35" s="645"/>
      <c r="BC35" s="645"/>
      <c r="BD35" s="645"/>
      <c r="BE35" s="645"/>
      <c r="BF35" s="646"/>
      <c r="BG35" s="644" t="s">
        <v>311</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312</v>
      </c>
      <c r="CE35" s="681"/>
      <c r="CF35" s="681"/>
      <c r="CG35" s="681"/>
      <c r="CH35" s="681"/>
      <c r="CI35" s="681"/>
      <c r="CJ35" s="681"/>
      <c r="CK35" s="681"/>
      <c r="CL35" s="681"/>
      <c r="CM35" s="681"/>
      <c r="CN35" s="681"/>
      <c r="CO35" s="681"/>
      <c r="CP35" s="681"/>
      <c r="CQ35" s="682"/>
      <c r="CR35" s="665">
        <v>315683</v>
      </c>
      <c r="CS35" s="705"/>
      <c r="CT35" s="705"/>
      <c r="CU35" s="705"/>
      <c r="CV35" s="705"/>
      <c r="CW35" s="705"/>
      <c r="CX35" s="705"/>
      <c r="CY35" s="706"/>
      <c r="CZ35" s="670">
        <v>1.6</v>
      </c>
      <c r="DA35" s="699"/>
      <c r="DB35" s="699"/>
      <c r="DC35" s="707"/>
      <c r="DD35" s="674">
        <v>49953</v>
      </c>
      <c r="DE35" s="705"/>
      <c r="DF35" s="705"/>
      <c r="DG35" s="705"/>
      <c r="DH35" s="705"/>
      <c r="DI35" s="705"/>
      <c r="DJ35" s="705"/>
      <c r="DK35" s="706"/>
      <c r="DL35" s="674">
        <v>49953</v>
      </c>
      <c r="DM35" s="705"/>
      <c r="DN35" s="705"/>
      <c r="DO35" s="705"/>
      <c r="DP35" s="705"/>
      <c r="DQ35" s="705"/>
      <c r="DR35" s="705"/>
      <c r="DS35" s="705"/>
      <c r="DT35" s="705"/>
      <c r="DU35" s="705"/>
      <c r="DV35" s="706"/>
      <c r="DW35" s="670">
        <v>0.7</v>
      </c>
      <c r="DX35" s="699"/>
      <c r="DY35" s="699"/>
      <c r="DZ35" s="699"/>
      <c r="EA35" s="699"/>
      <c r="EB35" s="699"/>
      <c r="EC35" s="700"/>
    </row>
    <row r="36" spans="2:133" ht="11.25" customHeight="1">
      <c r="B36" s="662" t="s">
        <v>313</v>
      </c>
      <c r="C36" s="663"/>
      <c r="D36" s="663"/>
      <c r="E36" s="663"/>
      <c r="F36" s="663"/>
      <c r="G36" s="663"/>
      <c r="H36" s="663"/>
      <c r="I36" s="663"/>
      <c r="J36" s="663"/>
      <c r="K36" s="663"/>
      <c r="L36" s="663"/>
      <c r="M36" s="663"/>
      <c r="N36" s="663"/>
      <c r="O36" s="663"/>
      <c r="P36" s="663"/>
      <c r="Q36" s="664"/>
      <c r="R36" s="665">
        <v>2710717</v>
      </c>
      <c r="S36" s="666"/>
      <c r="T36" s="666"/>
      <c r="U36" s="666"/>
      <c r="V36" s="666"/>
      <c r="W36" s="666"/>
      <c r="X36" s="666"/>
      <c r="Y36" s="667"/>
      <c r="Z36" s="668">
        <v>12.6</v>
      </c>
      <c r="AA36" s="668"/>
      <c r="AB36" s="668"/>
      <c r="AC36" s="668"/>
      <c r="AD36" s="669" t="s">
        <v>127</v>
      </c>
      <c r="AE36" s="669"/>
      <c r="AF36" s="669"/>
      <c r="AG36" s="669"/>
      <c r="AH36" s="669"/>
      <c r="AI36" s="669"/>
      <c r="AJ36" s="669"/>
      <c r="AK36" s="669"/>
      <c r="AL36" s="670" t="s">
        <v>127</v>
      </c>
      <c r="AM36" s="671"/>
      <c r="AN36" s="671"/>
      <c r="AO36" s="672"/>
      <c r="AP36" s="218"/>
      <c r="AQ36" s="739" t="s">
        <v>314</v>
      </c>
      <c r="AR36" s="740"/>
      <c r="AS36" s="740"/>
      <c r="AT36" s="740"/>
      <c r="AU36" s="740"/>
      <c r="AV36" s="740"/>
      <c r="AW36" s="740"/>
      <c r="AX36" s="740"/>
      <c r="AY36" s="741"/>
      <c r="AZ36" s="654">
        <v>1690343</v>
      </c>
      <c r="BA36" s="655"/>
      <c r="BB36" s="655"/>
      <c r="BC36" s="655"/>
      <c r="BD36" s="655"/>
      <c r="BE36" s="655"/>
      <c r="BF36" s="742"/>
      <c r="BG36" s="676" t="s">
        <v>315</v>
      </c>
      <c r="BH36" s="677"/>
      <c r="BI36" s="677"/>
      <c r="BJ36" s="677"/>
      <c r="BK36" s="677"/>
      <c r="BL36" s="677"/>
      <c r="BM36" s="677"/>
      <c r="BN36" s="677"/>
      <c r="BO36" s="677"/>
      <c r="BP36" s="677"/>
      <c r="BQ36" s="677"/>
      <c r="BR36" s="677"/>
      <c r="BS36" s="677"/>
      <c r="BT36" s="677"/>
      <c r="BU36" s="678"/>
      <c r="BV36" s="654">
        <v>96863</v>
      </c>
      <c r="BW36" s="655"/>
      <c r="BX36" s="655"/>
      <c r="BY36" s="655"/>
      <c r="BZ36" s="655"/>
      <c r="CA36" s="655"/>
      <c r="CB36" s="742"/>
      <c r="CD36" s="680" t="s">
        <v>316</v>
      </c>
      <c r="CE36" s="681"/>
      <c r="CF36" s="681"/>
      <c r="CG36" s="681"/>
      <c r="CH36" s="681"/>
      <c r="CI36" s="681"/>
      <c r="CJ36" s="681"/>
      <c r="CK36" s="681"/>
      <c r="CL36" s="681"/>
      <c r="CM36" s="681"/>
      <c r="CN36" s="681"/>
      <c r="CO36" s="681"/>
      <c r="CP36" s="681"/>
      <c r="CQ36" s="682"/>
      <c r="CR36" s="665">
        <v>1577017</v>
      </c>
      <c r="CS36" s="666"/>
      <c r="CT36" s="666"/>
      <c r="CU36" s="666"/>
      <c r="CV36" s="666"/>
      <c r="CW36" s="666"/>
      <c r="CX36" s="666"/>
      <c r="CY36" s="667"/>
      <c r="CZ36" s="670">
        <v>7.9</v>
      </c>
      <c r="DA36" s="699"/>
      <c r="DB36" s="699"/>
      <c r="DC36" s="707"/>
      <c r="DD36" s="674">
        <v>1313755</v>
      </c>
      <c r="DE36" s="666"/>
      <c r="DF36" s="666"/>
      <c r="DG36" s="666"/>
      <c r="DH36" s="666"/>
      <c r="DI36" s="666"/>
      <c r="DJ36" s="666"/>
      <c r="DK36" s="667"/>
      <c r="DL36" s="674">
        <v>1060917</v>
      </c>
      <c r="DM36" s="666"/>
      <c r="DN36" s="666"/>
      <c r="DO36" s="666"/>
      <c r="DP36" s="666"/>
      <c r="DQ36" s="666"/>
      <c r="DR36" s="666"/>
      <c r="DS36" s="666"/>
      <c r="DT36" s="666"/>
      <c r="DU36" s="666"/>
      <c r="DV36" s="667"/>
      <c r="DW36" s="670">
        <v>14</v>
      </c>
      <c r="DX36" s="699"/>
      <c r="DY36" s="699"/>
      <c r="DZ36" s="699"/>
      <c r="EA36" s="699"/>
      <c r="EB36" s="699"/>
      <c r="EC36" s="700"/>
    </row>
    <row r="37" spans="2:133" ht="11.25" customHeight="1">
      <c r="B37" s="662" t="s">
        <v>317</v>
      </c>
      <c r="C37" s="663"/>
      <c r="D37" s="663"/>
      <c r="E37" s="663"/>
      <c r="F37" s="663"/>
      <c r="G37" s="663"/>
      <c r="H37" s="663"/>
      <c r="I37" s="663"/>
      <c r="J37" s="663"/>
      <c r="K37" s="663"/>
      <c r="L37" s="663"/>
      <c r="M37" s="663"/>
      <c r="N37" s="663"/>
      <c r="O37" s="663"/>
      <c r="P37" s="663"/>
      <c r="Q37" s="664"/>
      <c r="R37" s="665">
        <v>2477252</v>
      </c>
      <c r="S37" s="666"/>
      <c r="T37" s="666"/>
      <c r="U37" s="666"/>
      <c r="V37" s="666"/>
      <c r="W37" s="666"/>
      <c r="X37" s="666"/>
      <c r="Y37" s="667"/>
      <c r="Z37" s="668">
        <v>11.5</v>
      </c>
      <c r="AA37" s="668"/>
      <c r="AB37" s="668"/>
      <c r="AC37" s="668"/>
      <c r="AD37" s="669" t="s">
        <v>127</v>
      </c>
      <c r="AE37" s="669"/>
      <c r="AF37" s="669"/>
      <c r="AG37" s="669"/>
      <c r="AH37" s="669"/>
      <c r="AI37" s="669"/>
      <c r="AJ37" s="669"/>
      <c r="AK37" s="669"/>
      <c r="AL37" s="670" t="s">
        <v>127</v>
      </c>
      <c r="AM37" s="671"/>
      <c r="AN37" s="671"/>
      <c r="AO37" s="672"/>
      <c r="AQ37" s="743" t="s">
        <v>318</v>
      </c>
      <c r="AR37" s="744"/>
      <c r="AS37" s="744"/>
      <c r="AT37" s="744"/>
      <c r="AU37" s="744"/>
      <c r="AV37" s="744"/>
      <c r="AW37" s="744"/>
      <c r="AX37" s="744"/>
      <c r="AY37" s="745"/>
      <c r="AZ37" s="665">
        <v>236368</v>
      </c>
      <c r="BA37" s="666"/>
      <c r="BB37" s="666"/>
      <c r="BC37" s="666"/>
      <c r="BD37" s="705"/>
      <c r="BE37" s="705"/>
      <c r="BF37" s="723"/>
      <c r="BG37" s="680" t="s">
        <v>319</v>
      </c>
      <c r="BH37" s="681"/>
      <c r="BI37" s="681"/>
      <c r="BJ37" s="681"/>
      <c r="BK37" s="681"/>
      <c r="BL37" s="681"/>
      <c r="BM37" s="681"/>
      <c r="BN37" s="681"/>
      <c r="BO37" s="681"/>
      <c r="BP37" s="681"/>
      <c r="BQ37" s="681"/>
      <c r="BR37" s="681"/>
      <c r="BS37" s="681"/>
      <c r="BT37" s="681"/>
      <c r="BU37" s="682"/>
      <c r="BV37" s="665">
        <v>37552</v>
      </c>
      <c r="BW37" s="666"/>
      <c r="BX37" s="666"/>
      <c r="BY37" s="666"/>
      <c r="BZ37" s="666"/>
      <c r="CA37" s="666"/>
      <c r="CB37" s="675"/>
      <c r="CD37" s="680" t="s">
        <v>320</v>
      </c>
      <c r="CE37" s="681"/>
      <c r="CF37" s="681"/>
      <c r="CG37" s="681"/>
      <c r="CH37" s="681"/>
      <c r="CI37" s="681"/>
      <c r="CJ37" s="681"/>
      <c r="CK37" s="681"/>
      <c r="CL37" s="681"/>
      <c r="CM37" s="681"/>
      <c r="CN37" s="681"/>
      <c r="CO37" s="681"/>
      <c r="CP37" s="681"/>
      <c r="CQ37" s="682"/>
      <c r="CR37" s="665">
        <v>829974</v>
      </c>
      <c r="CS37" s="705"/>
      <c r="CT37" s="705"/>
      <c r="CU37" s="705"/>
      <c r="CV37" s="705"/>
      <c r="CW37" s="705"/>
      <c r="CX37" s="705"/>
      <c r="CY37" s="706"/>
      <c r="CZ37" s="670">
        <v>4.2</v>
      </c>
      <c r="DA37" s="699"/>
      <c r="DB37" s="699"/>
      <c r="DC37" s="707"/>
      <c r="DD37" s="674">
        <v>829974</v>
      </c>
      <c r="DE37" s="705"/>
      <c r="DF37" s="705"/>
      <c r="DG37" s="705"/>
      <c r="DH37" s="705"/>
      <c r="DI37" s="705"/>
      <c r="DJ37" s="705"/>
      <c r="DK37" s="706"/>
      <c r="DL37" s="674">
        <v>829974</v>
      </c>
      <c r="DM37" s="705"/>
      <c r="DN37" s="705"/>
      <c r="DO37" s="705"/>
      <c r="DP37" s="705"/>
      <c r="DQ37" s="705"/>
      <c r="DR37" s="705"/>
      <c r="DS37" s="705"/>
      <c r="DT37" s="705"/>
      <c r="DU37" s="705"/>
      <c r="DV37" s="706"/>
      <c r="DW37" s="670">
        <v>11</v>
      </c>
      <c r="DX37" s="699"/>
      <c r="DY37" s="699"/>
      <c r="DZ37" s="699"/>
      <c r="EA37" s="699"/>
      <c r="EB37" s="699"/>
      <c r="EC37" s="700"/>
    </row>
    <row r="38" spans="2:133" ht="11.25" customHeight="1">
      <c r="B38" s="662" t="s">
        <v>321</v>
      </c>
      <c r="C38" s="663"/>
      <c r="D38" s="663"/>
      <c r="E38" s="663"/>
      <c r="F38" s="663"/>
      <c r="G38" s="663"/>
      <c r="H38" s="663"/>
      <c r="I38" s="663"/>
      <c r="J38" s="663"/>
      <c r="K38" s="663"/>
      <c r="L38" s="663"/>
      <c r="M38" s="663"/>
      <c r="N38" s="663"/>
      <c r="O38" s="663"/>
      <c r="P38" s="663"/>
      <c r="Q38" s="664"/>
      <c r="R38" s="665">
        <v>1200674</v>
      </c>
      <c r="S38" s="666"/>
      <c r="T38" s="666"/>
      <c r="U38" s="666"/>
      <c r="V38" s="666"/>
      <c r="W38" s="666"/>
      <c r="X38" s="666"/>
      <c r="Y38" s="667"/>
      <c r="Z38" s="668">
        <v>5.6</v>
      </c>
      <c r="AA38" s="668"/>
      <c r="AB38" s="668"/>
      <c r="AC38" s="668"/>
      <c r="AD38" s="669" t="s">
        <v>576</v>
      </c>
      <c r="AE38" s="669"/>
      <c r="AF38" s="669"/>
      <c r="AG38" s="669"/>
      <c r="AH38" s="669"/>
      <c r="AI38" s="669"/>
      <c r="AJ38" s="669"/>
      <c r="AK38" s="669"/>
      <c r="AL38" s="670" t="s">
        <v>576</v>
      </c>
      <c r="AM38" s="671"/>
      <c r="AN38" s="671"/>
      <c r="AO38" s="672"/>
      <c r="AQ38" s="743" t="s">
        <v>322</v>
      </c>
      <c r="AR38" s="744"/>
      <c r="AS38" s="744"/>
      <c r="AT38" s="744"/>
      <c r="AU38" s="744"/>
      <c r="AV38" s="744"/>
      <c r="AW38" s="744"/>
      <c r="AX38" s="744"/>
      <c r="AY38" s="745"/>
      <c r="AZ38" s="665" t="s">
        <v>127</v>
      </c>
      <c r="BA38" s="666"/>
      <c r="BB38" s="666"/>
      <c r="BC38" s="666"/>
      <c r="BD38" s="705"/>
      <c r="BE38" s="705"/>
      <c r="BF38" s="723"/>
      <c r="BG38" s="680" t="s">
        <v>323</v>
      </c>
      <c r="BH38" s="681"/>
      <c r="BI38" s="681"/>
      <c r="BJ38" s="681"/>
      <c r="BK38" s="681"/>
      <c r="BL38" s="681"/>
      <c r="BM38" s="681"/>
      <c r="BN38" s="681"/>
      <c r="BO38" s="681"/>
      <c r="BP38" s="681"/>
      <c r="BQ38" s="681"/>
      <c r="BR38" s="681"/>
      <c r="BS38" s="681"/>
      <c r="BT38" s="681"/>
      <c r="BU38" s="682"/>
      <c r="BV38" s="665">
        <v>3459</v>
      </c>
      <c r="BW38" s="666"/>
      <c r="BX38" s="666"/>
      <c r="BY38" s="666"/>
      <c r="BZ38" s="666"/>
      <c r="CA38" s="666"/>
      <c r="CB38" s="675"/>
      <c r="CD38" s="680" t="s">
        <v>324</v>
      </c>
      <c r="CE38" s="681"/>
      <c r="CF38" s="681"/>
      <c r="CG38" s="681"/>
      <c r="CH38" s="681"/>
      <c r="CI38" s="681"/>
      <c r="CJ38" s="681"/>
      <c r="CK38" s="681"/>
      <c r="CL38" s="681"/>
      <c r="CM38" s="681"/>
      <c r="CN38" s="681"/>
      <c r="CO38" s="681"/>
      <c r="CP38" s="681"/>
      <c r="CQ38" s="682"/>
      <c r="CR38" s="665">
        <v>1453975</v>
      </c>
      <c r="CS38" s="666"/>
      <c r="CT38" s="666"/>
      <c r="CU38" s="666"/>
      <c r="CV38" s="666"/>
      <c r="CW38" s="666"/>
      <c r="CX38" s="666"/>
      <c r="CY38" s="667"/>
      <c r="CZ38" s="670">
        <v>7.3</v>
      </c>
      <c r="DA38" s="699"/>
      <c r="DB38" s="699"/>
      <c r="DC38" s="707"/>
      <c r="DD38" s="674">
        <v>1085447</v>
      </c>
      <c r="DE38" s="666"/>
      <c r="DF38" s="666"/>
      <c r="DG38" s="666"/>
      <c r="DH38" s="666"/>
      <c r="DI38" s="666"/>
      <c r="DJ38" s="666"/>
      <c r="DK38" s="667"/>
      <c r="DL38" s="674">
        <v>891641</v>
      </c>
      <c r="DM38" s="666"/>
      <c r="DN38" s="666"/>
      <c r="DO38" s="666"/>
      <c r="DP38" s="666"/>
      <c r="DQ38" s="666"/>
      <c r="DR38" s="666"/>
      <c r="DS38" s="666"/>
      <c r="DT38" s="666"/>
      <c r="DU38" s="666"/>
      <c r="DV38" s="667"/>
      <c r="DW38" s="670">
        <v>11.8</v>
      </c>
      <c r="DX38" s="699"/>
      <c r="DY38" s="699"/>
      <c r="DZ38" s="699"/>
      <c r="EA38" s="699"/>
      <c r="EB38" s="699"/>
      <c r="EC38" s="700"/>
    </row>
    <row r="39" spans="2:133" ht="11.25" customHeight="1">
      <c r="B39" s="662" t="s">
        <v>325</v>
      </c>
      <c r="C39" s="663"/>
      <c r="D39" s="663"/>
      <c r="E39" s="663"/>
      <c r="F39" s="663"/>
      <c r="G39" s="663"/>
      <c r="H39" s="663"/>
      <c r="I39" s="663"/>
      <c r="J39" s="663"/>
      <c r="K39" s="663"/>
      <c r="L39" s="663"/>
      <c r="M39" s="663"/>
      <c r="N39" s="663"/>
      <c r="O39" s="663"/>
      <c r="P39" s="663"/>
      <c r="Q39" s="664"/>
      <c r="R39" s="665">
        <v>318901</v>
      </c>
      <c r="S39" s="666"/>
      <c r="T39" s="666"/>
      <c r="U39" s="666"/>
      <c r="V39" s="666"/>
      <c r="W39" s="666"/>
      <c r="X39" s="666"/>
      <c r="Y39" s="667"/>
      <c r="Z39" s="668">
        <v>1.5</v>
      </c>
      <c r="AA39" s="668"/>
      <c r="AB39" s="668"/>
      <c r="AC39" s="668"/>
      <c r="AD39" s="669">
        <v>31</v>
      </c>
      <c r="AE39" s="669"/>
      <c r="AF39" s="669"/>
      <c r="AG39" s="669"/>
      <c r="AH39" s="669"/>
      <c r="AI39" s="669"/>
      <c r="AJ39" s="669"/>
      <c r="AK39" s="669"/>
      <c r="AL39" s="670">
        <v>0</v>
      </c>
      <c r="AM39" s="671"/>
      <c r="AN39" s="671"/>
      <c r="AO39" s="672"/>
      <c r="AQ39" s="743" t="s">
        <v>326</v>
      </c>
      <c r="AR39" s="744"/>
      <c r="AS39" s="744"/>
      <c r="AT39" s="744"/>
      <c r="AU39" s="744"/>
      <c r="AV39" s="744"/>
      <c r="AW39" s="744"/>
      <c r="AX39" s="744"/>
      <c r="AY39" s="745"/>
      <c r="AZ39" s="665" t="s">
        <v>127</v>
      </c>
      <c r="BA39" s="666"/>
      <c r="BB39" s="666"/>
      <c r="BC39" s="666"/>
      <c r="BD39" s="705"/>
      <c r="BE39" s="705"/>
      <c r="BF39" s="723"/>
      <c r="BG39" s="680" t="s">
        <v>327</v>
      </c>
      <c r="BH39" s="681"/>
      <c r="BI39" s="681"/>
      <c r="BJ39" s="681"/>
      <c r="BK39" s="681"/>
      <c r="BL39" s="681"/>
      <c r="BM39" s="681"/>
      <c r="BN39" s="681"/>
      <c r="BO39" s="681"/>
      <c r="BP39" s="681"/>
      <c r="BQ39" s="681"/>
      <c r="BR39" s="681"/>
      <c r="BS39" s="681"/>
      <c r="BT39" s="681"/>
      <c r="BU39" s="682"/>
      <c r="BV39" s="665">
        <v>5415</v>
      </c>
      <c r="BW39" s="666"/>
      <c r="BX39" s="666"/>
      <c r="BY39" s="666"/>
      <c r="BZ39" s="666"/>
      <c r="CA39" s="666"/>
      <c r="CB39" s="675"/>
      <c r="CD39" s="680" t="s">
        <v>328</v>
      </c>
      <c r="CE39" s="681"/>
      <c r="CF39" s="681"/>
      <c r="CG39" s="681"/>
      <c r="CH39" s="681"/>
      <c r="CI39" s="681"/>
      <c r="CJ39" s="681"/>
      <c r="CK39" s="681"/>
      <c r="CL39" s="681"/>
      <c r="CM39" s="681"/>
      <c r="CN39" s="681"/>
      <c r="CO39" s="681"/>
      <c r="CP39" s="681"/>
      <c r="CQ39" s="682"/>
      <c r="CR39" s="665">
        <v>3756093</v>
      </c>
      <c r="CS39" s="705"/>
      <c r="CT39" s="705"/>
      <c r="CU39" s="705"/>
      <c r="CV39" s="705"/>
      <c r="CW39" s="705"/>
      <c r="CX39" s="705"/>
      <c r="CY39" s="706"/>
      <c r="CZ39" s="670">
        <v>18.899999999999999</v>
      </c>
      <c r="DA39" s="699"/>
      <c r="DB39" s="699"/>
      <c r="DC39" s="707"/>
      <c r="DD39" s="674">
        <v>860353</v>
      </c>
      <c r="DE39" s="705"/>
      <c r="DF39" s="705"/>
      <c r="DG39" s="705"/>
      <c r="DH39" s="705"/>
      <c r="DI39" s="705"/>
      <c r="DJ39" s="705"/>
      <c r="DK39" s="706"/>
      <c r="DL39" s="674" t="s">
        <v>127</v>
      </c>
      <c r="DM39" s="705"/>
      <c r="DN39" s="705"/>
      <c r="DO39" s="705"/>
      <c r="DP39" s="705"/>
      <c r="DQ39" s="705"/>
      <c r="DR39" s="705"/>
      <c r="DS39" s="705"/>
      <c r="DT39" s="705"/>
      <c r="DU39" s="705"/>
      <c r="DV39" s="706"/>
      <c r="DW39" s="670" t="s">
        <v>127</v>
      </c>
      <c r="DX39" s="699"/>
      <c r="DY39" s="699"/>
      <c r="DZ39" s="699"/>
      <c r="EA39" s="699"/>
      <c r="EB39" s="699"/>
      <c r="EC39" s="700"/>
    </row>
    <row r="40" spans="2:133" ht="11.25" customHeight="1">
      <c r="B40" s="662" t="s">
        <v>329</v>
      </c>
      <c r="C40" s="663"/>
      <c r="D40" s="663"/>
      <c r="E40" s="663"/>
      <c r="F40" s="663"/>
      <c r="G40" s="663"/>
      <c r="H40" s="663"/>
      <c r="I40" s="663"/>
      <c r="J40" s="663"/>
      <c r="K40" s="663"/>
      <c r="L40" s="663"/>
      <c r="M40" s="663"/>
      <c r="N40" s="663"/>
      <c r="O40" s="663"/>
      <c r="P40" s="663"/>
      <c r="Q40" s="664"/>
      <c r="R40" s="665">
        <v>1319306</v>
      </c>
      <c r="S40" s="666"/>
      <c r="T40" s="666"/>
      <c r="U40" s="666"/>
      <c r="V40" s="666"/>
      <c r="W40" s="666"/>
      <c r="X40" s="666"/>
      <c r="Y40" s="667"/>
      <c r="Z40" s="668">
        <v>6.1</v>
      </c>
      <c r="AA40" s="668"/>
      <c r="AB40" s="668"/>
      <c r="AC40" s="668"/>
      <c r="AD40" s="669" t="s">
        <v>127</v>
      </c>
      <c r="AE40" s="669"/>
      <c r="AF40" s="669"/>
      <c r="AG40" s="669"/>
      <c r="AH40" s="669"/>
      <c r="AI40" s="669"/>
      <c r="AJ40" s="669"/>
      <c r="AK40" s="669"/>
      <c r="AL40" s="670" t="s">
        <v>575</v>
      </c>
      <c r="AM40" s="671"/>
      <c r="AN40" s="671"/>
      <c r="AO40" s="672"/>
      <c r="AQ40" s="743" t="s">
        <v>330</v>
      </c>
      <c r="AR40" s="744"/>
      <c r="AS40" s="744"/>
      <c r="AT40" s="744"/>
      <c r="AU40" s="744"/>
      <c r="AV40" s="744"/>
      <c r="AW40" s="744"/>
      <c r="AX40" s="744"/>
      <c r="AY40" s="745"/>
      <c r="AZ40" s="665" t="s">
        <v>127</v>
      </c>
      <c r="BA40" s="666"/>
      <c r="BB40" s="666"/>
      <c r="BC40" s="666"/>
      <c r="BD40" s="705"/>
      <c r="BE40" s="705"/>
      <c r="BF40" s="723"/>
      <c r="BG40" s="746" t="s">
        <v>331</v>
      </c>
      <c r="BH40" s="747"/>
      <c r="BI40" s="747"/>
      <c r="BJ40" s="747"/>
      <c r="BK40" s="747"/>
      <c r="BL40" s="364"/>
      <c r="BM40" s="681" t="s">
        <v>332</v>
      </c>
      <c r="BN40" s="681"/>
      <c r="BO40" s="681"/>
      <c r="BP40" s="681"/>
      <c r="BQ40" s="681"/>
      <c r="BR40" s="681"/>
      <c r="BS40" s="681"/>
      <c r="BT40" s="681"/>
      <c r="BU40" s="682"/>
      <c r="BV40" s="665">
        <v>69</v>
      </c>
      <c r="BW40" s="666"/>
      <c r="BX40" s="666"/>
      <c r="BY40" s="666"/>
      <c r="BZ40" s="666"/>
      <c r="CA40" s="666"/>
      <c r="CB40" s="675"/>
      <c r="CD40" s="680" t="s">
        <v>586</v>
      </c>
      <c r="CE40" s="681"/>
      <c r="CF40" s="681"/>
      <c r="CG40" s="681"/>
      <c r="CH40" s="681"/>
      <c r="CI40" s="681"/>
      <c r="CJ40" s="681"/>
      <c r="CK40" s="681"/>
      <c r="CL40" s="681"/>
      <c r="CM40" s="681"/>
      <c r="CN40" s="681"/>
      <c r="CO40" s="681"/>
      <c r="CP40" s="681"/>
      <c r="CQ40" s="682"/>
      <c r="CR40" s="665">
        <v>237490</v>
      </c>
      <c r="CS40" s="666"/>
      <c r="CT40" s="666"/>
      <c r="CU40" s="666"/>
      <c r="CV40" s="666"/>
      <c r="CW40" s="666"/>
      <c r="CX40" s="666"/>
      <c r="CY40" s="667"/>
      <c r="CZ40" s="670">
        <v>1.2</v>
      </c>
      <c r="DA40" s="699"/>
      <c r="DB40" s="699"/>
      <c r="DC40" s="707"/>
      <c r="DD40" s="674">
        <v>1590</v>
      </c>
      <c r="DE40" s="666"/>
      <c r="DF40" s="666"/>
      <c r="DG40" s="666"/>
      <c r="DH40" s="666"/>
      <c r="DI40" s="666"/>
      <c r="DJ40" s="666"/>
      <c r="DK40" s="667"/>
      <c r="DL40" s="674" t="s">
        <v>127</v>
      </c>
      <c r="DM40" s="666"/>
      <c r="DN40" s="666"/>
      <c r="DO40" s="666"/>
      <c r="DP40" s="666"/>
      <c r="DQ40" s="666"/>
      <c r="DR40" s="666"/>
      <c r="DS40" s="666"/>
      <c r="DT40" s="666"/>
      <c r="DU40" s="666"/>
      <c r="DV40" s="667"/>
      <c r="DW40" s="670" t="s">
        <v>575</v>
      </c>
      <c r="DX40" s="699"/>
      <c r="DY40" s="699"/>
      <c r="DZ40" s="699"/>
      <c r="EA40" s="699"/>
      <c r="EB40" s="699"/>
      <c r="EC40" s="700"/>
    </row>
    <row r="41" spans="2:133" ht="11.25" customHeight="1">
      <c r="B41" s="662" t="s">
        <v>333</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576</v>
      </c>
      <c r="AM41" s="671"/>
      <c r="AN41" s="671"/>
      <c r="AO41" s="672"/>
      <c r="AQ41" s="743" t="s">
        <v>587</v>
      </c>
      <c r="AR41" s="744"/>
      <c r="AS41" s="744"/>
      <c r="AT41" s="744"/>
      <c r="AU41" s="744"/>
      <c r="AV41" s="744"/>
      <c r="AW41" s="744"/>
      <c r="AX41" s="744"/>
      <c r="AY41" s="745"/>
      <c r="AZ41" s="665">
        <v>609831</v>
      </c>
      <c r="BA41" s="666"/>
      <c r="BB41" s="666"/>
      <c r="BC41" s="666"/>
      <c r="BD41" s="705"/>
      <c r="BE41" s="705"/>
      <c r="BF41" s="723"/>
      <c r="BG41" s="746"/>
      <c r="BH41" s="747"/>
      <c r="BI41" s="747"/>
      <c r="BJ41" s="747"/>
      <c r="BK41" s="747"/>
      <c r="BL41" s="364"/>
      <c r="BM41" s="681" t="s">
        <v>334</v>
      </c>
      <c r="BN41" s="681"/>
      <c r="BO41" s="681"/>
      <c r="BP41" s="681"/>
      <c r="BQ41" s="681"/>
      <c r="BR41" s="681"/>
      <c r="BS41" s="681"/>
      <c r="BT41" s="681"/>
      <c r="BU41" s="682"/>
      <c r="BV41" s="665" t="s">
        <v>127</v>
      </c>
      <c r="BW41" s="666"/>
      <c r="BX41" s="666"/>
      <c r="BY41" s="666"/>
      <c r="BZ41" s="666"/>
      <c r="CA41" s="666"/>
      <c r="CB41" s="675"/>
      <c r="CD41" s="680" t="s">
        <v>588</v>
      </c>
      <c r="CE41" s="681"/>
      <c r="CF41" s="681"/>
      <c r="CG41" s="681"/>
      <c r="CH41" s="681"/>
      <c r="CI41" s="681"/>
      <c r="CJ41" s="681"/>
      <c r="CK41" s="681"/>
      <c r="CL41" s="681"/>
      <c r="CM41" s="681"/>
      <c r="CN41" s="681"/>
      <c r="CO41" s="681"/>
      <c r="CP41" s="681"/>
      <c r="CQ41" s="682"/>
      <c r="CR41" s="665" t="s">
        <v>127</v>
      </c>
      <c r="CS41" s="705"/>
      <c r="CT41" s="705"/>
      <c r="CU41" s="705"/>
      <c r="CV41" s="705"/>
      <c r="CW41" s="705"/>
      <c r="CX41" s="705"/>
      <c r="CY41" s="706"/>
      <c r="CZ41" s="670" t="s">
        <v>575</v>
      </c>
      <c r="DA41" s="699"/>
      <c r="DB41" s="699"/>
      <c r="DC41" s="707"/>
      <c r="DD41" s="674" t="s">
        <v>127</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c r="B42" s="662" t="s">
        <v>589</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575</v>
      </c>
      <c r="AA42" s="668"/>
      <c r="AB42" s="668"/>
      <c r="AC42" s="668"/>
      <c r="AD42" s="669" t="s">
        <v>127</v>
      </c>
      <c r="AE42" s="669"/>
      <c r="AF42" s="669"/>
      <c r="AG42" s="669"/>
      <c r="AH42" s="669"/>
      <c r="AI42" s="669"/>
      <c r="AJ42" s="669"/>
      <c r="AK42" s="669"/>
      <c r="AL42" s="670" t="s">
        <v>127</v>
      </c>
      <c r="AM42" s="671"/>
      <c r="AN42" s="671"/>
      <c r="AO42" s="672"/>
      <c r="AQ42" s="750" t="s">
        <v>335</v>
      </c>
      <c r="AR42" s="751"/>
      <c r="AS42" s="751"/>
      <c r="AT42" s="751"/>
      <c r="AU42" s="751"/>
      <c r="AV42" s="751"/>
      <c r="AW42" s="751"/>
      <c r="AX42" s="751"/>
      <c r="AY42" s="752"/>
      <c r="AZ42" s="759">
        <v>844144</v>
      </c>
      <c r="BA42" s="760"/>
      <c r="BB42" s="760"/>
      <c r="BC42" s="760"/>
      <c r="BD42" s="736"/>
      <c r="BE42" s="736"/>
      <c r="BF42" s="738"/>
      <c r="BG42" s="748"/>
      <c r="BH42" s="749"/>
      <c r="BI42" s="749"/>
      <c r="BJ42" s="749"/>
      <c r="BK42" s="749"/>
      <c r="BL42" s="365"/>
      <c r="BM42" s="691" t="s">
        <v>336</v>
      </c>
      <c r="BN42" s="691"/>
      <c r="BO42" s="691"/>
      <c r="BP42" s="691"/>
      <c r="BQ42" s="691"/>
      <c r="BR42" s="691"/>
      <c r="BS42" s="691"/>
      <c r="BT42" s="691"/>
      <c r="BU42" s="692"/>
      <c r="BV42" s="759">
        <v>360</v>
      </c>
      <c r="BW42" s="760"/>
      <c r="BX42" s="760"/>
      <c r="BY42" s="760"/>
      <c r="BZ42" s="760"/>
      <c r="CA42" s="760"/>
      <c r="CB42" s="772"/>
      <c r="CD42" s="662" t="s">
        <v>337</v>
      </c>
      <c r="CE42" s="663"/>
      <c r="CF42" s="663"/>
      <c r="CG42" s="663"/>
      <c r="CH42" s="663"/>
      <c r="CI42" s="663"/>
      <c r="CJ42" s="663"/>
      <c r="CK42" s="663"/>
      <c r="CL42" s="663"/>
      <c r="CM42" s="663"/>
      <c r="CN42" s="663"/>
      <c r="CO42" s="663"/>
      <c r="CP42" s="663"/>
      <c r="CQ42" s="664"/>
      <c r="CR42" s="665">
        <v>1420359</v>
      </c>
      <c r="CS42" s="705"/>
      <c r="CT42" s="705"/>
      <c r="CU42" s="705"/>
      <c r="CV42" s="705"/>
      <c r="CW42" s="705"/>
      <c r="CX42" s="705"/>
      <c r="CY42" s="706"/>
      <c r="CZ42" s="670">
        <v>7.2</v>
      </c>
      <c r="DA42" s="699"/>
      <c r="DB42" s="699"/>
      <c r="DC42" s="707"/>
      <c r="DD42" s="674">
        <v>264254</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c r="B43" s="662" t="s">
        <v>338</v>
      </c>
      <c r="C43" s="663"/>
      <c r="D43" s="663"/>
      <c r="E43" s="663"/>
      <c r="F43" s="663"/>
      <c r="G43" s="663"/>
      <c r="H43" s="663"/>
      <c r="I43" s="663"/>
      <c r="J43" s="663"/>
      <c r="K43" s="663"/>
      <c r="L43" s="663"/>
      <c r="M43" s="663"/>
      <c r="N43" s="663"/>
      <c r="O43" s="663"/>
      <c r="P43" s="663"/>
      <c r="Q43" s="664"/>
      <c r="R43" s="665">
        <v>271506</v>
      </c>
      <c r="S43" s="666"/>
      <c r="T43" s="666"/>
      <c r="U43" s="666"/>
      <c r="V43" s="666"/>
      <c r="W43" s="666"/>
      <c r="X43" s="666"/>
      <c r="Y43" s="667"/>
      <c r="Z43" s="668">
        <v>1.3</v>
      </c>
      <c r="AA43" s="668"/>
      <c r="AB43" s="668"/>
      <c r="AC43" s="668"/>
      <c r="AD43" s="669" t="s">
        <v>127</v>
      </c>
      <c r="AE43" s="669"/>
      <c r="AF43" s="669"/>
      <c r="AG43" s="669"/>
      <c r="AH43" s="669"/>
      <c r="AI43" s="669"/>
      <c r="AJ43" s="669"/>
      <c r="AK43" s="669"/>
      <c r="AL43" s="670" t="s">
        <v>127</v>
      </c>
      <c r="AM43" s="671"/>
      <c r="AN43" s="671"/>
      <c r="AO43" s="672"/>
      <c r="BV43" s="219"/>
      <c r="BW43" s="219"/>
      <c r="BX43" s="219"/>
      <c r="BY43" s="219"/>
      <c r="BZ43" s="219"/>
      <c r="CA43" s="219"/>
      <c r="CB43" s="219"/>
      <c r="CD43" s="662" t="s">
        <v>339</v>
      </c>
      <c r="CE43" s="663"/>
      <c r="CF43" s="663"/>
      <c r="CG43" s="663"/>
      <c r="CH43" s="663"/>
      <c r="CI43" s="663"/>
      <c r="CJ43" s="663"/>
      <c r="CK43" s="663"/>
      <c r="CL43" s="663"/>
      <c r="CM43" s="663"/>
      <c r="CN43" s="663"/>
      <c r="CO43" s="663"/>
      <c r="CP43" s="663"/>
      <c r="CQ43" s="664"/>
      <c r="CR43" s="665">
        <v>24360</v>
      </c>
      <c r="CS43" s="705"/>
      <c r="CT43" s="705"/>
      <c r="CU43" s="705"/>
      <c r="CV43" s="705"/>
      <c r="CW43" s="705"/>
      <c r="CX43" s="705"/>
      <c r="CY43" s="706"/>
      <c r="CZ43" s="670">
        <v>0.1</v>
      </c>
      <c r="DA43" s="699"/>
      <c r="DB43" s="699"/>
      <c r="DC43" s="707"/>
      <c r="DD43" s="674" t="s">
        <v>127</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c r="B44" s="709" t="s">
        <v>340</v>
      </c>
      <c r="C44" s="710"/>
      <c r="D44" s="710"/>
      <c r="E44" s="710"/>
      <c r="F44" s="710"/>
      <c r="G44" s="710"/>
      <c r="H44" s="710"/>
      <c r="I44" s="710"/>
      <c r="J44" s="710"/>
      <c r="K44" s="710"/>
      <c r="L44" s="710"/>
      <c r="M44" s="710"/>
      <c r="N44" s="710"/>
      <c r="O44" s="710"/>
      <c r="P44" s="710"/>
      <c r="Q44" s="711"/>
      <c r="R44" s="759">
        <v>21503033</v>
      </c>
      <c r="S44" s="760"/>
      <c r="T44" s="760"/>
      <c r="U44" s="760"/>
      <c r="V44" s="760"/>
      <c r="W44" s="760"/>
      <c r="X44" s="760"/>
      <c r="Y44" s="761"/>
      <c r="Z44" s="762">
        <v>100</v>
      </c>
      <c r="AA44" s="762"/>
      <c r="AB44" s="762"/>
      <c r="AC44" s="762"/>
      <c r="AD44" s="763">
        <v>7284870</v>
      </c>
      <c r="AE44" s="763"/>
      <c r="AF44" s="763"/>
      <c r="AG44" s="763"/>
      <c r="AH44" s="763"/>
      <c r="AI44" s="763"/>
      <c r="AJ44" s="763"/>
      <c r="AK44" s="763"/>
      <c r="AL44" s="764">
        <v>100</v>
      </c>
      <c r="AM44" s="737"/>
      <c r="AN44" s="737"/>
      <c r="AO44" s="765"/>
      <c r="CD44" s="766" t="s">
        <v>292</v>
      </c>
      <c r="CE44" s="767"/>
      <c r="CF44" s="662" t="s">
        <v>341</v>
      </c>
      <c r="CG44" s="663"/>
      <c r="CH44" s="663"/>
      <c r="CI44" s="663"/>
      <c r="CJ44" s="663"/>
      <c r="CK44" s="663"/>
      <c r="CL44" s="663"/>
      <c r="CM44" s="663"/>
      <c r="CN44" s="663"/>
      <c r="CO44" s="663"/>
      <c r="CP44" s="663"/>
      <c r="CQ44" s="664"/>
      <c r="CR44" s="665">
        <v>1409199</v>
      </c>
      <c r="CS44" s="666"/>
      <c r="CT44" s="666"/>
      <c r="CU44" s="666"/>
      <c r="CV44" s="666"/>
      <c r="CW44" s="666"/>
      <c r="CX44" s="666"/>
      <c r="CY44" s="667"/>
      <c r="CZ44" s="670">
        <v>7.1</v>
      </c>
      <c r="DA44" s="671"/>
      <c r="DB44" s="671"/>
      <c r="DC44" s="683"/>
      <c r="DD44" s="674">
        <v>254494</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342</v>
      </c>
      <c r="CG45" s="663"/>
      <c r="CH45" s="663"/>
      <c r="CI45" s="663"/>
      <c r="CJ45" s="663"/>
      <c r="CK45" s="663"/>
      <c r="CL45" s="663"/>
      <c r="CM45" s="663"/>
      <c r="CN45" s="663"/>
      <c r="CO45" s="663"/>
      <c r="CP45" s="663"/>
      <c r="CQ45" s="664"/>
      <c r="CR45" s="665">
        <v>694186</v>
      </c>
      <c r="CS45" s="705"/>
      <c r="CT45" s="705"/>
      <c r="CU45" s="705"/>
      <c r="CV45" s="705"/>
      <c r="CW45" s="705"/>
      <c r="CX45" s="705"/>
      <c r="CY45" s="706"/>
      <c r="CZ45" s="670">
        <v>3.5</v>
      </c>
      <c r="DA45" s="699"/>
      <c r="DB45" s="699"/>
      <c r="DC45" s="707"/>
      <c r="DD45" s="674">
        <v>14195</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c r="B46" s="221" t="s">
        <v>343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344</v>
      </c>
      <c r="CG46" s="663"/>
      <c r="CH46" s="663"/>
      <c r="CI46" s="663"/>
      <c r="CJ46" s="663"/>
      <c r="CK46" s="663"/>
      <c r="CL46" s="663"/>
      <c r="CM46" s="663"/>
      <c r="CN46" s="663"/>
      <c r="CO46" s="663"/>
      <c r="CP46" s="663"/>
      <c r="CQ46" s="664"/>
      <c r="CR46" s="665">
        <v>674738</v>
      </c>
      <c r="CS46" s="666"/>
      <c r="CT46" s="666"/>
      <c r="CU46" s="666"/>
      <c r="CV46" s="666"/>
      <c r="CW46" s="666"/>
      <c r="CX46" s="666"/>
      <c r="CY46" s="667"/>
      <c r="CZ46" s="670">
        <v>3.4</v>
      </c>
      <c r="DA46" s="671"/>
      <c r="DB46" s="671"/>
      <c r="DC46" s="683"/>
      <c r="DD46" s="674">
        <v>234776</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c r="B47" s="784" t="s">
        <v>345</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590</v>
      </c>
      <c r="CG47" s="663"/>
      <c r="CH47" s="663"/>
      <c r="CI47" s="663"/>
      <c r="CJ47" s="663"/>
      <c r="CK47" s="663"/>
      <c r="CL47" s="663"/>
      <c r="CM47" s="663"/>
      <c r="CN47" s="663"/>
      <c r="CO47" s="663"/>
      <c r="CP47" s="663"/>
      <c r="CQ47" s="664"/>
      <c r="CR47" s="665">
        <v>11160</v>
      </c>
      <c r="CS47" s="705"/>
      <c r="CT47" s="705"/>
      <c r="CU47" s="705"/>
      <c r="CV47" s="705"/>
      <c r="CW47" s="705"/>
      <c r="CX47" s="705"/>
      <c r="CY47" s="706"/>
      <c r="CZ47" s="670">
        <v>0.1</v>
      </c>
      <c r="DA47" s="699"/>
      <c r="DB47" s="699"/>
      <c r="DC47" s="707"/>
      <c r="DD47" s="674">
        <v>9760</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c r="B48" s="783" t="s">
        <v>346</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347</v>
      </c>
      <c r="CG48" s="663"/>
      <c r="CH48" s="663"/>
      <c r="CI48" s="663"/>
      <c r="CJ48" s="663"/>
      <c r="CK48" s="663"/>
      <c r="CL48" s="663"/>
      <c r="CM48" s="663"/>
      <c r="CN48" s="663"/>
      <c r="CO48" s="663"/>
      <c r="CP48" s="663"/>
      <c r="CQ48" s="664"/>
      <c r="CR48" s="665" t="s">
        <v>576</v>
      </c>
      <c r="CS48" s="666"/>
      <c r="CT48" s="666"/>
      <c r="CU48" s="666"/>
      <c r="CV48" s="666"/>
      <c r="CW48" s="666"/>
      <c r="CX48" s="666"/>
      <c r="CY48" s="667"/>
      <c r="CZ48" s="670" t="s">
        <v>127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348</v>
      </c>
      <c r="CE49" s="710"/>
      <c r="CF49" s="710"/>
      <c r="CG49" s="710"/>
      <c r="CH49" s="710"/>
      <c r="CI49" s="710"/>
      <c r="CJ49" s="710"/>
      <c r="CK49" s="710"/>
      <c r="CL49" s="710"/>
      <c r="CM49" s="710"/>
      <c r="CN49" s="710"/>
      <c r="CO49" s="710"/>
      <c r="CP49" s="710"/>
      <c r="CQ49" s="711"/>
      <c r="CR49" s="759">
        <v>19841062</v>
      </c>
      <c r="CS49" s="736"/>
      <c r="CT49" s="736"/>
      <c r="CU49" s="736"/>
      <c r="CV49" s="736"/>
      <c r="CW49" s="736"/>
      <c r="CX49" s="736"/>
      <c r="CY49" s="773"/>
      <c r="CZ49" s="764">
        <v>100</v>
      </c>
      <c r="DA49" s="774"/>
      <c r="DB49" s="774"/>
      <c r="DC49" s="775"/>
      <c r="DD49" s="776">
        <v>8763642</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YleDqzrUBeYB7mKHDAqSuxAavEEbTQzB7GdX7+YpksyYKtW3u+miF7R5/tWhPC1iR3IwS33+VCNPJytYNAJQuw==" saltValue="aiRes8TQ9rC3pLW6HUaJ1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349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350</v>
      </c>
      <c r="DK2" s="787"/>
      <c r="DL2" s="787"/>
      <c r="DM2" s="787"/>
      <c r="DN2" s="787"/>
      <c r="DO2" s="788"/>
      <c r="DP2" s="224"/>
      <c r="DQ2" s="786" t="s">
        <v>351</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352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353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354</v>
      </c>
      <c r="B5" s="792"/>
      <c r="C5" s="792"/>
      <c r="D5" s="792"/>
      <c r="E5" s="792"/>
      <c r="F5" s="792"/>
      <c r="G5" s="792"/>
      <c r="H5" s="792"/>
      <c r="I5" s="792"/>
      <c r="J5" s="792"/>
      <c r="K5" s="792"/>
      <c r="L5" s="792"/>
      <c r="M5" s="792"/>
      <c r="N5" s="792"/>
      <c r="O5" s="792"/>
      <c r="P5" s="793"/>
      <c r="Q5" s="797" t="s">
        <v>355</v>
      </c>
      <c r="R5" s="798"/>
      <c r="S5" s="798"/>
      <c r="T5" s="798"/>
      <c r="U5" s="799"/>
      <c r="V5" s="797" t="s">
        <v>356</v>
      </c>
      <c r="W5" s="798"/>
      <c r="X5" s="798"/>
      <c r="Y5" s="798"/>
      <c r="Z5" s="799"/>
      <c r="AA5" s="797" t="s">
        <v>357</v>
      </c>
      <c r="AB5" s="798"/>
      <c r="AC5" s="798"/>
      <c r="AD5" s="798"/>
      <c r="AE5" s="798"/>
      <c r="AF5" s="803" t="s">
        <v>358</v>
      </c>
      <c r="AG5" s="798"/>
      <c r="AH5" s="798"/>
      <c r="AI5" s="798"/>
      <c r="AJ5" s="804"/>
      <c r="AK5" s="798" t="s">
        <v>359</v>
      </c>
      <c r="AL5" s="798"/>
      <c r="AM5" s="798"/>
      <c r="AN5" s="798"/>
      <c r="AO5" s="799"/>
      <c r="AP5" s="797" t="s">
        <v>360</v>
      </c>
      <c r="AQ5" s="798"/>
      <c r="AR5" s="798"/>
      <c r="AS5" s="798"/>
      <c r="AT5" s="799"/>
      <c r="AU5" s="797" t="s">
        <v>361</v>
      </c>
      <c r="AV5" s="798"/>
      <c r="AW5" s="798"/>
      <c r="AX5" s="798"/>
      <c r="AY5" s="804"/>
      <c r="AZ5" s="228"/>
      <c r="BA5" s="228"/>
      <c r="BB5" s="228"/>
      <c r="BC5" s="228"/>
      <c r="BD5" s="228"/>
      <c r="BE5" s="229"/>
      <c r="BF5" s="229"/>
      <c r="BG5" s="229"/>
      <c r="BH5" s="229"/>
      <c r="BI5" s="229"/>
      <c r="BJ5" s="229"/>
      <c r="BK5" s="229"/>
      <c r="BL5" s="229"/>
      <c r="BM5" s="229"/>
      <c r="BN5" s="229"/>
      <c r="BO5" s="229"/>
      <c r="BP5" s="229"/>
      <c r="BQ5" s="791" t="s">
        <v>362</v>
      </c>
      <c r="BR5" s="792"/>
      <c r="BS5" s="792"/>
      <c r="BT5" s="792"/>
      <c r="BU5" s="792"/>
      <c r="BV5" s="792"/>
      <c r="BW5" s="792"/>
      <c r="BX5" s="792"/>
      <c r="BY5" s="792"/>
      <c r="BZ5" s="792"/>
      <c r="CA5" s="792"/>
      <c r="CB5" s="792"/>
      <c r="CC5" s="792"/>
      <c r="CD5" s="792"/>
      <c r="CE5" s="792"/>
      <c r="CF5" s="792"/>
      <c r="CG5" s="793"/>
      <c r="CH5" s="797" t="s">
        <v>363</v>
      </c>
      <c r="CI5" s="798"/>
      <c r="CJ5" s="798"/>
      <c r="CK5" s="798"/>
      <c r="CL5" s="799"/>
      <c r="CM5" s="797" t="s">
        <v>364</v>
      </c>
      <c r="CN5" s="798"/>
      <c r="CO5" s="798"/>
      <c r="CP5" s="798"/>
      <c r="CQ5" s="799"/>
      <c r="CR5" s="797" t="s">
        <v>365</v>
      </c>
      <c r="CS5" s="798"/>
      <c r="CT5" s="798"/>
      <c r="CU5" s="798"/>
      <c r="CV5" s="799"/>
      <c r="CW5" s="797" t="s">
        <v>366</v>
      </c>
      <c r="CX5" s="798"/>
      <c r="CY5" s="798"/>
      <c r="CZ5" s="798"/>
      <c r="DA5" s="799"/>
      <c r="DB5" s="797" t="s">
        <v>367</v>
      </c>
      <c r="DC5" s="798"/>
      <c r="DD5" s="798"/>
      <c r="DE5" s="798"/>
      <c r="DF5" s="799"/>
      <c r="DG5" s="827" t="s">
        <v>368</v>
      </c>
      <c r="DH5" s="828"/>
      <c r="DI5" s="828"/>
      <c r="DJ5" s="828"/>
      <c r="DK5" s="829"/>
      <c r="DL5" s="827" t="s">
        <v>369</v>
      </c>
      <c r="DM5" s="828"/>
      <c r="DN5" s="828"/>
      <c r="DO5" s="828"/>
      <c r="DP5" s="829"/>
      <c r="DQ5" s="797" t="s">
        <v>370</v>
      </c>
      <c r="DR5" s="798"/>
      <c r="DS5" s="798"/>
      <c r="DT5" s="798"/>
      <c r="DU5" s="799"/>
      <c r="DV5" s="797" t="s">
        <v>361</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371</v>
      </c>
      <c r="C7" s="814"/>
      <c r="D7" s="814"/>
      <c r="E7" s="814"/>
      <c r="F7" s="814"/>
      <c r="G7" s="814"/>
      <c r="H7" s="814"/>
      <c r="I7" s="814"/>
      <c r="J7" s="814"/>
      <c r="K7" s="814"/>
      <c r="L7" s="814"/>
      <c r="M7" s="814"/>
      <c r="N7" s="814"/>
      <c r="O7" s="814"/>
      <c r="P7" s="815"/>
      <c r="Q7" s="816">
        <v>21487</v>
      </c>
      <c r="R7" s="817"/>
      <c r="S7" s="817"/>
      <c r="T7" s="817"/>
      <c r="U7" s="817"/>
      <c r="V7" s="817">
        <v>19837</v>
      </c>
      <c r="W7" s="817"/>
      <c r="X7" s="817"/>
      <c r="Y7" s="817"/>
      <c r="Z7" s="817"/>
      <c r="AA7" s="817">
        <v>1650</v>
      </c>
      <c r="AB7" s="817"/>
      <c r="AC7" s="817"/>
      <c r="AD7" s="817"/>
      <c r="AE7" s="818"/>
      <c r="AF7" s="819">
        <v>1643</v>
      </c>
      <c r="AG7" s="820"/>
      <c r="AH7" s="820"/>
      <c r="AI7" s="820"/>
      <c r="AJ7" s="821"/>
      <c r="AK7" s="822">
        <v>47028</v>
      </c>
      <c r="AL7" s="823"/>
      <c r="AM7" s="823"/>
      <c r="AN7" s="823"/>
      <c r="AO7" s="823"/>
      <c r="AP7" s="823">
        <v>19990</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c r="A8" s="234">
        <v>2</v>
      </c>
      <c r="B8" s="844" t="s">
        <v>372</v>
      </c>
      <c r="C8" s="845"/>
      <c r="D8" s="845"/>
      <c r="E8" s="845"/>
      <c r="F8" s="845"/>
      <c r="G8" s="845"/>
      <c r="H8" s="845"/>
      <c r="I8" s="845"/>
      <c r="J8" s="845"/>
      <c r="K8" s="845"/>
      <c r="L8" s="845"/>
      <c r="M8" s="845"/>
      <c r="N8" s="845"/>
      <c r="O8" s="845"/>
      <c r="P8" s="846"/>
      <c r="Q8" s="847">
        <v>64</v>
      </c>
      <c r="R8" s="848"/>
      <c r="S8" s="848"/>
      <c r="T8" s="848"/>
      <c r="U8" s="848"/>
      <c r="V8" s="848">
        <v>51</v>
      </c>
      <c r="W8" s="848"/>
      <c r="X8" s="848"/>
      <c r="Y8" s="848"/>
      <c r="Z8" s="848"/>
      <c r="AA8" s="848">
        <v>12</v>
      </c>
      <c r="AB8" s="848"/>
      <c r="AC8" s="848"/>
      <c r="AD8" s="848"/>
      <c r="AE8" s="849"/>
      <c r="AF8" s="850">
        <v>12</v>
      </c>
      <c r="AG8" s="851"/>
      <c r="AH8" s="851"/>
      <c r="AI8" s="851"/>
      <c r="AJ8" s="852"/>
      <c r="AK8" s="833" t="s">
        <v>552</v>
      </c>
      <c r="AL8" s="834"/>
      <c r="AM8" s="834"/>
      <c r="AN8" s="834"/>
      <c r="AO8" s="834"/>
      <c r="AP8" s="834" t="s">
        <v>549</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c r="A9" s="234">
        <v>3</v>
      </c>
      <c r="B9" s="844" t="s">
        <v>373</v>
      </c>
      <c r="C9" s="845"/>
      <c r="D9" s="845"/>
      <c r="E9" s="845"/>
      <c r="F9" s="845"/>
      <c r="G9" s="845"/>
      <c r="H9" s="845"/>
      <c r="I9" s="845"/>
      <c r="J9" s="845"/>
      <c r="K9" s="845"/>
      <c r="L9" s="845"/>
      <c r="M9" s="845"/>
      <c r="N9" s="845"/>
      <c r="O9" s="845"/>
      <c r="P9" s="846"/>
      <c r="Q9" s="847" t="s">
        <v>482</v>
      </c>
      <c r="R9" s="848"/>
      <c r="S9" s="848"/>
      <c r="T9" s="848"/>
      <c r="U9" s="848"/>
      <c r="V9" s="848" t="s">
        <v>482</v>
      </c>
      <c r="W9" s="848"/>
      <c r="X9" s="848"/>
      <c r="Y9" s="848"/>
      <c r="Z9" s="848"/>
      <c r="AA9" s="848" t="s">
        <v>482</v>
      </c>
      <c r="AB9" s="848"/>
      <c r="AC9" s="848"/>
      <c r="AD9" s="848"/>
      <c r="AE9" s="849"/>
      <c r="AF9" s="850" t="s">
        <v>127</v>
      </c>
      <c r="AG9" s="851"/>
      <c r="AH9" s="851"/>
      <c r="AI9" s="851"/>
      <c r="AJ9" s="852"/>
      <c r="AK9" s="833" t="s">
        <v>482</v>
      </c>
      <c r="AL9" s="834"/>
      <c r="AM9" s="834"/>
      <c r="AN9" s="834"/>
      <c r="AO9" s="834"/>
      <c r="AP9" s="834" t="s">
        <v>482</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374</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375</v>
      </c>
      <c r="B23" s="853" t="s">
        <v>376</v>
      </c>
      <c r="C23" s="854"/>
      <c r="D23" s="854"/>
      <c r="E23" s="854"/>
      <c r="F23" s="854"/>
      <c r="G23" s="854"/>
      <c r="H23" s="854"/>
      <c r="I23" s="854"/>
      <c r="J23" s="854"/>
      <c r="K23" s="854"/>
      <c r="L23" s="854"/>
      <c r="M23" s="854"/>
      <c r="N23" s="854"/>
      <c r="O23" s="854"/>
      <c r="P23" s="855"/>
      <c r="Q23" s="856">
        <v>21503</v>
      </c>
      <c r="R23" s="857"/>
      <c r="S23" s="857"/>
      <c r="T23" s="857"/>
      <c r="U23" s="857"/>
      <c r="V23" s="857">
        <v>19841</v>
      </c>
      <c r="W23" s="857"/>
      <c r="X23" s="857"/>
      <c r="Y23" s="857"/>
      <c r="Z23" s="857"/>
      <c r="AA23" s="857">
        <v>1662</v>
      </c>
      <c r="AB23" s="857"/>
      <c r="AC23" s="857"/>
      <c r="AD23" s="857"/>
      <c r="AE23" s="858"/>
      <c r="AF23" s="859">
        <v>1655</v>
      </c>
      <c r="AG23" s="857"/>
      <c r="AH23" s="857"/>
      <c r="AI23" s="857"/>
      <c r="AJ23" s="860"/>
      <c r="AK23" s="861"/>
      <c r="AL23" s="862"/>
      <c r="AM23" s="862"/>
      <c r="AN23" s="862"/>
      <c r="AO23" s="862"/>
      <c r="AP23" s="857">
        <v>19990</v>
      </c>
      <c r="AQ23" s="857"/>
      <c r="AR23" s="857"/>
      <c r="AS23" s="857"/>
      <c r="AT23" s="857"/>
      <c r="AU23" s="873"/>
      <c r="AV23" s="873"/>
      <c r="AW23" s="873"/>
      <c r="AX23" s="873"/>
      <c r="AY23" s="874"/>
      <c r="AZ23" s="875" t="s">
        <v>128</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377</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378</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354</v>
      </c>
      <c r="B26" s="792"/>
      <c r="C26" s="792"/>
      <c r="D26" s="792"/>
      <c r="E26" s="792"/>
      <c r="F26" s="792"/>
      <c r="G26" s="792"/>
      <c r="H26" s="792"/>
      <c r="I26" s="792"/>
      <c r="J26" s="792"/>
      <c r="K26" s="792"/>
      <c r="L26" s="792"/>
      <c r="M26" s="792"/>
      <c r="N26" s="792"/>
      <c r="O26" s="792"/>
      <c r="P26" s="793"/>
      <c r="Q26" s="797" t="s">
        <v>379</v>
      </c>
      <c r="R26" s="798"/>
      <c r="S26" s="798"/>
      <c r="T26" s="798"/>
      <c r="U26" s="799"/>
      <c r="V26" s="797" t="s">
        <v>380</v>
      </c>
      <c r="W26" s="798"/>
      <c r="X26" s="798"/>
      <c r="Y26" s="798"/>
      <c r="Z26" s="799"/>
      <c r="AA26" s="797" t="s">
        <v>381</v>
      </c>
      <c r="AB26" s="798"/>
      <c r="AC26" s="798"/>
      <c r="AD26" s="798"/>
      <c r="AE26" s="798"/>
      <c r="AF26" s="878" t="s">
        <v>382</v>
      </c>
      <c r="AG26" s="879"/>
      <c r="AH26" s="879"/>
      <c r="AI26" s="879"/>
      <c r="AJ26" s="880"/>
      <c r="AK26" s="798" t="s">
        <v>383</v>
      </c>
      <c r="AL26" s="798"/>
      <c r="AM26" s="798"/>
      <c r="AN26" s="798"/>
      <c r="AO26" s="799"/>
      <c r="AP26" s="797" t="s">
        <v>384</v>
      </c>
      <c r="AQ26" s="798"/>
      <c r="AR26" s="798"/>
      <c r="AS26" s="798"/>
      <c r="AT26" s="799"/>
      <c r="AU26" s="797" t="s">
        <v>385</v>
      </c>
      <c r="AV26" s="798"/>
      <c r="AW26" s="798"/>
      <c r="AX26" s="798"/>
      <c r="AY26" s="799"/>
      <c r="AZ26" s="797" t="s">
        <v>386</v>
      </c>
      <c r="BA26" s="798"/>
      <c r="BB26" s="798"/>
      <c r="BC26" s="798"/>
      <c r="BD26" s="799"/>
      <c r="BE26" s="797" t="s">
        <v>361</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387</v>
      </c>
      <c r="C28" s="814"/>
      <c r="D28" s="814"/>
      <c r="E28" s="814"/>
      <c r="F28" s="814"/>
      <c r="G28" s="814"/>
      <c r="H28" s="814"/>
      <c r="I28" s="814"/>
      <c r="J28" s="814"/>
      <c r="K28" s="814"/>
      <c r="L28" s="814"/>
      <c r="M28" s="814"/>
      <c r="N28" s="814"/>
      <c r="O28" s="814"/>
      <c r="P28" s="815"/>
      <c r="Q28" s="886">
        <v>2764</v>
      </c>
      <c r="R28" s="887"/>
      <c r="S28" s="887"/>
      <c r="T28" s="887"/>
      <c r="U28" s="887"/>
      <c r="V28" s="887">
        <v>2667</v>
      </c>
      <c r="W28" s="887"/>
      <c r="X28" s="887"/>
      <c r="Y28" s="887"/>
      <c r="Z28" s="887"/>
      <c r="AA28" s="887">
        <v>97</v>
      </c>
      <c r="AB28" s="887"/>
      <c r="AC28" s="887"/>
      <c r="AD28" s="887"/>
      <c r="AE28" s="888"/>
      <c r="AF28" s="889">
        <v>97</v>
      </c>
      <c r="AG28" s="887"/>
      <c r="AH28" s="887"/>
      <c r="AI28" s="887"/>
      <c r="AJ28" s="890"/>
      <c r="AK28" s="891">
        <v>309</v>
      </c>
      <c r="AL28" s="892"/>
      <c r="AM28" s="892"/>
      <c r="AN28" s="892"/>
      <c r="AO28" s="892"/>
      <c r="AP28" s="892" t="s">
        <v>549</v>
      </c>
      <c r="AQ28" s="892"/>
      <c r="AR28" s="892"/>
      <c r="AS28" s="892"/>
      <c r="AT28" s="892"/>
      <c r="AU28" s="892" t="s">
        <v>549</v>
      </c>
      <c r="AV28" s="892"/>
      <c r="AW28" s="892"/>
      <c r="AX28" s="892"/>
      <c r="AY28" s="892"/>
      <c r="AZ28" s="892" t="s">
        <v>549</v>
      </c>
      <c r="BA28" s="892"/>
      <c r="BB28" s="892"/>
      <c r="BC28" s="892"/>
      <c r="BD28" s="892"/>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388</v>
      </c>
      <c r="C29" s="845"/>
      <c r="D29" s="845"/>
      <c r="E29" s="845"/>
      <c r="F29" s="845"/>
      <c r="G29" s="845"/>
      <c r="H29" s="845"/>
      <c r="I29" s="845"/>
      <c r="J29" s="845"/>
      <c r="K29" s="845"/>
      <c r="L29" s="845"/>
      <c r="M29" s="845"/>
      <c r="N29" s="845"/>
      <c r="O29" s="845"/>
      <c r="P29" s="846"/>
      <c r="Q29" s="847">
        <v>287</v>
      </c>
      <c r="R29" s="848"/>
      <c r="S29" s="848"/>
      <c r="T29" s="848"/>
      <c r="U29" s="848"/>
      <c r="V29" s="848">
        <v>286</v>
      </c>
      <c r="W29" s="848"/>
      <c r="X29" s="848"/>
      <c r="Y29" s="848"/>
      <c r="Z29" s="848"/>
      <c r="AA29" s="848">
        <v>1</v>
      </c>
      <c r="AB29" s="848"/>
      <c r="AC29" s="848"/>
      <c r="AD29" s="848"/>
      <c r="AE29" s="849"/>
      <c r="AF29" s="850">
        <v>1</v>
      </c>
      <c r="AG29" s="851"/>
      <c r="AH29" s="851"/>
      <c r="AI29" s="851"/>
      <c r="AJ29" s="852"/>
      <c r="AK29" s="896">
        <v>110</v>
      </c>
      <c r="AL29" s="893"/>
      <c r="AM29" s="893"/>
      <c r="AN29" s="893"/>
      <c r="AO29" s="893"/>
      <c r="AP29" s="893" t="s">
        <v>549</v>
      </c>
      <c r="AQ29" s="893"/>
      <c r="AR29" s="893"/>
      <c r="AS29" s="893"/>
      <c r="AT29" s="893"/>
      <c r="AU29" s="893" t="s">
        <v>549</v>
      </c>
      <c r="AV29" s="893"/>
      <c r="AW29" s="893"/>
      <c r="AX29" s="893"/>
      <c r="AY29" s="893"/>
      <c r="AZ29" s="893" t="s">
        <v>549</v>
      </c>
      <c r="BA29" s="893"/>
      <c r="BB29" s="893"/>
      <c r="BC29" s="893"/>
      <c r="BD29" s="893"/>
      <c r="BE29" s="894"/>
      <c r="BF29" s="894"/>
      <c r="BG29" s="894"/>
      <c r="BH29" s="894"/>
      <c r="BI29" s="895"/>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389</v>
      </c>
      <c r="C30" s="845"/>
      <c r="D30" s="845"/>
      <c r="E30" s="845"/>
      <c r="F30" s="845"/>
      <c r="G30" s="845"/>
      <c r="H30" s="845"/>
      <c r="I30" s="845"/>
      <c r="J30" s="845"/>
      <c r="K30" s="845"/>
      <c r="L30" s="845"/>
      <c r="M30" s="845"/>
      <c r="N30" s="845"/>
      <c r="O30" s="845"/>
      <c r="P30" s="846"/>
      <c r="Q30" s="847">
        <v>600</v>
      </c>
      <c r="R30" s="848"/>
      <c r="S30" s="848"/>
      <c r="T30" s="848"/>
      <c r="U30" s="848"/>
      <c r="V30" s="848">
        <v>732</v>
      </c>
      <c r="W30" s="848"/>
      <c r="X30" s="848"/>
      <c r="Y30" s="848"/>
      <c r="Z30" s="848"/>
      <c r="AA30" s="848">
        <v>-132</v>
      </c>
      <c r="AB30" s="848"/>
      <c r="AC30" s="848"/>
      <c r="AD30" s="848"/>
      <c r="AE30" s="849"/>
      <c r="AF30" s="850">
        <v>-132</v>
      </c>
      <c r="AG30" s="851"/>
      <c r="AH30" s="851"/>
      <c r="AI30" s="851"/>
      <c r="AJ30" s="852"/>
      <c r="AK30" s="896">
        <v>308</v>
      </c>
      <c r="AL30" s="893"/>
      <c r="AM30" s="893"/>
      <c r="AN30" s="893"/>
      <c r="AO30" s="893"/>
      <c r="AP30" s="893" t="s">
        <v>549</v>
      </c>
      <c r="AQ30" s="893"/>
      <c r="AR30" s="893"/>
      <c r="AS30" s="893"/>
      <c r="AT30" s="893"/>
      <c r="AU30" s="893" t="s">
        <v>549</v>
      </c>
      <c r="AV30" s="893"/>
      <c r="AW30" s="893"/>
      <c r="AX30" s="893"/>
      <c r="AY30" s="893"/>
      <c r="AZ30" s="893" t="s">
        <v>549</v>
      </c>
      <c r="BA30" s="893"/>
      <c r="BB30" s="893"/>
      <c r="BC30" s="893"/>
      <c r="BD30" s="893"/>
      <c r="BE30" s="894"/>
      <c r="BF30" s="894"/>
      <c r="BG30" s="894"/>
      <c r="BH30" s="894"/>
      <c r="BI30" s="895"/>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c r="C31" s="845"/>
      <c r="D31" s="845"/>
      <c r="E31" s="845"/>
      <c r="F31" s="845"/>
      <c r="G31" s="845"/>
      <c r="H31" s="845"/>
      <c r="I31" s="845"/>
      <c r="J31" s="845"/>
      <c r="K31" s="845"/>
      <c r="L31" s="845"/>
      <c r="M31" s="845"/>
      <c r="N31" s="845"/>
      <c r="O31" s="845"/>
      <c r="P31" s="846"/>
      <c r="Q31" s="847"/>
      <c r="R31" s="848"/>
      <c r="S31" s="848"/>
      <c r="T31" s="848"/>
      <c r="U31" s="848"/>
      <c r="V31" s="848"/>
      <c r="W31" s="848"/>
      <c r="X31" s="848"/>
      <c r="Y31" s="848"/>
      <c r="Z31" s="848"/>
      <c r="AA31" s="848"/>
      <c r="AB31" s="848"/>
      <c r="AC31" s="848"/>
      <c r="AD31" s="848"/>
      <c r="AE31" s="849"/>
      <c r="AF31" s="850"/>
      <c r="AG31" s="851"/>
      <c r="AH31" s="851"/>
      <c r="AI31" s="851"/>
      <c r="AJ31" s="852"/>
      <c r="AK31" s="896"/>
      <c r="AL31" s="893"/>
      <c r="AM31" s="893"/>
      <c r="AN31" s="893"/>
      <c r="AO31" s="893"/>
      <c r="AP31" s="893"/>
      <c r="AQ31" s="893"/>
      <c r="AR31" s="893"/>
      <c r="AS31" s="893"/>
      <c r="AT31" s="893"/>
      <c r="AU31" s="893"/>
      <c r="AV31" s="893"/>
      <c r="AW31" s="893"/>
      <c r="AX31" s="893"/>
      <c r="AY31" s="893"/>
      <c r="AZ31" s="897"/>
      <c r="BA31" s="897"/>
      <c r="BB31" s="897"/>
      <c r="BC31" s="897"/>
      <c r="BD31" s="897"/>
      <c r="BE31" s="894"/>
      <c r="BF31" s="894"/>
      <c r="BG31" s="894"/>
      <c r="BH31" s="894"/>
      <c r="BI31" s="895"/>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6"/>
      <c r="AL32" s="893"/>
      <c r="AM32" s="893"/>
      <c r="AN32" s="893"/>
      <c r="AO32" s="893"/>
      <c r="AP32" s="893"/>
      <c r="AQ32" s="893"/>
      <c r="AR32" s="893"/>
      <c r="AS32" s="893"/>
      <c r="AT32" s="893"/>
      <c r="AU32" s="893"/>
      <c r="AV32" s="893"/>
      <c r="AW32" s="893"/>
      <c r="AX32" s="893"/>
      <c r="AY32" s="893"/>
      <c r="AZ32" s="897"/>
      <c r="BA32" s="897"/>
      <c r="BB32" s="897"/>
      <c r="BC32" s="897"/>
      <c r="BD32" s="897"/>
      <c r="BE32" s="894"/>
      <c r="BF32" s="894"/>
      <c r="BG32" s="894"/>
      <c r="BH32" s="894"/>
      <c r="BI32" s="895"/>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6"/>
      <c r="AL33" s="893"/>
      <c r="AM33" s="893"/>
      <c r="AN33" s="893"/>
      <c r="AO33" s="893"/>
      <c r="AP33" s="893"/>
      <c r="AQ33" s="893"/>
      <c r="AR33" s="893"/>
      <c r="AS33" s="893"/>
      <c r="AT33" s="893"/>
      <c r="AU33" s="893"/>
      <c r="AV33" s="893"/>
      <c r="AW33" s="893"/>
      <c r="AX33" s="893"/>
      <c r="AY33" s="893"/>
      <c r="AZ33" s="897"/>
      <c r="BA33" s="897"/>
      <c r="BB33" s="897"/>
      <c r="BC33" s="897"/>
      <c r="BD33" s="897"/>
      <c r="BE33" s="894"/>
      <c r="BF33" s="894"/>
      <c r="BG33" s="894"/>
      <c r="BH33" s="894"/>
      <c r="BI33" s="895"/>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6"/>
      <c r="AL34" s="893"/>
      <c r="AM34" s="893"/>
      <c r="AN34" s="893"/>
      <c r="AO34" s="893"/>
      <c r="AP34" s="893"/>
      <c r="AQ34" s="893"/>
      <c r="AR34" s="893"/>
      <c r="AS34" s="893"/>
      <c r="AT34" s="893"/>
      <c r="AU34" s="893"/>
      <c r="AV34" s="893"/>
      <c r="AW34" s="893"/>
      <c r="AX34" s="893"/>
      <c r="AY34" s="893"/>
      <c r="AZ34" s="897"/>
      <c r="BA34" s="897"/>
      <c r="BB34" s="897"/>
      <c r="BC34" s="897"/>
      <c r="BD34" s="897"/>
      <c r="BE34" s="894"/>
      <c r="BF34" s="894"/>
      <c r="BG34" s="894"/>
      <c r="BH34" s="894"/>
      <c r="BI34" s="895"/>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6"/>
      <c r="AL35" s="893"/>
      <c r="AM35" s="893"/>
      <c r="AN35" s="893"/>
      <c r="AO35" s="893"/>
      <c r="AP35" s="893"/>
      <c r="AQ35" s="893"/>
      <c r="AR35" s="893"/>
      <c r="AS35" s="893"/>
      <c r="AT35" s="893"/>
      <c r="AU35" s="893"/>
      <c r="AV35" s="893"/>
      <c r="AW35" s="893"/>
      <c r="AX35" s="893"/>
      <c r="AY35" s="893"/>
      <c r="AZ35" s="897"/>
      <c r="BA35" s="897"/>
      <c r="BB35" s="897"/>
      <c r="BC35" s="897"/>
      <c r="BD35" s="897"/>
      <c r="BE35" s="894"/>
      <c r="BF35" s="894"/>
      <c r="BG35" s="894"/>
      <c r="BH35" s="894"/>
      <c r="BI35" s="895"/>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6"/>
      <c r="AL36" s="893"/>
      <c r="AM36" s="893"/>
      <c r="AN36" s="893"/>
      <c r="AO36" s="893"/>
      <c r="AP36" s="893"/>
      <c r="AQ36" s="893"/>
      <c r="AR36" s="893"/>
      <c r="AS36" s="893"/>
      <c r="AT36" s="893"/>
      <c r="AU36" s="893"/>
      <c r="AV36" s="893"/>
      <c r="AW36" s="893"/>
      <c r="AX36" s="893"/>
      <c r="AY36" s="893"/>
      <c r="AZ36" s="897"/>
      <c r="BA36" s="897"/>
      <c r="BB36" s="897"/>
      <c r="BC36" s="897"/>
      <c r="BD36" s="897"/>
      <c r="BE36" s="894"/>
      <c r="BF36" s="894"/>
      <c r="BG36" s="894"/>
      <c r="BH36" s="894"/>
      <c r="BI36" s="895"/>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6"/>
      <c r="AL37" s="893"/>
      <c r="AM37" s="893"/>
      <c r="AN37" s="893"/>
      <c r="AO37" s="893"/>
      <c r="AP37" s="893"/>
      <c r="AQ37" s="893"/>
      <c r="AR37" s="893"/>
      <c r="AS37" s="893"/>
      <c r="AT37" s="893"/>
      <c r="AU37" s="893"/>
      <c r="AV37" s="893"/>
      <c r="AW37" s="893"/>
      <c r="AX37" s="893"/>
      <c r="AY37" s="893"/>
      <c r="AZ37" s="897"/>
      <c r="BA37" s="897"/>
      <c r="BB37" s="897"/>
      <c r="BC37" s="897"/>
      <c r="BD37" s="897"/>
      <c r="BE37" s="894"/>
      <c r="BF37" s="894"/>
      <c r="BG37" s="894"/>
      <c r="BH37" s="894"/>
      <c r="BI37" s="895"/>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6"/>
      <c r="AL38" s="893"/>
      <c r="AM38" s="893"/>
      <c r="AN38" s="893"/>
      <c r="AO38" s="893"/>
      <c r="AP38" s="893"/>
      <c r="AQ38" s="893"/>
      <c r="AR38" s="893"/>
      <c r="AS38" s="893"/>
      <c r="AT38" s="893"/>
      <c r="AU38" s="893"/>
      <c r="AV38" s="893"/>
      <c r="AW38" s="893"/>
      <c r="AX38" s="893"/>
      <c r="AY38" s="893"/>
      <c r="AZ38" s="897"/>
      <c r="BA38" s="897"/>
      <c r="BB38" s="897"/>
      <c r="BC38" s="897"/>
      <c r="BD38" s="897"/>
      <c r="BE38" s="894"/>
      <c r="BF38" s="894"/>
      <c r="BG38" s="894"/>
      <c r="BH38" s="894"/>
      <c r="BI38" s="895"/>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6"/>
      <c r="AL39" s="893"/>
      <c r="AM39" s="893"/>
      <c r="AN39" s="893"/>
      <c r="AO39" s="893"/>
      <c r="AP39" s="893"/>
      <c r="AQ39" s="893"/>
      <c r="AR39" s="893"/>
      <c r="AS39" s="893"/>
      <c r="AT39" s="893"/>
      <c r="AU39" s="893"/>
      <c r="AV39" s="893"/>
      <c r="AW39" s="893"/>
      <c r="AX39" s="893"/>
      <c r="AY39" s="893"/>
      <c r="AZ39" s="897"/>
      <c r="BA39" s="897"/>
      <c r="BB39" s="897"/>
      <c r="BC39" s="897"/>
      <c r="BD39" s="897"/>
      <c r="BE39" s="894"/>
      <c r="BF39" s="894"/>
      <c r="BG39" s="894"/>
      <c r="BH39" s="894"/>
      <c r="BI39" s="895"/>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6"/>
      <c r="AL40" s="893"/>
      <c r="AM40" s="893"/>
      <c r="AN40" s="893"/>
      <c r="AO40" s="893"/>
      <c r="AP40" s="893"/>
      <c r="AQ40" s="893"/>
      <c r="AR40" s="893"/>
      <c r="AS40" s="893"/>
      <c r="AT40" s="893"/>
      <c r="AU40" s="893"/>
      <c r="AV40" s="893"/>
      <c r="AW40" s="893"/>
      <c r="AX40" s="893"/>
      <c r="AY40" s="893"/>
      <c r="AZ40" s="897"/>
      <c r="BA40" s="897"/>
      <c r="BB40" s="897"/>
      <c r="BC40" s="897"/>
      <c r="BD40" s="897"/>
      <c r="BE40" s="894"/>
      <c r="BF40" s="894"/>
      <c r="BG40" s="894"/>
      <c r="BH40" s="894"/>
      <c r="BI40" s="895"/>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6"/>
      <c r="AL41" s="893"/>
      <c r="AM41" s="893"/>
      <c r="AN41" s="893"/>
      <c r="AO41" s="893"/>
      <c r="AP41" s="893"/>
      <c r="AQ41" s="893"/>
      <c r="AR41" s="893"/>
      <c r="AS41" s="893"/>
      <c r="AT41" s="893"/>
      <c r="AU41" s="893"/>
      <c r="AV41" s="893"/>
      <c r="AW41" s="893"/>
      <c r="AX41" s="893"/>
      <c r="AY41" s="893"/>
      <c r="AZ41" s="897"/>
      <c r="BA41" s="897"/>
      <c r="BB41" s="897"/>
      <c r="BC41" s="897"/>
      <c r="BD41" s="897"/>
      <c r="BE41" s="894"/>
      <c r="BF41" s="894"/>
      <c r="BG41" s="894"/>
      <c r="BH41" s="894"/>
      <c r="BI41" s="895"/>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6"/>
      <c r="AL42" s="893"/>
      <c r="AM42" s="893"/>
      <c r="AN42" s="893"/>
      <c r="AO42" s="893"/>
      <c r="AP42" s="893"/>
      <c r="AQ42" s="893"/>
      <c r="AR42" s="893"/>
      <c r="AS42" s="893"/>
      <c r="AT42" s="893"/>
      <c r="AU42" s="893"/>
      <c r="AV42" s="893"/>
      <c r="AW42" s="893"/>
      <c r="AX42" s="893"/>
      <c r="AY42" s="893"/>
      <c r="AZ42" s="897"/>
      <c r="BA42" s="897"/>
      <c r="BB42" s="897"/>
      <c r="BC42" s="897"/>
      <c r="BD42" s="897"/>
      <c r="BE42" s="894"/>
      <c r="BF42" s="894"/>
      <c r="BG42" s="894"/>
      <c r="BH42" s="894"/>
      <c r="BI42" s="895"/>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6"/>
      <c r="AL43" s="893"/>
      <c r="AM43" s="893"/>
      <c r="AN43" s="893"/>
      <c r="AO43" s="893"/>
      <c r="AP43" s="893"/>
      <c r="AQ43" s="893"/>
      <c r="AR43" s="893"/>
      <c r="AS43" s="893"/>
      <c r="AT43" s="893"/>
      <c r="AU43" s="893"/>
      <c r="AV43" s="893"/>
      <c r="AW43" s="893"/>
      <c r="AX43" s="893"/>
      <c r="AY43" s="893"/>
      <c r="AZ43" s="897"/>
      <c r="BA43" s="897"/>
      <c r="BB43" s="897"/>
      <c r="BC43" s="897"/>
      <c r="BD43" s="897"/>
      <c r="BE43" s="894"/>
      <c r="BF43" s="894"/>
      <c r="BG43" s="894"/>
      <c r="BH43" s="894"/>
      <c r="BI43" s="895"/>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6"/>
      <c r="AL44" s="893"/>
      <c r="AM44" s="893"/>
      <c r="AN44" s="893"/>
      <c r="AO44" s="893"/>
      <c r="AP44" s="893"/>
      <c r="AQ44" s="893"/>
      <c r="AR44" s="893"/>
      <c r="AS44" s="893"/>
      <c r="AT44" s="893"/>
      <c r="AU44" s="893"/>
      <c r="AV44" s="893"/>
      <c r="AW44" s="893"/>
      <c r="AX44" s="893"/>
      <c r="AY44" s="893"/>
      <c r="AZ44" s="897"/>
      <c r="BA44" s="897"/>
      <c r="BB44" s="897"/>
      <c r="BC44" s="897"/>
      <c r="BD44" s="897"/>
      <c r="BE44" s="894"/>
      <c r="BF44" s="894"/>
      <c r="BG44" s="894"/>
      <c r="BH44" s="894"/>
      <c r="BI44" s="895"/>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6"/>
      <c r="AL45" s="893"/>
      <c r="AM45" s="893"/>
      <c r="AN45" s="893"/>
      <c r="AO45" s="893"/>
      <c r="AP45" s="893"/>
      <c r="AQ45" s="893"/>
      <c r="AR45" s="893"/>
      <c r="AS45" s="893"/>
      <c r="AT45" s="893"/>
      <c r="AU45" s="893"/>
      <c r="AV45" s="893"/>
      <c r="AW45" s="893"/>
      <c r="AX45" s="893"/>
      <c r="AY45" s="893"/>
      <c r="AZ45" s="897"/>
      <c r="BA45" s="897"/>
      <c r="BB45" s="897"/>
      <c r="BC45" s="897"/>
      <c r="BD45" s="897"/>
      <c r="BE45" s="894"/>
      <c r="BF45" s="894"/>
      <c r="BG45" s="894"/>
      <c r="BH45" s="894"/>
      <c r="BI45" s="895"/>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6"/>
      <c r="AL46" s="893"/>
      <c r="AM46" s="893"/>
      <c r="AN46" s="893"/>
      <c r="AO46" s="893"/>
      <c r="AP46" s="893"/>
      <c r="AQ46" s="893"/>
      <c r="AR46" s="893"/>
      <c r="AS46" s="893"/>
      <c r="AT46" s="893"/>
      <c r="AU46" s="893"/>
      <c r="AV46" s="893"/>
      <c r="AW46" s="893"/>
      <c r="AX46" s="893"/>
      <c r="AY46" s="893"/>
      <c r="AZ46" s="897"/>
      <c r="BA46" s="897"/>
      <c r="BB46" s="897"/>
      <c r="BC46" s="897"/>
      <c r="BD46" s="897"/>
      <c r="BE46" s="894"/>
      <c r="BF46" s="894"/>
      <c r="BG46" s="894"/>
      <c r="BH46" s="894"/>
      <c r="BI46" s="895"/>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6"/>
      <c r="AL47" s="893"/>
      <c r="AM47" s="893"/>
      <c r="AN47" s="893"/>
      <c r="AO47" s="893"/>
      <c r="AP47" s="893"/>
      <c r="AQ47" s="893"/>
      <c r="AR47" s="893"/>
      <c r="AS47" s="893"/>
      <c r="AT47" s="893"/>
      <c r="AU47" s="893"/>
      <c r="AV47" s="893"/>
      <c r="AW47" s="893"/>
      <c r="AX47" s="893"/>
      <c r="AY47" s="893"/>
      <c r="AZ47" s="897"/>
      <c r="BA47" s="897"/>
      <c r="BB47" s="897"/>
      <c r="BC47" s="897"/>
      <c r="BD47" s="897"/>
      <c r="BE47" s="894"/>
      <c r="BF47" s="894"/>
      <c r="BG47" s="894"/>
      <c r="BH47" s="894"/>
      <c r="BI47" s="895"/>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6"/>
      <c r="AL48" s="893"/>
      <c r="AM48" s="893"/>
      <c r="AN48" s="893"/>
      <c r="AO48" s="893"/>
      <c r="AP48" s="893"/>
      <c r="AQ48" s="893"/>
      <c r="AR48" s="893"/>
      <c r="AS48" s="893"/>
      <c r="AT48" s="893"/>
      <c r="AU48" s="893"/>
      <c r="AV48" s="893"/>
      <c r="AW48" s="893"/>
      <c r="AX48" s="893"/>
      <c r="AY48" s="893"/>
      <c r="AZ48" s="897"/>
      <c r="BA48" s="897"/>
      <c r="BB48" s="897"/>
      <c r="BC48" s="897"/>
      <c r="BD48" s="897"/>
      <c r="BE48" s="894"/>
      <c r="BF48" s="894"/>
      <c r="BG48" s="894"/>
      <c r="BH48" s="894"/>
      <c r="BI48" s="895"/>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6"/>
      <c r="AL49" s="893"/>
      <c r="AM49" s="893"/>
      <c r="AN49" s="893"/>
      <c r="AO49" s="893"/>
      <c r="AP49" s="893"/>
      <c r="AQ49" s="893"/>
      <c r="AR49" s="893"/>
      <c r="AS49" s="893"/>
      <c r="AT49" s="893"/>
      <c r="AU49" s="893"/>
      <c r="AV49" s="893"/>
      <c r="AW49" s="893"/>
      <c r="AX49" s="893"/>
      <c r="AY49" s="893"/>
      <c r="AZ49" s="897"/>
      <c r="BA49" s="897"/>
      <c r="BB49" s="897"/>
      <c r="BC49" s="897"/>
      <c r="BD49" s="897"/>
      <c r="BE49" s="894"/>
      <c r="BF49" s="894"/>
      <c r="BG49" s="894"/>
      <c r="BH49" s="894"/>
      <c r="BI49" s="895"/>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8"/>
      <c r="R50" s="899"/>
      <c r="S50" s="899"/>
      <c r="T50" s="899"/>
      <c r="U50" s="899"/>
      <c r="V50" s="899"/>
      <c r="W50" s="899"/>
      <c r="X50" s="899"/>
      <c r="Y50" s="899"/>
      <c r="Z50" s="899"/>
      <c r="AA50" s="899"/>
      <c r="AB50" s="899"/>
      <c r="AC50" s="899"/>
      <c r="AD50" s="899"/>
      <c r="AE50" s="900"/>
      <c r="AF50" s="850"/>
      <c r="AG50" s="851"/>
      <c r="AH50" s="851"/>
      <c r="AI50" s="851"/>
      <c r="AJ50" s="852"/>
      <c r="AK50" s="902"/>
      <c r="AL50" s="899"/>
      <c r="AM50" s="899"/>
      <c r="AN50" s="899"/>
      <c r="AO50" s="899"/>
      <c r="AP50" s="899"/>
      <c r="AQ50" s="899"/>
      <c r="AR50" s="899"/>
      <c r="AS50" s="899"/>
      <c r="AT50" s="899"/>
      <c r="AU50" s="899"/>
      <c r="AV50" s="899"/>
      <c r="AW50" s="899"/>
      <c r="AX50" s="899"/>
      <c r="AY50" s="899"/>
      <c r="AZ50" s="901"/>
      <c r="BA50" s="901"/>
      <c r="BB50" s="901"/>
      <c r="BC50" s="901"/>
      <c r="BD50" s="901"/>
      <c r="BE50" s="894"/>
      <c r="BF50" s="894"/>
      <c r="BG50" s="894"/>
      <c r="BH50" s="894"/>
      <c r="BI50" s="895"/>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8"/>
      <c r="R51" s="899"/>
      <c r="S51" s="899"/>
      <c r="T51" s="899"/>
      <c r="U51" s="899"/>
      <c r="V51" s="899"/>
      <c r="W51" s="899"/>
      <c r="X51" s="899"/>
      <c r="Y51" s="899"/>
      <c r="Z51" s="899"/>
      <c r="AA51" s="899"/>
      <c r="AB51" s="899"/>
      <c r="AC51" s="899"/>
      <c r="AD51" s="899"/>
      <c r="AE51" s="900"/>
      <c r="AF51" s="850"/>
      <c r="AG51" s="851"/>
      <c r="AH51" s="851"/>
      <c r="AI51" s="851"/>
      <c r="AJ51" s="852"/>
      <c r="AK51" s="902"/>
      <c r="AL51" s="899"/>
      <c r="AM51" s="899"/>
      <c r="AN51" s="899"/>
      <c r="AO51" s="899"/>
      <c r="AP51" s="899"/>
      <c r="AQ51" s="899"/>
      <c r="AR51" s="899"/>
      <c r="AS51" s="899"/>
      <c r="AT51" s="899"/>
      <c r="AU51" s="899"/>
      <c r="AV51" s="899"/>
      <c r="AW51" s="899"/>
      <c r="AX51" s="899"/>
      <c r="AY51" s="899"/>
      <c r="AZ51" s="901"/>
      <c r="BA51" s="901"/>
      <c r="BB51" s="901"/>
      <c r="BC51" s="901"/>
      <c r="BD51" s="901"/>
      <c r="BE51" s="894"/>
      <c r="BF51" s="894"/>
      <c r="BG51" s="894"/>
      <c r="BH51" s="894"/>
      <c r="BI51" s="895"/>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8"/>
      <c r="R52" s="899"/>
      <c r="S52" s="899"/>
      <c r="T52" s="899"/>
      <c r="U52" s="899"/>
      <c r="V52" s="899"/>
      <c r="W52" s="899"/>
      <c r="X52" s="899"/>
      <c r="Y52" s="899"/>
      <c r="Z52" s="899"/>
      <c r="AA52" s="899"/>
      <c r="AB52" s="899"/>
      <c r="AC52" s="899"/>
      <c r="AD52" s="899"/>
      <c r="AE52" s="900"/>
      <c r="AF52" s="850"/>
      <c r="AG52" s="851"/>
      <c r="AH52" s="851"/>
      <c r="AI52" s="851"/>
      <c r="AJ52" s="852"/>
      <c r="AK52" s="902"/>
      <c r="AL52" s="899"/>
      <c r="AM52" s="899"/>
      <c r="AN52" s="899"/>
      <c r="AO52" s="899"/>
      <c r="AP52" s="899"/>
      <c r="AQ52" s="899"/>
      <c r="AR52" s="899"/>
      <c r="AS52" s="899"/>
      <c r="AT52" s="899"/>
      <c r="AU52" s="899"/>
      <c r="AV52" s="899"/>
      <c r="AW52" s="899"/>
      <c r="AX52" s="899"/>
      <c r="AY52" s="899"/>
      <c r="AZ52" s="901"/>
      <c r="BA52" s="901"/>
      <c r="BB52" s="901"/>
      <c r="BC52" s="901"/>
      <c r="BD52" s="901"/>
      <c r="BE52" s="894"/>
      <c r="BF52" s="894"/>
      <c r="BG52" s="894"/>
      <c r="BH52" s="894"/>
      <c r="BI52" s="895"/>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8"/>
      <c r="R53" s="899"/>
      <c r="S53" s="899"/>
      <c r="T53" s="899"/>
      <c r="U53" s="899"/>
      <c r="V53" s="899"/>
      <c r="W53" s="899"/>
      <c r="X53" s="899"/>
      <c r="Y53" s="899"/>
      <c r="Z53" s="899"/>
      <c r="AA53" s="899"/>
      <c r="AB53" s="899"/>
      <c r="AC53" s="899"/>
      <c r="AD53" s="899"/>
      <c r="AE53" s="900"/>
      <c r="AF53" s="850"/>
      <c r="AG53" s="851"/>
      <c r="AH53" s="851"/>
      <c r="AI53" s="851"/>
      <c r="AJ53" s="852"/>
      <c r="AK53" s="902"/>
      <c r="AL53" s="899"/>
      <c r="AM53" s="899"/>
      <c r="AN53" s="899"/>
      <c r="AO53" s="899"/>
      <c r="AP53" s="899"/>
      <c r="AQ53" s="899"/>
      <c r="AR53" s="899"/>
      <c r="AS53" s="899"/>
      <c r="AT53" s="899"/>
      <c r="AU53" s="899"/>
      <c r="AV53" s="899"/>
      <c r="AW53" s="899"/>
      <c r="AX53" s="899"/>
      <c r="AY53" s="899"/>
      <c r="AZ53" s="901"/>
      <c r="BA53" s="901"/>
      <c r="BB53" s="901"/>
      <c r="BC53" s="901"/>
      <c r="BD53" s="901"/>
      <c r="BE53" s="894"/>
      <c r="BF53" s="894"/>
      <c r="BG53" s="894"/>
      <c r="BH53" s="894"/>
      <c r="BI53" s="895"/>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8"/>
      <c r="R54" s="899"/>
      <c r="S54" s="899"/>
      <c r="T54" s="899"/>
      <c r="U54" s="899"/>
      <c r="V54" s="899"/>
      <c r="W54" s="899"/>
      <c r="X54" s="899"/>
      <c r="Y54" s="899"/>
      <c r="Z54" s="899"/>
      <c r="AA54" s="899"/>
      <c r="AB54" s="899"/>
      <c r="AC54" s="899"/>
      <c r="AD54" s="899"/>
      <c r="AE54" s="900"/>
      <c r="AF54" s="850"/>
      <c r="AG54" s="851"/>
      <c r="AH54" s="851"/>
      <c r="AI54" s="851"/>
      <c r="AJ54" s="852"/>
      <c r="AK54" s="902"/>
      <c r="AL54" s="899"/>
      <c r="AM54" s="899"/>
      <c r="AN54" s="899"/>
      <c r="AO54" s="899"/>
      <c r="AP54" s="899"/>
      <c r="AQ54" s="899"/>
      <c r="AR54" s="899"/>
      <c r="AS54" s="899"/>
      <c r="AT54" s="899"/>
      <c r="AU54" s="899"/>
      <c r="AV54" s="899"/>
      <c r="AW54" s="899"/>
      <c r="AX54" s="899"/>
      <c r="AY54" s="899"/>
      <c r="AZ54" s="901"/>
      <c r="BA54" s="901"/>
      <c r="BB54" s="901"/>
      <c r="BC54" s="901"/>
      <c r="BD54" s="901"/>
      <c r="BE54" s="894"/>
      <c r="BF54" s="894"/>
      <c r="BG54" s="894"/>
      <c r="BH54" s="894"/>
      <c r="BI54" s="895"/>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8"/>
      <c r="R55" s="899"/>
      <c r="S55" s="899"/>
      <c r="T55" s="899"/>
      <c r="U55" s="899"/>
      <c r="V55" s="899"/>
      <c r="W55" s="899"/>
      <c r="X55" s="899"/>
      <c r="Y55" s="899"/>
      <c r="Z55" s="899"/>
      <c r="AA55" s="899"/>
      <c r="AB55" s="899"/>
      <c r="AC55" s="899"/>
      <c r="AD55" s="899"/>
      <c r="AE55" s="900"/>
      <c r="AF55" s="850"/>
      <c r="AG55" s="851"/>
      <c r="AH55" s="851"/>
      <c r="AI55" s="851"/>
      <c r="AJ55" s="852"/>
      <c r="AK55" s="902"/>
      <c r="AL55" s="899"/>
      <c r="AM55" s="899"/>
      <c r="AN55" s="899"/>
      <c r="AO55" s="899"/>
      <c r="AP55" s="899"/>
      <c r="AQ55" s="899"/>
      <c r="AR55" s="899"/>
      <c r="AS55" s="899"/>
      <c r="AT55" s="899"/>
      <c r="AU55" s="899"/>
      <c r="AV55" s="899"/>
      <c r="AW55" s="899"/>
      <c r="AX55" s="899"/>
      <c r="AY55" s="899"/>
      <c r="AZ55" s="901"/>
      <c r="BA55" s="901"/>
      <c r="BB55" s="901"/>
      <c r="BC55" s="901"/>
      <c r="BD55" s="901"/>
      <c r="BE55" s="894"/>
      <c r="BF55" s="894"/>
      <c r="BG55" s="894"/>
      <c r="BH55" s="894"/>
      <c r="BI55" s="895"/>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8"/>
      <c r="R56" s="899"/>
      <c r="S56" s="899"/>
      <c r="T56" s="899"/>
      <c r="U56" s="899"/>
      <c r="V56" s="899"/>
      <c r="W56" s="899"/>
      <c r="X56" s="899"/>
      <c r="Y56" s="899"/>
      <c r="Z56" s="899"/>
      <c r="AA56" s="899"/>
      <c r="AB56" s="899"/>
      <c r="AC56" s="899"/>
      <c r="AD56" s="899"/>
      <c r="AE56" s="900"/>
      <c r="AF56" s="850"/>
      <c r="AG56" s="851"/>
      <c r="AH56" s="851"/>
      <c r="AI56" s="851"/>
      <c r="AJ56" s="852"/>
      <c r="AK56" s="902"/>
      <c r="AL56" s="899"/>
      <c r="AM56" s="899"/>
      <c r="AN56" s="899"/>
      <c r="AO56" s="899"/>
      <c r="AP56" s="899"/>
      <c r="AQ56" s="899"/>
      <c r="AR56" s="899"/>
      <c r="AS56" s="899"/>
      <c r="AT56" s="899"/>
      <c r="AU56" s="899"/>
      <c r="AV56" s="899"/>
      <c r="AW56" s="899"/>
      <c r="AX56" s="899"/>
      <c r="AY56" s="899"/>
      <c r="AZ56" s="901"/>
      <c r="BA56" s="901"/>
      <c r="BB56" s="901"/>
      <c r="BC56" s="901"/>
      <c r="BD56" s="901"/>
      <c r="BE56" s="894"/>
      <c r="BF56" s="894"/>
      <c r="BG56" s="894"/>
      <c r="BH56" s="894"/>
      <c r="BI56" s="895"/>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8"/>
      <c r="R57" s="899"/>
      <c r="S57" s="899"/>
      <c r="T57" s="899"/>
      <c r="U57" s="899"/>
      <c r="V57" s="899"/>
      <c r="W57" s="899"/>
      <c r="X57" s="899"/>
      <c r="Y57" s="899"/>
      <c r="Z57" s="899"/>
      <c r="AA57" s="899"/>
      <c r="AB57" s="899"/>
      <c r="AC57" s="899"/>
      <c r="AD57" s="899"/>
      <c r="AE57" s="900"/>
      <c r="AF57" s="850"/>
      <c r="AG57" s="851"/>
      <c r="AH57" s="851"/>
      <c r="AI57" s="851"/>
      <c r="AJ57" s="852"/>
      <c r="AK57" s="902"/>
      <c r="AL57" s="899"/>
      <c r="AM57" s="899"/>
      <c r="AN57" s="899"/>
      <c r="AO57" s="899"/>
      <c r="AP57" s="899"/>
      <c r="AQ57" s="899"/>
      <c r="AR57" s="899"/>
      <c r="AS57" s="899"/>
      <c r="AT57" s="899"/>
      <c r="AU57" s="899"/>
      <c r="AV57" s="899"/>
      <c r="AW57" s="899"/>
      <c r="AX57" s="899"/>
      <c r="AY57" s="899"/>
      <c r="AZ57" s="901"/>
      <c r="BA57" s="901"/>
      <c r="BB57" s="901"/>
      <c r="BC57" s="901"/>
      <c r="BD57" s="901"/>
      <c r="BE57" s="894"/>
      <c r="BF57" s="894"/>
      <c r="BG57" s="894"/>
      <c r="BH57" s="894"/>
      <c r="BI57" s="895"/>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8"/>
      <c r="R58" s="899"/>
      <c r="S58" s="899"/>
      <c r="T58" s="899"/>
      <c r="U58" s="899"/>
      <c r="V58" s="899"/>
      <c r="W58" s="899"/>
      <c r="X58" s="899"/>
      <c r="Y58" s="899"/>
      <c r="Z58" s="899"/>
      <c r="AA58" s="899"/>
      <c r="AB58" s="899"/>
      <c r="AC58" s="899"/>
      <c r="AD58" s="899"/>
      <c r="AE58" s="900"/>
      <c r="AF58" s="850"/>
      <c r="AG58" s="851"/>
      <c r="AH58" s="851"/>
      <c r="AI58" s="851"/>
      <c r="AJ58" s="852"/>
      <c r="AK58" s="902"/>
      <c r="AL58" s="899"/>
      <c r="AM58" s="899"/>
      <c r="AN58" s="899"/>
      <c r="AO58" s="899"/>
      <c r="AP58" s="899"/>
      <c r="AQ58" s="899"/>
      <c r="AR58" s="899"/>
      <c r="AS58" s="899"/>
      <c r="AT58" s="899"/>
      <c r="AU58" s="899"/>
      <c r="AV58" s="899"/>
      <c r="AW58" s="899"/>
      <c r="AX58" s="899"/>
      <c r="AY58" s="899"/>
      <c r="AZ58" s="901"/>
      <c r="BA58" s="901"/>
      <c r="BB58" s="901"/>
      <c r="BC58" s="901"/>
      <c r="BD58" s="901"/>
      <c r="BE58" s="894"/>
      <c r="BF58" s="894"/>
      <c r="BG58" s="894"/>
      <c r="BH58" s="894"/>
      <c r="BI58" s="895"/>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8"/>
      <c r="R59" s="899"/>
      <c r="S59" s="899"/>
      <c r="T59" s="899"/>
      <c r="U59" s="899"/>
      <c r="V59" s="899"/>
      <c r="W59" s="899"/>
      <c r="X59" s="899"/>
      <c r="Y59" s="899"/>
      <c r="Z59" s="899"/>
      <c r="AA59" s="899"/>
      <c r="AB59" s="899"/>
      <c r="AC59" s="899"/>
      <c r="AD59" s="899"/>
      <c r="AE59" s="900"/>
      <c r="AF59" s="850"/>
      <c r="AG59" s="851"/>
      <c r="AH59" s="851"/>
      <c r="AI59" s="851"/>
      <c r="AJ59" s="852"/>
      <c r="AK59" s="902"/>
      <c r="AL59" s="899"/>
      <c r="AM59" s="899"/>
      <c r="AN59" s="899"/>
      <c r="AO59" s="899"/>
      <c r="AP59" s="899"/>
      <c r="AQ59" s="899"/>
      <c r="AR59" s="899"/>
      <c r="AS59" s="899"/>
      <c r="AT59" s="899"/>
      <c r="AU59" s="899"/>
      <c r="AV59" s="899"/>
      <c r="AW59" s="899"/>
      <c r="AX59" s="899"/>
      <c r="AY59" s="899"/>
      <c r="AZ59" s="901"/>
      <c r="BA59" s="901"/>
      <c r="BB59" s="901"/>
      <c r="BC59" s="901"/>
      <c r="BD59" s="901"/>
      <c r="BE59" s="894"/>
      <c r="BF59" s="894"/>
      <c r="BG59" s="894"/>
      <c r="BH59" s="894"/>
      <c r="BI59" s="895"/>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8"/>
      <c r="R60" s="899"/>
      <c r="S60" s="899"/>
      <c r="T60" s="899"/>
      <c r="U60" s="899"/>
      <c r="V60" s="899"/>
      <c r="W60" s="899"/>
      <c r="X60" s="899"/>
      <c r="Y60" s="899"/>
      <c r="Z60" s="899"/>
      <c r="AA60" s="899"/>
      <c r="AB60" s="899"/>
      <c r="AC60" s="899"/>
      <c r="AD60" s="899"/>
      <c r="AE60" s="900"/>
      <c r="AF60" s="850"/>
      <c r="AG60" s="851"/>
      <c r="AH60" s="851"/>
      <c r="AI60" s="851"/>
      <c r="AJ60" s="852"/>
      <c r="AK60" s="902"/>
      <c r="AL60" s="899"/>
      <c r="AM60" s="899"/>
      <c r="AN60" s="899"/>
      <c r="AO60" s="899"/>
      <c r="AP60" s="899"/>
      <c r="AQ60" s="899"/>
      <c r="AR60" s="899"/>
      <c r="AS60" s="899"/>
      <c r="AT60" s="899"/>
      <c r="AU60" s="899"/>
      <c r="AV60" s="899"/>
      <c r="AW60" s="899"/>
      <c r="AX60" s="899"/>
      <c r="AY60" s="899"/>
      <c r="AZ60" s="901"/>
      <c r="BA60" s="901"/>
      <c r="BB60" s="901"/>
      <c r="BC60" s="901"/>
      <c r="BD60" s="901"/>
      <c r="BE60" s="894"/>
      <c r="BF60" s="894"/>
      <c r="BG60" s="894"/>
      <c r="BH60" s="894"/>
      <c r="BI60" s="895"/>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8"/>
      <c r="R61" s="899"/>
      <c r="S61" s="899"/>
      <c r="T61" s="899"/>
      <c r="U61" s="899"/>
      <c r="V61" s="899"/>
      <c r="W61" s="899"/>
      <c r="X61" s="899"/>
      <c r="Y61" s="899"/>
      <c r="Z61" s="899"/>
      <c r="AA61" s="899"/>
      <c r="AB61" s="899"/>
      <c r="AC61" s="899"/>
      <c r="AD61" s="899"/>
      <c r="AE61" s="900"/>
      <c r="AF61" s="850"/>
      <c r="AG61" s="851"/>
      <c r="AH61" s="851"/>
      <c r="AI61" s="851"/>
      <c r="AJ61" s="852"/>
      <c r="AK61" s="902"/>
      <c r="AL61" s="899"/>
      <c r="AM61" s="899"/>
      <c r="AN61" s="899"/>
      <c r="AO61" s="899"/>
      <c r="AP61" s="899"/>
      <c r="AQ61" s="899"/>
      <c r="AR61" s="899"/>
      <c r="AS61" s="899"/>
      <c r="AT61" s="899"/>
      <c r="AU61" s="899"/>
      <c r="AV61" s="899"/>
      <c r="AW61" s="899"/>
      <c r="AX61" s="899"/>
      <c r="AY61" s="899"/>
      <c r="AZ61" s="901"/>
      <c r="BA61" s="901"/>
      <c r="BB61" s="901"/>
      <c r="BC61" s="901"/>
      <c r="BD61" s="901"/>
      <c r="BE61" s="894"/>
      <c r="BF61" s="894"/>
      <c r="BG61" s="894"/>
      <c r="BH61" s="894"/>
      <c r="BI61" s="895"/>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8"/>
      <c r="R62" s="899"/>
      <c r="S62" s="899"/>
      <c r="T62" s="899"/>
      <c r="U62" s="899"/>
      <c r="V62" s="899"/>
      <c r="W62" s="899"/>
      <c r="X62" s="899"/>
      <c r="Y62" s="899"/>
      <c r="Z62" s="899"/>
      <c r="AA62" s="899"/>
      <c r="AB62" s="899"/>
      <c r="AC62" s="899"/>
      <c r="AD62" s="899"/>
      <c r="AE62" s="900"/>
      <c r="AF62" s="850"/>
      <c r="AG62" s="851"/>
      <c r="AH62" s="851"/>
      <c r="AI62" s="851"/>
      <c r="AJ62" s="852"/>
      <c r="AK62" s="902"/>
      <c r="AL62" s="899"/>
      <c r="AM62" s="899"/>
      <c r="AN62" s="899"/>
      <c r="AO62" s="899"/>
      <c r="AP62" s="899"/>
      <c r="AQ62" s="899"/>
      <c r="AR62" s="899"/>
      <c r="AS62" s="899"/>
      <c r="AT62" s="899"/>
      <c r="AU62" s="899"/>
      <c r="AV62" s="899"/>
      <c r="AW62" s="899"/>
      <c r="AX62" s="899"/>
      <c r="AY62" s="899"/>
      <c r="AZ62" s="901"/>
      <c r="BA62" s="901"/>
      <c r="BB62" s="901"/>
      <c r="BC62" s="901"/>
      <c r="BD62" s="901"/>
      <c r="BE62" s="894"/>
      <c r="BF62" s="894"/>
      <c r="BG62" s="894"/>
      <c r="BH62" s="894"/>
      <c r="BI62" s="895"/>
      <c r="BJ62" s="910" t="s">
        <v>390</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375</v>
      </c>
      <c r="B63" s="853" t="s">
        <v>391</v>
      </c>
      <c r="C63" s="854"/>
      <c r="D63" s="854"/>
      <c r="E63" s="854"/>
      <c r="F63" s="854"/>
      <c r="G63" s="854"/>
      <c r="H63" s="854"/>
      <c r="I63" s="854"/>
      <c r="J63" s="854"/>
      <c r="K63" s="854"/>
      <c r="L63" s="854"/>
      <c r="M63" s="854"/>
      <c r="N63" s="854"/>
      <c r="O63" s="854"/>
      <c r="P63" s="855"/>
      <c r="Q63" s="903"/>
      <c r="R63" s="904"/>
      <c r="S63" s="904"/>
      <c r="T63" s="904"/>
      <c r="U63" s="904"/>
      <c r="V63" s="904"/>
      <c r="W63" s="904"/>
      <c r="X63" s="904"/>
      <c r="Y63" s="904"/>
      <c r="Z63" s="904"/>
      <c r="AA63" s="904"/>
      <c r="AB63" s="904"/>
      <c r="AC63" s="904"/>
      <c r="AD63" s="904"/>
      <c r="AE63" s="905"/>
      <c r="AF63" s="906">
        <v>-34</v>
      </c>
      <c r="AG63" s="907"/>
      <c r="AH63" s="907"/>
      <c r="AI63" s="907"/>
      <c r="AJ63" s="908"/>
      <c r="AK63" s="909"/>
      <c r="AL63" s="904"/>
      <c r="AM63" s="904"/>
      <c r="AN63" s="904"/>
      <c r="AO63" s="904"/>
      <c r="AP63" s="907" t="s">
        <v>592</v>
      </c>
      <c r="AQ63" s="907"/>
      <c r="AR63" s="907"/>
      <c r="AS63" s="907"/>
      <c r="AT63" s="907"/>
      <c r="AU63" s="907" t="s">
        <v>592</v>
      </c>
      <c r="AV63" s="907"/>
      <c r="AW63" s="907"/>
      <c r="AX63" s="907"/>
      <c r="AY63" s="907"/>
      <c r="AZ63" s="911"/>
      <c r="BA63" s="911"/>
      <c r="BB63" s="911"/>
      <c r="BC63" s="911"/>
      <c r="BD63" s="911"/>
      <c r="BE63" s="912"/>
      <c r="BF63" s="912"/>
      <c r="BG63" s="912"/>
      <c r="BH63" s="912"/>
      <c r="BI63" s="913"/>
      <c r="BJ63" s="914" t="s">
        <v>128</v>
      </c>
      <c r="BK63" s="915"/>
      <c r="BL63" s="915"/>
      <c r="BM63" s="915"/>
      <c r="BN63" s="916"/>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392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393</v>
      </c>
      <c r="B66" s="792"/>
      <c r="C66" s="792"/>
      <c r="D66" s="792"/>
      <c r="E66" s="792"/>
      <c r="F66" s="792"/>
      <c r="G66" s="792"/>
      <c r="H66" s="792"/>
      <c r="I66" s="792"/>
      <c r="J66" s="792"/>
      <c r="K66" s="792"/>
      <c r="L66" s="792"/>
      <c r="M66" s="792"/>
      <c r="N66" s="792"/>
      <c r="O66" s="792"/>
      <c r="P66" s="793"/>
      <c r="Q66" s="797" t="s">
        <v>379</v>
      </c>
      <c r="R66" s="798"/>
      <c r="S66" s="798"/>
      <c r="T66" s="798"/>
      <c r="U66" s="799"/>
      <c r="V66" s="797" t="s">
        <v>380</v>
      </c>
      <c r="W66" s="798"/>
      <c r="X66" s="798"/>
      <c r="Y66" s="798"/>
      <c r="Z66" s="799"/>
      <c r="AA66" s="797" t="s">
        <v>394</v>
      </c>
      <c r="AB66" s="798"/>
      <c r="AC66" s="798"/>
      <c r="AD66" s="798"/>
      <c r="AE66" s="799"/>
      <c r="AF66" s="917" t="s">
        <v>382</v>
      </c>
      <c r="AG66" s="879"/>
      <c r="AH66" s="879"/>
      <c r="AI66" s="879"/>
      <c r="AJ66" s="918"/>
      <c r="AK66" s="797" t="s">
        <v>383</v>
      </c>
      <c r="AL66" s="792"/>
      <c r="AM66" s="792"/>
      <c r="AN66" s="792"/>
      <c r="AO66" s="793"/>
      <c r="AP66" s="797" t="s">
        <v>384</v>
      </c>
      <c r="AQ66" s="798"/>
      <c r="AR66" s="798"/>
      <c r="AS66" s="798"/>
      <c r="AT66" s="799"/>
      <c r="AU66" s="797" t="s">
        <v>395</v>
      </c>
      <c r="AV66" s="798"/>
      <c r="AW66" s="798"/>
      <c r="AX66" s="798"/>
      <c r="AY66" s="799"/>
      <c r="AZ66" s="797" t="s">
        <v>361</v>
      </c>
      <c r="BA66" s="798"/>
      <c r="BB66" s="798"/>
      <c r="BC66" s="798"/>
      <c r="BD66" s="804"/>
      <c r="BE66" s="237"/>
      <c r="BF66" s="237"/>
      <c r="BG66" s="237"/>
      <c r="BH66" s="237"/>
      <c r="BI66" s="237"/>
      <c r="BJ66" s="237"/>
      <c r="BK66" s="237"/>
      <c r="BL66" s="237"/>
      <c r="BM66" s="237"/>
      <c r="BN66" s="237"/>
      <c r="BO66" s="237"/>
      <c r="BP66" s="237"/>
      <c r="BQ66" s="234">
        <v>60</v>
      </c>
      <c r="BR66" s="239"/>
      <c r="BS66" s="922"/>
      <c r="BT66" s="923"/>
      <c r="BU66" s="923"/>
      <c r="BV66" s="923"/>
      <c r="BW66" s="923"/>
      <c r="BX66" s="923"/>
      <c r="BY66" s="923"/>
      <c r="BZ66" s="923"/>
      <c r="CA66" s="923"/>
      <c r="CB66" s="923"/>
      <c r="CC66" s="923"/>
      <c r="CD66" s="923"/>
      <c r="CE66" s="923"/>
      <c r="CF66" s="923"/>
      <c r="CG66" s="928"/>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19"/>
      <c r="AG67" s="882"/>
      <c r="AH67" s="882"/>
      <c r="AI67" s="882"/>
      <c r="AJ67" s="920"/>
      <c r="AK67" s="921"/>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2"/>
      <c r="BT67" s="923"/>
      <c r="BU67" s="923"/>
      <c r="BV67" s="923"/>
      <c r="BW67" s="923"/>
      <c r="BX67" s="923"/>
      <c r="BY67" s="923"/>
      <c r="BZ67" s="923"/>
      <c r="CA67" s="923"/>
      <c r="CB67" s="923"/>
      <c r="CC67" s="923"/>
      <c r="CD67" s="923"/>
      <c r="CE67" s="923"/>
      <c r="CF67" s="923"/>
      <c r="CG67" s="928"/>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26"/>
    </row>
    <row r="68" spans="1:131" ht="26.25" customHeight="1" thickTop="1">
      <c r="A68" s="232">
        <v>1</v>
      </c>
      <c r="B68" s="932" t="s">
        <v>553</v>
      </c>
      <c r="C68" s="933"/>
      <c r="D68" s="933"/>
      <c r="E68" s="933"/>
      <c r="F68" s="933"/>
      <c r="G68" s="933"/>
      <c r="H68" s="933"/>
      <c r="I68" s="933"/>
      <c r="J68" s="933"/>
      <c r="K68" s="933"/>
      <c r="L68" s="933"/>
      <c r="M68" s="933"/>
      <c r="N68" s="933"/>
      <c r="O68" s="933"/>
      <c r="P68" s="934"/>
      <c r="Q68" s="935">
        <v>86</v>
      </c>
      <c r="R68" s="929"/>
      <c r="S68" s="929"/>
      <c r="T68" s="929"/>
      <c r="U68" s="929"/>
      <c r="V68" s="929">
        <v>83</v>
      </c>
      <c r="W68" s="929"/>
      <c r="X68" s="929"/>
      <c r="Y68" s="929"/>
      <c r="Z68" s="929"/>
      <c r="AA68" s="929">
        <v>3</v>
      </c>
      <c r="AB68" s="929"/>
      <c r="AC68" s="929"/>
      <c r="AD68" s="929"/>
      <c r="AE68" s="929"/>
      <c r="AF68" s="929">
        <v>3</v>
      </c>
      <c r="AG68" s="929"/>
      <c r="AH68" s="929"/>
      <c r="AI68" s="929"/>
      <c r="AJ68" s="929"/>
      <c r="AK68" s="929" t="s">
        <v>482</v>
      </c>
      <c r="AL68" s="929"/>
      <c r="AM68" s="929"/>
      <c r="AN68" s="929"/>
      <c r="AO68" s="929"/>
      <c r="AP68" s="929" t="s">
        <v>482</v>
      </c>
      <c r="AQ68" s="929"/>
      <c r="AR68" s="929"/>
      <c r="AS68" s="929"/>
      <c r="AT68" s="929"/>
      <c r="AU68" s="929" t="s">
        <v>569</v>
      </c>
      <c r="AV68" s="929"/>
      <c r="AW68" s="929"/>
      <c r="AX68" s="929"/>
      <c r="AY68" s="929"/>
      <c r="AZ68" s="930"/>
      <c r="BA68" s="930"/>
      <c r="BB68" s="930"/>
      <c r="BC68" s="930"/>
      <c r="BD68" s="931"/>
      <c r="BE68" s="237"/>
      <c r="BF68" s="237"/>
      <c r="BG68" s="237"/>
      <c r="BH68" s="237"/>
      <c r="BI68" s="237"/>
      <c r="BJ68" s="237"/>
      <c r="BK68" s="237"/>
      <c r="BL68" s="237"/>
      <c r="BM68" s="237"/>
      <c r="BN68" s="237"/>
      <c r="BO68" s="237"/>
      <c r="BP68" s="237"/>
      <c r="BQ68" s="234">
        <v>62</v>
      </c>
      <c r="BR68" s="239"/>
      <c r="BS68" s="922"/>
      <c r="BT68" s="923"/>
      <c r="BU68" s="923"/>
      <c r="BV68" s="923"/>
      <c r="BW68" s="923"/>
      <c r="BX68" s="923"/>
      <c r="BY68" s="923"/>
      <c r="BZ68" s="923"/>
      <c r="CA68" s="923"/>
      <c r="CB68" s="923"/>
      <c r="CC68" s="923"/>
      <c r="CD68" s="923"/>
      <c r="CE68" s="923"/>
      <c r="CF68" s="923"/>
      <c r="CG68" s="928"/>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26"/>
    </row>
    <row r="69" spans="1:131" ht="26.25" customHeight="1">
      <c r="A69" s="234">
        <v>2</v>
      </c>
      <c r="B69" s="936" t="s">
        <v>554</v>
      </c>
      <c r="C69" s="937"/>
      <c r="D69" s="937"/>
      <c r="E69" s="937"/>
      <c r="F69" s="937"/>
      <c r="G69" s="937"/>
      <c r="H69" s="937"/>
      <c r="I69" s="937"/>
      <c r="J69" s="937"/>
      <c r="K69" s="937"/>
      <c r="L69" s="937"/>
      <c r="M69" s="937"/>
      <c r="N69" s="937"/>
      <c r="O69" s="937"/>
      <c r="P69" s="938"/>
      <c r="Q69" s="939">
        <v>10461</v>
      </c>
      <c r="R69" s="893"/>
      <c r="S69" s="893"/>
      <c r="T69" s="893"/>
      <c r="U69" s="893"/>
      <c r="V69" s="893">
        <v>10445</v>
      </c>
      <c r="W69" s="893"/>
      <c r="X69" s="893"/>
      <c r="Y69" s="893"/>
      <c r="Z69" s="893"/>
      <c r="AA69" s="893">
        <v>17</v>
      </c>
      <c r="AB69" s="893"/>
      <c r="AC69" s="893"/>
      <c r="AD69" s="893"/>
      <c r="AE69" s="893"/>
      <c r="AF69" s="893">
        <v>17</v>
      </c>
      <c r="AG69" s="893"/>
      <c r="AH69" s="893"/>
      <c r="AI69" s="893"/>
      <c r="AJ69" s="893"/>
      <c r="AK69" s="893" t="s">
        <v>482</v>
      </c>
      <c r="AL69" s="893"/>
      <c r="AM69" s="893"/>
      <c r="AN69" s="893"/>
      <c r="AO69" s="893"/>
      <c r="AP69" s="893" t="s">
        <v>482</v>
      </c>
      <c r="AQ69" s="893"/>
      <c r="AR69" s="893"/>
      <c r="AS69" s="893"/>
      <c r="AT69" s="893"/>
      <c r="AU69" s="893" t="s">
        <v>482</v>
      </c>
      <c r="AV69" s="893"/>
      <c r="AW69" s="893"/>
      <c r="AX69" s="893"/>
      <c r="AY69" s="893"/>
      <c r="AZ69" s="894"/>
      <c r="BA69" s="894"/>
      <c r="BB69" s="894"/>
      <c r="BC69" s="894"/>
      <c r="BD69" s="895"/>
      <c r="BE69" s="237"/>
      <c r="BF69" s="237"/>
      <c r="BG69" s="237"/>
      <c r="BH69" s="237"/>
      <c r="BI69" s="237"/>
      <c r="BJ69" s="237"/>
      <c r="BK69" s="237"/>
      <c r="BL69" s="237"/>
      <c r="BM69" s="237"/>
      <c r="BN69" s="237"/>
      <c r="BO69" s="237"/>
      <c r="BP69" s="237"/>
      <c r="BQ69" s="234">
        <v>63</v>
      </c>
      <c r="BR69" s="239"/>
      <c r="BS69" s="922"/>
      <c r="BT69" s="923"/>
      <c r="BU69" s="923"/>
      <c r="BV69" s="923"/>
      <c r="BW69" s="923"/>
      <c r="BX69" s="923"/>
      <c r="BY69" s="923"/>
      <c r="BZ69" s="923"/>
      <c r="CA69" s="923"/>
      <c r="CB69" s="923"/>
      <c r="CC69" s="923"/>
      <c r="CD69" s="923"/>
      <c r="CE69" s="923"/>
      <c r="CF69" s="923"/>
      <c r="CG69" s="928"/>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26"/>
    </row>
    <row r="70" spans="1:131" ht="26.25" customHeight="1">
      <c r="A70" s="234">
        <v>3</v>
      </c>
      <c r="B70" s="936" t="s">
        <v>555</v>
      </c>
      <c r="C70" s="937"/>
      <c r="D70" s="937"/>
      <c r="E70" s="937"/>
      <c r="F70" s="937"/>
      <c r="G70" s="937"/>
      <c r="H70" s="937"/>
      <c r="I70" s="937"/>
      <c r="J70" s="937"/>
      <c r="K70" s="937"/>
      <c r="L70" s="937"/>
      <c r="M70" s="937"/>
      <c r="N70" s="937"/>
      <c r="O70" s="937"/>
      <c r="P70" s="938"/>
      <c r="Q70" s="939">
        <v>63</v>
      </c>
      <c r="R70" s="893"/>
      <c r="S70" s="893"/>
      <c r="T70" s="893"/>
      <c r="U70" s="893"/>
      <c r="V70" s="893">
        <v>63</v>
      </c>
      <c r="W70" s="893"/>
      <c r="X70" s="893"/>
      <c r="Y70" s="893"/>
      <c r="Z70" s="893"/>
      <c r="AA70" s="893" t="s">
        <v>482</v>
      </c>
      <c r="AB70" s="893"/>
      <c r="AC70" s="893"/>
      <c r="AD70" s="893"/>
      <c r="AE70" s="893"/>
      <c r="AF70" s="893" t="s">
        <v>482</v>
      </c>
      <c r="AG70" s="893"/>
      <c r="AH70" s="893"/>
      <c r="AI70" s="893"/>
      <c r="AJ70" s="893"/>
      <c r="AK70" s="893" t="s">
        <v>482</v>
      </c>
      <c r="AL70" s="893"/>
      <c r="AM70" s="893"/>
      <c r="AN70" s="893"/>
      <c r="AO70" s="893"/>
      <c r="AP70" s="893" t="s">
        <v>482</v>
      </c>
      <c r="AQ70" s="893"/>
      <c r="AR70" s="893"/>
      <c r="AS70" s="893"/>
      <c r="AT70" s="893"/>
      <c r="AU70" s="893" t="s">
        <v>482</v>
      </c>
      <c r="AV70" s="893"/>
      <c r="AW70" s="893"/>
      <c r="AX70" s="893"/>
      <c r="AY70" s="893"/>
      <c r="AZ70" s="894"/>
      <c r="BA70" s="894"/>
      <c r="BB70" s="894"/>
      <c r="BC70" s="894"/>
      <c r="BD70" s="895"/>
      <c r="BE70" s="237"/>
      <c r="BF70" s="237"/>
      <c r="BG70" s="237"/>
      <c r="BH70" s="237"/>
      <c r="BI70" s="237"/>
      <c r="BJ70" s="237"/>
      <c r="BK70" s="237"/>
      <c r="BL70" s="237"/>
      <c r="BM70" s="237"/>
      <c r="BN70" s="237"/>
      <c r="BO70" s="237"/>
      <c r="BP70" s="237"/>
      <c r="BQ70" s="234">
        <v>64</v>
      </c>
      <c r="BR70" s="239"/>
      <c r="BS70" s="922"/>
      <c r="BT70" s="923"/>
      <c r="BU70" s="923"/>
      <c r="BV70" s="923"/>
      <c r="BW70" s="923"/>
      <c r="BX70" s="923"/>
      <c r="BY70" s="923"/>
      <c r="BZ70" s="923"/>
      <c r="CA70" s="923"/>
      <c r="CB70" s="923"/>
      <c r="CC70" s="923"/>
      <c r="CD70" s="923"/>
      <c r="CE70" s="923"/>
      <c r="CF70" s="923"/>
      <c r="CG70" s="928"/>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26"/>
    </row>
    <row r="71" spans="1:131" ht="26.25" customHeight="1">
      <c r="A71" s="234">
        <v>4</v>
      </c>
      <c r="B71" s="936" t="s">
        <v>556</v>
      </c>
      <c r="C71" s="937"/>
      <c r="D71" s="937"/>
      <c r="E71" s="937"/>
      <c r="F71" s="937"/>
      <c r="G71" s="937"/>
      <c r="H71" s="937"/>
      <c r="I71" s="937"/>
      <c r="J71" s="937"/>
      <c r="K71" s="937"/>
      <c r="L71" s="937"/>
      <c r="M71" s="937"/>
      <c r="N71" s="937"/>
      <c r="O71" s="937"/>
      <c r="P71" s="938"/>
      <c r="Q71" s="939">
        <v>189</v>
      </c>
      <c r="R71" s="893"/>
      <c r="S71" s="893"/>
      <c r="T71" s="893"/>
      <c r="U71" s="893"/>
      <c r="V71" s="893">
        <v>182</v>
      </c>
      <c r="W71" s="893"/>
      <c r="X71" s="893"/>
      <c r="Y71" s="893"/>
      <c r="Z71" s="893"/>
      <c r="AA71" s="893">
        <v>7</v>
      </c>
      <c r="AB71" s="893"/>
      <c r="AC71" s="893"/>
      <c r="AD71" s="893"/>
      <c r="AE71" s="893"/>
      <c r="AF71" s="893">
        <v>7</v>
      </c>
      <c r="AG71" s="893"/>
      <c r="AH71" s="893"/>
      <c r="AI71" s="893"/>
      <c r="AJ71" s="893"/>
      <c r="AK71" s="893" t="s">
        <v>482</v>
      </c>
      <c r="AL71" s="893"/>
      <c r="AM71" s="893"/>
      <c r="AN71" s="893"/>
      <c r="AO71" s="893"/>
      <c r="AP71" s="893" t="s">
        <v>482</v>
      </c>
      <c r="AQ71" s="893"/>
      <c r="AR71" s="893"/>
      <c r="AS71" s="893"/>
      <c r="AT71" s="893"/>
      <c r="AU71" s="893" t="s">
        <v>482</v>
      </c>
      <c r="AV71" s="893"/>
      <c r="AW71" s="893"/>
      <c r="AX71" s="893"/>
      <c r="AY71" s="893"/>
      <c r="AZ71" s="894"/>
      <c r="BA71" s="894"/>
      <c r="BB71" s="894"/>
      <c r="BC71" s="894"/>
      <c r="BD71" s="895"/>
      <c r="BE71" s="237"/>
      <c r="BF71" s="237"/>
      <c r="BG71" s="237"/>
      <c r="BH71" s="237"/>
      <c r="BI71" s="237"/>
      <c r="BJ71" s="237"/>
      <c r="BK71" s="237"/>
      <c r="BL71" s="237"/>
      <c r="BM71" s="237"/>
      <c r="BN71" s="237"/>
      <c r="BO71" s="237"/>
      <c r="BP71" s="237"/>
      <c r="BQ71" s="234">
        <v>65</v>
      </c>
      <c r="BR71" s="239"/>
      <c r="BS71" s="922"/>
      <c r="BT71" s="923"/>
      <c r="BU71" s="923"/>
      <c r="BV71" s="923"/>
      <c r="BW71" s="923"/>
      <c r="BX71" s="923"/>
      <c r="BY71" s="923"/>
      <c r="BZ71" s="923"/>
      <c r="CA71" s="923"/>
      <c r="CB71" s="923"/>
      <c r="CC71" s="923"/>
      <c r="CD71" s="923"/>
      <c r="CE71" s="923"/>
      <c r="CF71" s="923"/>
      <c r="CG71" s="928"/>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26"/>
    </row>
    <row r="72" spans="1:131" ht="26.25" customHeight="1">
      <c r="A72" s="234">
        <v>5</v>
      </c>
      <c r="B72" s="936" t="s">
        <v>557</v>
      </c>
      <c r="C72" s="937"/>
      <c r="D72" s="937"/>
      <c r="E72" s="937"/>
      <c r="F72" s="937"/>
      <c r="G72" s="937"/>
      <c r="H72" s="937"/>
      <c r="I72" s="937"/>
      <c r="J72" s="937"/>
      <c r="K72" s="937"/>
      <c r="L72" s="937"/>
      <c r="M72" s="937"/>
      <c r="N72" s="937"/>
      <c r="O72" s="937"/>
      <c r="P72" s="938"/>
      <c r="Q72" s="939">
        <v>1916</v>
      </c>
      <c r="R72" s="893"/>
      <c r="S72" s="893"/>
      <c r="T72" s="893"/>
      <c r="U72" s="893"/>
      <c r="V72" s="893">
        <v>1895</v>
      </c>
      <c r="W72" s="893"/>
      <c r="X72" s="893"/>
      <c r="Y72" s="893"/>
      <c r="Z72" s="893"/>
      <c r="AA72" s="893">
        <v>21</v>
      </c>
      <c r="AB72" s="893"/>
      <c r="AC72" s="893"/>
      <c r="AD72" s="893"/>
      <c r="AE72" s="893"/>
      <c r="AF72" s="893">
        <v>21</v>
      </c>
      <c r="AG72" s="893"/>
      <c r="AH72" s="893"/>
      <c r="AI72" s="893"/>
      <c r="AJ72" s="893"/>
      <c r="AK72" s="893">
        <v>41</v>
      </c>
      <c r="AL72" s="893"/>
      <c r="AM72" s="893"/>
      <c r="AN72" s="893"/>
      <c r="AO72" s="893"/>
      <c r="AP72" s="893">
        <v>1552</v>
      </c>
      <c r="AQ72" s="893"/>
      <c r="AR72" s="893"/>
      <c r="AS72" s="893"/>
      <c r="AT72" s="893"/>
      <c r="AU72" s="893" t="s">
        <v>482</v>
      </c>
      <c r="AV72" s="893"/>
      <c r="AW72" s="893"/>
      <c r="AX72" s="893"/>
      <c r="AY72" s="893"/>
      <c r="AZ72" s="894"/>
      <c r="BA72" s="894"/>
      <c r="BB72" s="894"/>
      <c r="BC72" s="894"/>
      <c r="BD72" s="895"/>
      <c r="BE72" s="237"/>
      <c r="BF72" s="237"/>
      <c r="BG72" s="237"/>
      <c r="BH72" s="237"/>
      <c r="BI72" s="237"/>
      <c r="BJ72" s="237"/>
      <c r="BK72" s="237"/>
      <c r="BL72" s="237"/>
      <c r="BM72" s="237"/>
      <c r="BN72" s="237"/>
      <c r="BO72" s="237"/>
      <c r="BP72" s="237"/>
      <c r="BQ72" s="234">
        <v>66</v>
      </c>
      <c r="BR72" s="239"/>
      <c r="BS72" s="922"/>
      <c r="BT72" s="923"/>
      <c r="BU72" s="923"/>
      <c r="BV72" s="923"/>
      <c r="BW72" s="923"/>
      <c r="BX72" s="923"/>
      <c r="BY72" s="923"/>
      <c r="BZ72" s="923"/>
      <c r="CA72" s="923"/>
      <c r="CB72" s="923"/>
      <c r="CC72" s="923"/>
      <c r="CD72" s="923"/>
      <c r="CE72" s="923"/>
      <c r="CF72" s="923"/>
      <c r="CG72" s="928"/>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26"/>
    </row>
    <row r="73" spans="1:131" ht="26.25" customHeight="1">
      <c r="A73" s="234">
        <v>6</v>
      </c>
      <c r="B73" s="936" t="s">
        <v>558</v>
      </c>
      <c r="C73" s="937"/>
      <c r="D73" s="937"/>
      <c r="E73" s="937"/>
      <c r="F73" s="937"/>
      <c r="G73" s="937"/>
      <c r="H73" s="937"/>
      <c r="I73" s="937"/>
      <c r="J73" s="937"/>
      <c r="K73" s="937"/>
      <c r="L73" s="937"/>
      <c r="M73" s="937"/>
      <c r="N73" s="937"/>
      <c r="O73" s="937"/>
      <c r="P73" s="938"/>
      <c r="Q73" s="939">
        <v>316</v>
      </c>
      <c r="R73" s="893"/>
      <c r="S73" s="893"/>
      <c r="T73" s="893"/>
      <c r="U73" s="893"/>
      <c r="V73" s="893">
        <v>266</v>
      </c>
      <c r="W73" s="893"/>
      <c r="X73" s="893"/>
      <c r="Y73" s="893"/>
      <c r="Z73" s="893"/>
      <c r="AA73" s="893">
        <v>50</v>
      </c>
      <c r="AB73" s="893"/>
      <c r="AC73" s="893"/>
      <c r="AD73" s="893"/>
      <c r="AE73" s="893"/>
      <c r="AF73" s="893">
        <v>27</v>
      </c>
      <c r="AG73" s="893"/>
      <c r="AH73" s="893"/>
      <c r="AI73" s="893"/>
      <c r="AJ73" s="893"/>
      <c r="AK73" s="893" t="s">
        <v>482</v>
      </c>
      <c r="AL73" s="893"/>
      <c r="AM73" s="893"/>
      <c r="AN73" s="893"/>
      <c r="AO73" s="893"/>
      <c r="AP73" s="893" t="s">
        <v>482</v>
      </c>
      <c r="AQ73" s="893"/>
      <c r="AR73" s="893"/>
      <c r="AS73" s="893"/>
      <c r="AT73" s="893"/>
      <c r="AU73" s="893" t="s">
        <v>482</v>
      </c>
      <c r="AV73" s="893"/>
      <c r="AW73" s="893"/>
      <c r="AX73" s="893"/>
      <c r="AY73" s="893"/>
      <c r="AZ73" s="894"/>
      <c r="BA73" s="894"/>
      <c r="BB73" s="894"/>
      <c r="BC73" s="894"/>
      <c r="BD73" s="895"/>
      <c r="BE73" s="237"/>
      <c r="BF73" s="237"/>
      <c r="BG73" s="237"/>
      <c r="BH73" s="237"/>
      <c r="BI73" s="237"/>
      <c r="BJ73" s="237"/>
      <c r="BK73" s="237"/>
      <c r="BL73" s="237"/>
      <c r="BM73" s="237"/>
      <c r="BN73" s="237"/>
      <c r="BO73" s="237"/>
      <c r="BP73" s="237"/>
      <c r="BQ73" s="234">
        <v>67</v>
      </c>
      <c r="BR73" s="239"/>
      <c r="BS73" s="922"/>
      <c r="BT73" s="923"/>
      <c r="BU73" s="923"/>
      <c r="BV73" s="923"/>
      <c r="BW73" s="923"/>
      <c r="BX73" s="923"/>
      <c r="BY73" s="923"/>
      <c r="BZ73" s="923"/>
      <c r="CA73" s="923"/>
      <c r="CB73" s="923"/>
      <c r="CC73" s="923"/>
      <c r="CD73" s="923"/>
      <c r="CE73" s="923"/>
      <c r="CF73" s="923"/>
      <c r="CG73" s="928"/>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26"/>
    </row>
    <row r="74" spans="1:131" ht="26.25" customHeight="1">
      <c r="A74" s="234">
        <v>7</v>
      </c>
      <c r="B74" s="936" t="s">
        <v>559</v>
      </c>
      <c r="C74" s="937"/>
      <c r="D74" s="937"/>
      <c r="E74" s="937"/>
      <c r="F74" s="937"/>
      <c r="G74" s="937"/>
      <c r="H74" s="937"/>
      <c r="I74" s="937"/>
      <c r="J74" s="937"/>
      <c r="K74" s="937"/>
      <c r="L74" s="937"/>
      <c r="M74" s="937"/>
      <c r="N74" s="937"/>
      <c r="O74" s="937"/>
      <c r="P74" s="938"/>
      <c r="Q74" s="939">
        <v>156</v>
      </c>
      <c r="R74" s="893"/>
      <c r="S74" s="893"/>
      <c r="T74" s="893"/>
      <c r="U74" s="893"/>
      <c r="V74" s="893">
        <v>146</v>
      </c>
      <c r="W74" s="893"/>
      <c r="X74" s="893"/>
      <c r="Y74" s="893"/>
      <c r="Z74" s="893"/>
      <c r="AA74" s="893">
        <v>9</v>
      </c>
      <c r="AB74" s="893"/>
      <c r="AC74" s="893"/>
      <c r="AD74" s="893"/>
      <c r="AE74" s="893"/>
      <c r="AF74" s="893">
        <v>9</v>
      </c>
      <c r="AG74" s="893"/>
      <c r="AH74" s="893"/>
      <c r="AI74" s="893"/>
      <c r="AJ74" s="893"/>
      <c r="AK74" s="893" t="s">
        <v>482</v>
      </c>
      <c r="AL74" s="893"/>
      <c r="AM74" s="893"/>
      <c r="AN74" s="893"/>
      <c r="AO74" s="893"/>
      <c r="AP74" s="893" t="s">
        <v>482</v>
      </c>
      <c r="AQ74" s="893"/>
      <c r="AR74" s="893"/>
      <c r="AS74" s="893"/>
      <c r="AT74" s="893"/>
      <c r="AU74" s="893" t="s">
        <v>482</v>
      </c>
      <c r="AV74" s="893"/>
      <c r="AW74" s="893"/>
      <c r="AX74" s="893"/>
      <c r="AY74" s="893"/>
      <c r="AZ74" s="894"/>
      <c r="BA74" s="894"/>
      <c r="BB74" s="894"/>
      <c r="BC74" s="894"/>
      <c r="BD74" s="895"/>
      <c r="BE74" s="237"/>
      <c r="BF74" s="237"/>
      <c r="BG74" s="237"/>
      <c r="BH74" s="237"/>
      <c r="BI74" s="237"/>
      <c r="BJ74" s="237"/>
      <c r="BK74" s="237"/>
      <c r="BL74" s="237"/>
      <c r="BM74" s="237"/>
      <c r="BN74" s="237"/>
      <c r="BO74" s="237"/>
      <c r="BP74" s="237"/>
      <c r="BQ74" s="234">
        <v>68</v>
      </c>
      <c r="BR74" s="239"/>
      <c r="BS74" s="922"/>
      <c r="BT74" s="923"/>
      <c r="BU74" s="923"/>
      <c r="BV74" s="923"/>
      <c r="BW74" s="923"/>
      <c r="BX74" s="923"/>
      <c r="BY74" s="923"/>
      <c r="BZ74" s="923"/>
      <c r="CA74" s="923"/>
      <c r="CB74" s="923"/>
      <c r="CC74" s="923"/>
      <c r="CD74" s="923"/>
      <c r="CE74" s="923"/>
      <c r="CF74" s="923"/>
      <c r="CG74" s="928"/>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26"/>
    </row>
    <row r="75" spans="1:131" ht="26.25" customHeight="1">
      <c r="A75" s="234">
        <v>8</v>
      </c>
      <c r="B75" s="936" t="s">
        <v>560</v>
      </c>
      <c r="C75" s="937"/>
      <c r="D75" s="937"/>
      <c r="E75" s="937"/>
      <c r="F75" s="937"/>
      <c r="G75" s="937"/>
      <c r="H75" s="937"/>
      <c r="I75" s="937"/>
      <c r="J75" s="937"/>
      <c r="K75" s="937"/>
      <c r="L75" s="937"/>
      <c r="M75" s="937"/>
      <c r="N75" s="937"/>
      <c r="O75" s="937"/>
      <c r="P75" s="938"/>
      <c r="Q75" s="940">
        <v>379</v>
      </c>
      <c r="R75" s="941"/>
      <c r="S75" s="941"/>
      <c r="T75" s="941"/>
      <c r="U75" s="896"/>
      <c r="V75" s="942">
        <v>370</v>
      </c>
      <c r="W75" s="941"/>
      <c r="X75" s="941"/>
      <c r="Y75" s="941"/>
      <c r="Z75" s="896"/>
      <c r="AA75" s="942">
        <v>8</v>
      </c>
      <c r="AB75" s="941"/>
      <c r="AC75" s="941"/>
      <c r="AD75" s="941"/>
      <c r="AE75" s="896"/>
      <c r="AF75" s="942">
        <v>8</v>
      </c>
      <c r="AG75" s="941"/>
      <c r="AH75" s="941"/>
      <c r="AI75" s="941"/>
      <c r="AJ75" s="896"/>
      <c r="AK75" s="942">
        <v>165</v>
      </c>
      <c r="AL75" s="941"/>
      <c r="AM75" s="941"/>
      <c r="AN75" s="941"/>
      <c r="AO75" s="896"/>
      <c r="AP75" s="942" t="s">
        <v>482</v>
      </c>
      <c r="AQ75" s="941"/>
      <c r="AR75" s="941"/>
      <c r="AS75" s="941"/>
      <c r="AT75" s="896"/>
      <c r="AU75" s="942" t="s">
        <v>482</v>
      </c>
      <c r="AV75" s="941"/>
      <c r="AW75" s="941"/>
      <c r="AX75" s="941"/>
      <c r="AY75" s="896"/>
      <c r="AZ75" s="894"/>
      <c r="BA75" s="894"/>
      <c r="BB75" s="894"/>
      <c r="BC75" s="894"/>
      <c r="BD75" s="895"/>
      <c r="BE75" s="237"/>
      <c r="BF75" s="237"/>
      <c r="BG75" s="237"/>
      <c r="BH75" s="237"/>
      <c r="BI75" s="237"/>
      <c r="BJ75" s="237"/>
      <c r="BK75" s="237"/>
      <c r="BL75" s="237"/>
      <c r="BM75" s="237"/>
      <c r="BN75" s="237"/>
      <c r="BO75" s="237"/>
      <c r="BP75" s="237"/>
      <c r="BQ75" s="234">
        <v>69</v>
      </c>
      <c r="BR75" s="239"/>
      <c r="BS75" s="922"/>
      <c r="BT75" s="923"/>
      <c r="BU75" s="923"/>
      <c r="BV75" s="923"/>
      <c r="BW75" s="923"/>
      <c r="BX75" s="923"/>
      <c r="BY75" s="923"/>
      <c r="BZ75" s="923"/>
      <c r="CA75" s="923"/>
      <c r="CB75" s="923"/>
      <c r="CC75" s="923"/>
      <c r="CD75" s="923"/>
      <c r="CE75" s="923"/>
      <c r="CF75" s="923"/>
      <c r="CG75" s="928"/>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26"/>
    </row>
    <row r="76" spans="1:131" ht="26.25" customHeight="1">
      <c r="A76" s="234">
        <v>9</v>
      </c>
      <c r="B76" s="936" t="s">
        <v>561</v>
      </c>
      <c r="C76" s="937"/>
      <c r="D76" s="937"/>
      <c r="E76" s="937"/>
      <c r="F76" s="937"/>
      <c r="G76" s="937"/>
      <c r="H76" s="937"/>
      <c r="I76" s="937"/>
      <c r="J76" s="937"/>
      <c r="K76" s="937"/>
      <c r="L76" s="937"/>
      <c r="M76" s="937"/>
      <c r="N76" s="937"/>
      <c r="O76" s="937"/>
      <c r="P76" s="938"/>
      <c r="Q76" s="940">
        <v>63</v>
      </c>
      <c r="R76" s="941"/>
      <c r="S76" s="941"/>
      <c r="T76" s="941"/>
      <c r="U76" s="896"/>
      <c r="V76" s="942">
        <v>63</v>
      </c>
      <c r="W76" s="941"/>
      <c r="X76" s="941"/>
      <c r="Y76" s="941"/>
      <c r="Z76" s="896"/>
      <c r="AA76" s="942" t="s">
        <v>482</v>
      </c>
      <c r="AB76" s="941"/>
      <c r="AC76" s="941"/>
      <c r="AD76" s="941"/>
      <c r="AE76" s="896"/>
      <c r="AF76" s="942" t="s">
        <v>482</v>
      </c>
      <c r="AG76" s="941"/>
      <c r="AH76" s="941"/>
      <c r="AI76" s="941"/>
      <c r="AJ76" s="896"/>
      <c r="AK76" s="942" t="s">
        <v>482</v>
      </c>
      <c r="AL76" s="941"/>
      <c r="AM76" s="941"/>
      <c r="AN76" s="941"/>
      <c r="AO76" s="896"/>
      <c r="AP76" s="942" t="s">
        <v>482</v>
      </c>
      <c r="AQ76" s="941"/>
      <c r="AR76" s="941"/>
      <c r="AS76" s="941"/>
      <c r="AT76" s="896"/>
      <c r="AU76" s="942" t="s">
        <v>482</v>
      </c>
      <c r="AV76" s="941"/>
      <c r="AW76" s="941"/>
      <c r="AX76" s="941"/>
      <c r="AY76" s="896"/>
      <c r="AZ76" s="894"/>
      <c r="BA76" s="894"/>
      <c r="BB76" s="894"/>
      <c r="BC76" s="894"/>
      <c r="BD76" s="895"/>
      <c r="BE76" s="237"/>
      <c r="BF76" s="237"/>
      <c r="BG76" s="237"/>
      <c r="BH76" s="237"/>
      <c r="BI76" s="237"/>
      <c r="BJ76" s="237"/>
      <c r="BK76" s="237"/>
      <c r="BL76" s="237"/>
      <c r="BM76" s="237"/>
      <c r="BN76" s="237"/>
      <c r="BO76" s="237"/>
      <c r="BP76" s="237"/>
      <c r="BQ76" s="234">
        <v>70</v>
      </c>
      <c r="BR76" s="239"/>
      <c r="BS76" s="922"/>
      <c r="BT76" s="923"/>
      <c r="BU76" s="923"/>
      <c r="BV76" s="923"/>
      <c r="BW76" s="923"/>
      <c r="BX76" s="923"/>
      <c r="BY76" s="923"/>
      <c r="BZ76" s="923"/>
      <c r="CA76" s="923"/>
      <c r="CB76" s="923"/>
      <c r="CC76" s="923"/>
      <c r="CD76" s="923"/>
      <c r="CE76" s="923"/>
      <c r="CF76" s="923"/>
      <c r="CG76" s="928"/>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26"/>
    </row>
    <row r="77" spans="1:131" ht="26.25" customHeight="1">
      <c r="A77" s="234">
        <v>10</v>
      </c>
      <c r="B77" s="936" t="s">
        <v>562</v>
      </c>
      <c r="C77" s="937"/>
      <c r="D77" s="937"/>
      <c r="E77" s="937"/>
      <c r="F77" s="937"/>
      <c r="G77" s="937"/>
      <c r="H77" s="937"/>
      <c r="I77" s="937"/>
      <c r="J77" s="937"/>
      <c r="K77" s="937"/>
      <c r="L77" s="937"/>
      <c r="M77" s="937"/>
      <c r="N77" s="937"/>
      <c r="O77" s="937"/>
      <c r="P77" s="938"/>
      <c r="Q77" s="940">
        <v>3019</v>
      </c>
      <c r="R77" s="941"/>
      <c r="S77" s="941"/>
      <c r="T77" s="941"/>
      <c r="U77" s="896"/>
      <c r="V77" s="942">
        <v>2965</v>
      </c>
      <c r="W77" s="941"/>
      <c r="X77" s="941"/>
      <c r="Y77" s="941"/>
      <c r="Z77" s="896"/>
      <c r="AA77" s="942">
        <v>54</v>
      </c>
      <c r="AB77" s="941"/>
      <c r="AC77" s="941"/>
      <c r="AD77" s="941"/>
      <c r="AE77" s="896"/>
      <c r="AF77" s="942">
        <v>3999</v>
      </c>
      <c r="AG77" s="941"/>
      <c r="AH77" s="941"/>
      <c r="AI77" s="941"/>
      <c r="AJ77" s="896"/>
      <c r="AK77" s="942">
        <v>1190</v>
      </c>
      <c r="AL77" s="941"/>
      <c r="AM77" s="941"/>
      <c r="AN77" s="941"/>
      <c r="AO77" s="896"/>
      <c r="AP77" s="942">
        <v>6710</v>
      </c>
      <c r="AQ77" s="941"/>
      <c r="AR77" s="941"/>
      <c r="AS77" s="941"/>
      <c r="AT77" s="896"/>
      <c r="AU77" s="942" t="s">
        <v>482</v>
      </c>
      <c r="AV77" s="941"/>
      <c r="AW77" s="941"/>
      <c r="AX77" s="941"/>
      <c r="AY77" s="896"/>
      <c r="AZ77" s="894"/>
      <c r="BA77" s="894"/>
      <c r="BB77" s="894"/>
      <c r="BC77" s="894"/>
      <c r="BD77" s="895"/>
      <c r="BE77" s="237"/>
      <c r="BF77" s="237"/>
      <c r="BG77" s="237"/>
      <c r="BH77" s="237"/>
      <c r="BI77" s="237"/>
      <c r="BJ77" s="237"/>
      <c r="BK77" s="237"/>
      <c r="BL77" s="237"/>
      <c r="BM77" s="237"/>
      <c r="BN77" s="237"/>
      <c r="BO77" s="237"/>
      <c r="BP77" s="237"/>
      <c r="BQ77" s="234">
        <v>71</v>
      </c>
      <c r="BR77" s="239"/>
      <c r="BS77" s="922"/>
      <c r="BT77" s="923"/>
      <c r="BU77" s="923"/>
      <c r="BV77" s="923"/>
      <c r="BW77" s="923"/>
      <c r="BX77" s="923"/>
      <c r="BY77" s="923"/>
      <c r="BZ77" s="923"/>
      <c r="CA77" s="923"/>
      <c r="CB77" s="923"/>
      <c r="CC77" s="923"/>
      <c r="CD77" s="923"/>
      <c r="CE77" s="923"/>
      <c r="CF77" s="923"/>
      <c r="CG77" s="928"/>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26"/>
    </row>
    <row r="78" spans="1:131" ht="26.25" customHeight="1">
      <c r="A78" s="234">
        <v>11</v>
      </c>
      <c r="B78" s="936" t="s">
        <v>563</v>
      </c>
      <c r="C78" s="937"/>
      <c r="D78" s="937"/>
      <c r="E78" s="937"/>
      <c r="F78" s="937"/>
      <c r="G78" s="937"/>
      <c r="H78" s="937"/>
      <c r="I78" s="937"/>
      <c r="J78" s="937"/>
      <c r="K78" s="937"/>
      <c r="L78" s="937"/>
      <c r="M78" s="937"/>
      <c r="N78" s="937"/>
      <c r="O78" s="937"/>
      <c r="P78" s="938"/>
      <c r="Q78" s="939">
        <v>1825</v>
      </c>
      <c r="R78" s="893"/>
      <c r="S78" s="893"/>
      <c r="T78" s="893"/>
      <c r="U78" s="893"/>
      <c r="V78" s="893">
        <v>1781</v>
      </c>
      <c r="W78" s="893"/>
      <c r="X78" s="893"/>
      <c r="Y78" s="893"/>
      <c r="Z78" s="893"/>
      <c r="AA78" s="893">
        <v>44</v>
      </c>
      <c r="AB78" s="893"/>
      <c r="AC78" s="893"/>
      <c r="AD78" s="893"/>
      <c r="AE78" s="893"/>
      <c r="AF78" s="893">
        <v>44</v>
      </c>
      <c r="AG78" s="893"/>
      <c r="AH78" s="893"/>
      <c r="AI78" s="893"/>
      <c r="AJ78" s="893"/>
      <c r="AK78" s="893" t="s">
        <v>482</v>
      </c>
      <c r="AL78" s="893"/>
      <c r="AM78" s="893"/>
      <c r="AN78" s="893"/>
      <c r="AO78" s="893"/>
      <c r="AP78" s="893" t="s">
        <v>482</v>
      </c>
      <c r="AQ78" s="893"/>
      <c r="AR78" s="893"/>
      <c r="AS78" s="893"/>
      <c r="AT78" s="893"/>
      <c r="AU78" s="893" t="s">
        <v>482</v>
      </c>
      <c r="AV78" s="893"/>
      <c r="AW78" s="893"/>
      <c r="AX78" s="893"/>
      <c r="AY78" s="893"/>
      <c r="AZ78" s="894"/>
      <c r="BA78" s="894"/>
      <c r="BB78" s="894"/>
      <c r="BC78" s="894"/>
      <c r="BD78" s="895"/>
      <c r="BE78" s="237"/>
      <c r="BF78" s="237"/>
      <c r="BG78" s="237"/>
      <c r="BH78" s="237"/>
      <c r="BI78" s="237"/>
      <c r="BJ78" s="226"/>
      <c r="BK78" s="226"/>
      <c r="BL78" s="226"/>
      <c r="BM78" s="226"/>
      <c r="BN78" s="226"/>
      <c r="BO78" s="237"/>
      <c r="BP78" s="237"/>
      <c r="BQ78" s="234">
        <v>72</v>
      </c>
      <c r="BR78" s="239"/>
      <c r="BS78" s="922"/>
      <c r="BT78" s="923"/>
      <c r="BU78" s="923"/>
      <c r="BV78" s="923"/>
      <c r="BW78" s="923"/>
      <c r="BX78" s="923"/>
      <c r="BY78" s="923"/>
      <c r="BZ78" s="923"/>
      <c r="CA78" s="923"/>
      <c r="CB78" s="923"/>
      <c r="CC78" s="923"/>
      <c r="CD78" s="923"/>
      <c r="CE78" s="923"/>
      <c r="CF78" s="923"/>
      <c r="CG78" s="928"/>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26"/>
    </row>
    <row r="79" spans="1:131" ht="26.25" customHeight="1">
      <c r="A79" s="234">
        <v>12</v>
      </c>
      <c r="B79" s="936" t="s">
        <v>564</v>
      </c>
      <c r="C79" s="937"/>
      <c r="D79" s="937"/>
      <c r="E79" s="937"/>
      <c r="F79" s="937"/>
      <c r="G79" s="937"/>
      <c r="H79" s="937"/>
      <c r="I79" s="937"/>
      <c r="J79" s="937"/>
      <c r="K79" s="937"/>
      <c r="L79" s="937"/>
      <c r="M79" s="937"/>
      <c r="N79" s="937"/>
      <c r="O79" s="937"/>
      <c r="P79" s="938"/>
      <c r="Q79" s="939">
        <v>72077</v>
      </c>
      <c r="R79" s="893"/>
      <c r="S79" s="893"/>
      <c r="T79" s="893"/>
      <c r="U79" s="893"/>
      <c r="V79" s="893">
        <v>69435</v>
      </c>
      <c r="W79" s="893"/>
      <c r="X79" s="893"/>
      <c r="Y79" s="893"/>
      <c r="Z79" s="893"/>
      <c r="AA79" s="893">
        <v>2642</v>
      </c>
      <c r="AB79" s="893"/>
      <c r="AC79" s="893"/>
      <c r="AD79" s="893"/>
      <c r="AE79" s="893"/>
      <c r="AF79" s="893">
        <v>2642</v>
      </c>
      <c r="AG79" s="893"/>
      <c r="AH79" s="893"/>
      <c r="AI79" s="893"/>
      <c r="AJ79" s="893"/>
      <c r="AK79" s="893">
        <v>1032</v>
      </c>
      <c r="AL79" s="893"/>
      <c r="AM79" s="893"/>
      <c r="AN79" s="893"/>
      <c r="AO79" s="893"/>
      <c r="AP79" s="893" t="s">
        <v>482</v>
      </c>
      <c r="AQ79" s="893"/>
      <c r="AR79" s="893"/>
      <c r="AS79" s="893"/>
      <c r="AT79" s="893"/>
      <c r="AU79" s="893" t="s">
        <v>482</v>
      </c>
      <c r="AV79" s="893"/>
      <c r="AW79" s="893"/>
      <c r="AX79" s="893"/>
      <c r="AY79" s="893"/>
      <c r="AZ79" s="894"/>
      <c r="BA79" s="894"/>
      <c r="BB79" s="894"/>
      <c r="BC79" s="894"/>
      <c r="BD79" s="895"/>
      <c r="BE79" s="237"/>
      <c r="BF79" s="237"/>
      <c r="BG79" s="237"/>
      <c r="BH79" s="237"/>
      <c r="BI79" s="237"/>
      <c r="BJ79" s="226"/>
      <c r="BK79" s="226"/>
      <c r="BL79" s="226"/>
      <c r="BM79" s="226"/>
      <c r="BN79" s="226"/>
      <c r="BO79" s="237"/>
      <c r="BP79" s="237"/>
      <c r="BQ79" s="234">
        <v>73</v>
      </c>
      <c r="BR79" s="239"/>
      <c r="BS79" s="922"/>
      <c r="BT79" s="923"/>
      <c r="BU79" s="923"/>
      <c r="BV79" s="923"/>
      <c r="BW79" s="923"/>
      <c r="BX79" s="923"/>
      <c r="BY79" s="923"/>
      <c r="BZ79" s="923"/>
      <c r="CA79" s="923"/>
      <c r="CB79" s="923"/>
      <c r="CC79" s="923"/>
      <c r="CD79" s="923"/>
      <c r="CE79" s="923"/>
      <c r="CF79" s="923"/>
      <c r="CG79" s="928"/>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26"/>
    </row>
    <row r="80" spans="1:131" ht="26.25" customHeight="1">
      <c r="A80" s="234">
        <v>13</v>
      </c>
      <c r="B80" s="936" t="s">
        <v>565</v>
      </c>
      <c r="C80" s="937"/>
      <c r="D80" s="937"/>
      <c r="E80" s="937"/>
      <c r="F80" s="937"/>
      <c r="G80" s="937"/>
      <c r="H80" s="937"/>
      <c r="I80" s="937"/>
      <c r="J80" s="937"/>
      <c r="K80" s="937"/>
      <c r="L80" s="937"/>
      <c r="M80" s="937"/>
      <c r="N80" s="937"/>
      <c r="O80" s="937"/>
      <c r="P80" s="938"/>
      <c r="Q80" s="939">
        <v>194</v>
      </c>
      <c r="R80" s="893"/>
      <c r="S80" s="893"/>
      <c r="T80" s="893"/>
      <c r="U80" s="893"/>
      <c r="V80" s="893">
        <v>161</v>
      </c>
      <c r="W80" s="893"/>
      <c r="X80" s="893"/>
      <c r="Y80" s="893"/>
      <c r="Z80" s="893"/>
      <c r="AA80" s="893">
        <v>33</v>
      </c>
      <c r="AB80" s="893"/>
      <c r="AC80" s="893"/>
      <c r="AD80" s="893"/>
      <c r="AE80" s="893"/>
      <c r="AF80" s="893">
        <v>33</v>
      </c>
      <c r="AG80" s="893"/>
      <c r="AH80" s="893"/>
      <c r="AI80" s="893"/>
      <c r="AJ80" s="893"/>
      <c r="AK80" s="893" t="s">
        <v>482</v>
      </c>
      <c r="AL80" s="893"/>
      <c r="AM80" s="893"/>
      <c r="AN80" s="893"/>
      <c r="AO80" s="893"/>
      <c r="AP80" s="893" t="s">
        <v>482</v>
      </c>
      <c r="AQ80" s="893"/>
      <c r="AR80" s="893"/>
      <c r="AS80" s="893"/>
      <c r="AT80" s="893"/>
      <c r="AU80" s="893" t="s">
        <v>482</v>
      </c>
      <c r="AV80" s="893"/>
      <c r="AW80" s="893"/>
      <c r="AX80" s="893"/>
      <c r="AY80" s="893"/>
      <c r="AZ80" s="894"/>
      <c r="BA80" s="894"/>
      <c r="BB80" s="894"/>
      <c r="BC80" s="894"/>
      <c r="BD80" s="895"/>
      <c r="BE80" s="237"/>
      <c r="BF80" s="237"/>
      <c r="BG80" s="237"/>
      <c r="BH80" s="237"/>
      <c r="BI80" s="237"/>
      <c r="BJ80" s="237"/>
      <c r="BK80" s="237"/>
      <c r="BL80" s="237"/>
      <c r="BM80" s="237"/>
      <c r="BN80" s="237"/>
      <c r="BO80" s="237"/>
      <c r="BP80" s="237"/>
      <c r="BQ80" s="234">
        <v>74</v>
      </c>
      <c r="BR80" s="239"/>
      <c r="BS80" s="922"/>
      <c r="BT80" s="923"/>
      <c r="BU80" s="923"/>
      <c r="BV80" s="923"/>
      <c r="BW80" s="923"/>
      <c r="BX80" s="923"/>
      <c r="BY80" s="923"/>
      <c r="BZ80" s="923"/>
      <c r="CA80" s="923"/>
      <c r="CB80" s="923"/>
      <c r="CC80" s="923"/>
      <c r="CD80" s="923"/>
      <c r="CE80" s="923"/>
      <c r="CF80" s="923"/>
      <c r="CG80" s="928"/>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26"/>
    </row>
    <row r="81" spans="1:131" ht="26.25" customHeight="1">
      <c r="A81" s="234">
        <v>14</v>
      </c>
      <c r="B81" s="936" t="s">
        <v>566</v>
      </c>
      <c r="C81" s="937"/>
      <c r="D81" s="937"/>
      <c r="E81" s="937"/>
      <c r="F81" s="937"/>
      <c r="G81" s="937"/>
      <c r="H81" s="937"/>
      <c r="I81" s="937"/>
      <c r="J81" s="937"/>
      <c r="K81" s="937"/>
      <c r="L81" s="937"/>
      <c r="M81" s="937"/>
      <c r="N81" s="937"/>
      <c r="O81" s="937"/>
      <c r="P81" s="938"/>
      <c r="Q81" s="939">
        <v>814330</v>
      </c>
      <c r="R81" s="893"/>
      <c r="S81" s="893"/>
      <c r="T81" s="893"/>
      <c r="U81" s="893"/>
      <c r="V81" s="893">
        <v>784571</v>
      </c>
      <c r="W81" s="893"/>
      <c r="X81" s="893"/>
      <c r="Y81" s="893"/>
      <c r="Z81" s="893"/>
      <c r="AA81" s="893">
        <v>29760</v>
      </c>
      <c r="AB81" s="893"/>
      <c r="AC81" s="893"/>
      <c r="AD81" s="893"/>
      <c r="AE81" s="893"/>
      <c r="AF81" s="893">
        <v>29760</v>
      </c>
      <c r="AG81" s="893"/>
      <c r="AH81" s="893"/>
      <c r="AI81" s="893"/>
      <c r="AJ81" s="893"/>
      <c r="AK81" s="893">
        <v>5568</v>
      </c>
      <c r="AL81" s="893"/>
      <c r="AM81" s="893"/>
      <c r="AN81" s="893"/>
      <c r="AO81" s="893"/>
      <c r="AP81" s="893" t="s">
        <v>482</v>
      </c>
      <c r="AQ81" s="893"/>
      <c r="AR81" s="893"/>
      <c r="AS81" s="893"/>
      <c r="AT81" s="893"/>
      <c r="AU81" s="893" t="s">
        <v>482</v>
      </c>
      <c r="AV81" s="893"/>
      <c r="AW81" s="893"/>
      <c r="AX81" s="893"/>
      <c r="AY81" s="893"/>
      <c r="AZ81" s="894"/>
      <c r="BA81" s="894"/>
      <c r="BB81" s="894"/>
      <c r="BC81" s="894"/>
      <c r="BD81" s="895"/>
      <c r="BE81" s="237"/>
      <c r="BF81" s="237"/>
      <c r="BG81" s="237"/>
      <c r="BH81" s="237"/>
      <c r="BI81" s="237"/>
      <c r="BJ81" s="237"/>
      <c r="BK81" s="237"/>
      <c r="BL81" s="237"/>
      <c r="BM81" s="237"/>
      <c r="BN81" s="237"/>
      <c r="BO81" s="237"/>
      <c r="BP81" s="237"/>
      <c r="BQ81" s="234">
        <v>75</v>
      </c>
      <c r="BR81" s="239"/>
      <c r="BS81" s="922"/>
      <c r="BT81" s="923"/>
      <c r="BU81" s="923"/>
      <c r="BV81" s="923"/>
      <c r="BW81" s="923"/>
      <c r="BX81" s="923"/>
      <c r="BY81" s="923"/>
      <c r="BZ81" s="923"/>
      <c r="CA81" s="923"/>
      <c r="CB81" s="923"/>
      <c r="CC81" s="923"/>
      <c r="CD81" s="923"/>
      <c r="CE81" s="923"/>
      <c r="CF81" s="923"/>
      <c r="CG81" s="928"/>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26"/>
    </row>
    <row r="82" spans="1:131" ht="26.25" customHeight="1">
      <c r="A82" s="234">
        <v>15</v>
      </c>
      <c r="B82" s="936" t="s">
        <v>567</v>
      </c>
      <c r="C82" s="937"/>
      <c r="D82" s="937"/>
      <c r="E82" s="937"/>
      <c r="F82" s="937"/>
      <c r="G82" s="937"/>
      <c r="H82" s="937"/>
      <c r="I82" s="937"/>
      <c r="J82" s="937"/>
      <c r="K82" s="937"/>
      <c r="L82" s="937"/>
      <c r="M82" s="937"/>
      <c r="N82" s="937"/>
      <c r="O82" s="937"/>
      <c r="P82" s="938"/>
      <c r="Q82" s="939">
        <v>593</v>
      </c>
      <c r="R82" s="893"/>
      <c r="S82" s="893"/>
      <c r="T82" s="893"/>
      <c r="U82" s="893"/>
      <c r="V82" s="893">
        <v>496</v>
      </c>
      <c r="W82" s="893"/>
      <c r="X82" s="893"/>
      <c r="Y82" s="893"/>
      <c r="Z82" s="893"/>
      <c r="AA82" s="893">
        <v>97</v>
      </c>
      <c r="AB82" s="893"/>
      <c r="AC82" s="893"/>
      <c r="AD82" s="893"/>
      <c r="AE82" s="893"/>
      <c r="AF82" s="893">
        <v>97</v>
      </c>
      <c r="AG82" s="893"/>
      <c r="AH82" s="893"/>
      <c r="AI82" s="893"/>
      <c r="AJ82" s="893"/>
      <c r="AK82" s="893" t="s">
        <v>482</v>
      </c>
      <c r="AL82" s="893"/>
      <c r="AM82" s="893"/>
      <c r="AN82" s="893"/>
      <c r="AO82" s="893"/>
      <c r="AP82" s="893" t="s">
        <v>482</v>
      </c>
      <c r="AQ82" s="893"/>
      <c r="AR82" s="893"/>
      <c r="AS82" s="893"/>
      <c r="AT82" s="893"/>
      <c r="AU82" s="893" t="s">
        <v>482</v>
      </c>
      <c r="AV82" s="893"/>
      <c r="AW82" s="893"/>
      <c r="AX82" s="893"/>
      <c r="AY82" s="893"/>
      <c r="AZ82" s="894"/>
      <c r="BA82" s="894"/>
      <c r="BB82" s="894"/>
      <c r="BC82" s="894"/>
      <c r="BD82" s="895"/>
      <c r="BE82" s="237"/>
      <c r="BF82" s="237"/>
      <c r="BG82" s="237"/>
      <c r="BH82" s="237"/>
      <c r="BI82" s="237"/>
      <c r="BJ82" s="237"/>
      <c r="BK82" s="237"/>
      <c r="BL82" s="237"/>
      <c r="BM82" s="237"/>
      <c r="BN82" s="237"/>
      <c r="BO82" s="237"/>
      <c r="BP82" s="237"/>
      <c r="BQ82" s="234">
        <v>76</v>
      </c>
      <c r="BR82" s="239"/>
      <c r="BS82" s="922"/>
      <c r="BT82" s="923"/>
      <c r="BU82" s="923"/>
      <c r="BV82" s="923"/>
      <c r="BW82" s="923"/>
      <c r="BX82" s="923"/>
      <c r="BY82" s="923"/>
      <c r="BZ82" s="923"/>
      <c r="CA82" s="923"/>
      <c r="CB82" s="923"/>
      <c r="CC82" s="923"/>
      <c r="CD82" s="923"/>
      <c r="CE82" s="923"/>
      <c r="CF82" s="923"/>
      <c r="CG82" s="928"/>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26"/>
    </row>
    <row r="83" spans="1:131" ht="26.25" customHeight="1">
      <c r="A83" s="234">
        <v>16</v>
      </c>
      <c r="B83" s="936" t="s">
        <v>568</v>
      </c>
      <c r="C83" s="937"/>
      <c r="D83" s="937"/>
      <c r="E83" s="937"/>
      <c r="F83" s="937"/>
      <c r="G83" s="937"/>
      <c r="H83" s="937"/>
      <c r="I83" s="937"/>
      <c r="J83" s="937"/>
      <c r="K83" s="937"/>
      <c r="L83" s="937"/>
      <c r="M83" s="937"/>
      <c r="N83" s="937"/>
      <c r="O83" s="937"/>
      <c r="P83" s="938"/>
      <c r="Q83" s="939">
        <v>395</v>
      </c>
      <c r="R83" s="893"/>
      <c r="S83" s="893"/>
      <c r="T83" s="893"/>
      <c r="U83" s="893"/>
      <c r="V83" s="893">
        <v>290</v>
      </c>
      <c r="W83" s="893"/>
      <c r="X83" s="893"/>
      <c r="Y83" s="893"/>
      <c r="Z83" s="893"/>
      <c r="AA83" s="893">
        <v>106</v>
      </c>
      <c r="AB83" s="893"/>
      <c r="AC83" s="893"/>
      <c r="AD83" s="893"/>
      <c r="AE83" s="893"/>
      <c r="AF83" s="893">
        <v>106</v>
      </c>
      <c r="AG83" s="893"/>
      <c r="AH83" s="893"/>
      <c r="AI83" s="893"/>
      <c r="AJ83" s="893"/>
      <c r="AK83" s="893" t="s">
        <v>482</v>
      </c>
      <c r="AL83" s="893"/>
      <c r="AM83" s="893"/>
      <c r="AN83" s="893"/>
      <c r="AO83" s="893"/>
      <c r="AP83" s="893" t="s">
        <v>482</v>
      </c>
      <c r="AQ83" s="893"/>
      <c r="AR83" s="893"/>
      <c r="AS83" s="893"/>
      <c r="AT83" s="893"/>
      <c r="AU83" s="893" t="s">
        <v>482</v>
      </c>
      <c r="AV83" s="893"/>
      <c r="AW83" s="893"/>
      <c r="AX83" s="893"/>
      <c r="AY83" s="893"/>
      <c r="AZ83" s="894"/>
      <c r="BA83" s="894"/>
      <c r="BB83" s="894"/>
      <c r="BC83" s="894"/>
      <c r="BD83" s="895"/>
      <c r="BE83" s="237"/>
      <c r="BF83" s="237"/>
      <c r="BG83" s="237"/>
      <c r="BH83" s="237"/>
      <c r="BI83" s="237"/>
      <c r="BJ83" s="237"/>
      <c r="BK83" s="237"/>
      <c r="BL83" s="237"/>
      <c r="BM83" s="237"/>
      <c r="BN83" s="237"/>
      <c r="BO83" s="237"/>
      <c r="BP83" s="237"/>
      <c r="BQ83" s="234">
        <v>77</v>
      </c>
      <c r="BR83" s="239"/>
      <c r="BS83" s="922"/>
      <c r="BT83" s="923"/>
      <c r="BU83" s="923"/>
      <c r="BV83" s="923"/>
      <c r="BW83" s="923"/>
      <c r="BX83" s="923"/>
      <c r="BY83" s="923"/>
      <c r="BZ83" s="923"/>
      <c r="CA83" s="923"/>
      <c r="CB83" s="923"/>
      <c r="CC83" s="923"/>
      <c r="CD83" s="923"/>
      <c r="CE83" s="923"/>
      <c r="CF83" s="923"/>
      <c r="CG83" s="928"/>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26"/>
    </row>
    <row r="84" spans="1:131" ht="26.25" customHeight="1">
      <c r="A84" s="234">
        <v>17</v>
      </c>
      <c r="B84" s="936"/>
      <c r="C84" s="937"/>
      <c r="D84" s="937"/>
      <c r="E84" s="937"/>
      <c r="F84" s="937"/>
      <c r="G84" s="937"/>
      <c r="H84" s="937"/>
      <c r="I84" s="937"/>
      <c r="J84" s="937"/>
      <c r="K84" s="937"/>
      <c r="L84" s="937"/>
      <c r="M84" s="937"/>
      <c r="N84" s="937"/>
      <c r="O84" s="937"/>
      <c r="P84" s="938"/>
      <c r="Q84" s="939"/>
      <c r="R84" s="893"/>
      <c r="S84" s="893"/>
      <c r="T84" s="893"/>
      <c r="U84" s="893"/>
      <c r="V84" s="893"/>
      <c r="W84" s="893"/>
      <c r="X84" s="893"/>
      <c r="Y84" s="893"/>
      <c r="Z84" s="893"/>
      <c r="AA84" s="893"/>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894"/>
      <c r="BA84" s="894"/>
      <c r="BB84" s="894"/>
      <c r="BC84" s="894"/>
      <c r="BD84" s="895"/>
      <c r="BE84" s="237"/>
      <c r="BF84" s="237"/>
      <c r="BG84" s="237"/>
      <c r="BH84" s="237"/>
      <c r="BI84" s="237"/>
      <c r="BJ84" s="237"/>
      <c r="BK84" s="237"/>
      <c r="BL84" s="237"/>
      <c r="BM84" s="237"/>
      <c r="BN84" s="237"/>
      <c r="BO84" s="237"/>
      <c r="BP84" s="237"/>
      <c r="BQ84" s="234">
        <v>78</v>
      </c>
      <c r="BR84" s="239"/>
      <c r="BS84" s="922"/>
      <c r="BT84" s="923"/>
      <c r="BU84" s="923"/>
      <c r="BV84" s="923"/>
      <c r="BW84" s="923"/>
      <c r="BX84" s="923"/>
      <c r="BY84" s="923"/>
      <c r="BZ84" s="923"/>
      <c r="CA84" s="923"/>
      <c r="CB84" s="923"/>
      <c r="CC84" s="923"/>
      <c r="CD84" s="923"/>
      <c r="CE84" s="923"/>
      <c r="CF84" s="923"/>
      <c r="CG84" s="928"/>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26"/>
    </row>
    <row r="85" spans="1:131" ht="26.25" customHeight="1">
      <c r="A85" s="234">
        <v>18</v>
      </c>
      <c r="B85" s="936"/>
      <c r="C85" s="937"/>
      <c r="D85" s="937"/>
      <c r="E85" s="937"/>
      <c r="F85" s="937"/>
      <c r="G85" s="937"/>
      <c r="H85" s="937"/>
      <c r="I85" s="937"/>
      <c r="J85" s="937"/>
      <c r="K85" s="937"/>
      <c r="L85" s="937"/>
      <c r="M85" s="937"/>
      <c r="N85" s="937"/>
      <c r="O85" s="937"/>
      <c r="P85" s="938"/>
      <c r="Q85" s="939"/>
      <c r="R85" s="893"/>
      <c r="S85" s="893"/>
      <c r="T85" s="893"/>
      <c r="U85" s="893"/>
      <c r="V85" s="893"/>
      <c r="W85" s="893"/>
      <c r="X85" s="893"/>
      <c r="Y85" s="893"/>
      <c r="Z85" s="893"/>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894"/>
      <c r="BA85" s="894"/>
      <c r="BB85" s="894"/>
      <c r="BC85" s="894"/>
      <c r="BD85" s="895"/>
      <c r="BE85" s="237"/>
      <c r="BF85" s="237"/>
      <c r="BG85" s="237"/>
      <c r="BH85" s="237"/>
      <c r="BI85" s="237"/>
      <c r="BJ85" s="237"/>
      <c r="BK85" s="237"/>
      <c r="BL85" s="237"/>
      <c r="BM85" s="237"/>
      <c r="BN85" s="237"/>
      <c r="BO85" s="237"/>
      <c r="BP85" s="237"/>
      <c r="BQ85" s="234">
        <v>79</v>
      </c>
      <c r="BR85" s="239"/>
      <c r="BS85" s="922"/>
      <c r="BT85" s="923"/>
      <c r="BU85" s="923"/>
      <c r="BV85" s="923"/>
      <c r="BW85" s="923"/>
      <c r="BX85" s="923"/>
      <c r="BY85" s="923"/>
      <c r="BZ85" s="923"/>
      <c r="CA85" s="923"/>
      <c r="CB85" s="923"/>
      <c r="CC85" s="923"/>
      <c r="CD85" s="923"/>
      <c r="CE85" s="923"/>
      <c r="CF85" s="923"/>
      <c r="CG85" s="928"/>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26"/>
    </row>
    <row r="86" spans="1:131" ht="26.25" customHeight="1">
      <c r="A86" s="234">
        <v>19</v>
      </c>
      <c r="B86" s="936"/>
      <c r="C86" s="937"/>
      <c r="D86" s="937"/>
      <c r="E86" s="937"/>
      <c r="F86" s="937"/>
      <c r="G86" s="937"/>
      <c r="H86" s="937"/>
      <c r="I86" s="937"/>
      <c r="J86" s="937"/>
      <c r="K86" s="937"/>
      <c r="L86" s="937"/>
      <c r="M86" s="937"/>
      <c r="N86" s="937"/>
      <c r="O86" s="937"/>
      <c r="P86" s="938"/>
      <c r="Q86" s="939"/>
      <c r="R86" s="893"/>
      <c r="S86" s="893"/>
      <c r="T86" s="893"/>
      <c r="U86" s="893"/>
      <c r="V86" s="893"/>
      <c r="W86" s="893"/>
      <c r="X86" s="893"/>
      <c r="Y86" s="893"/>
      <c r="Z86" s="893"/>
      <c r="AA86" s="893"/>
      <c r="AB86" s="893"/>
      <c r="AC86" s="893"/>
      <c r="AD86" s="893"/>
      <c r="AE86" s="893"/>
      <c r="AF86" s="893"/>
      <c r="AG86" s="893"/>
      <c r="AH86" s="893"/>
      <c r="AI86" s="893"/>
      <c r="AJ86" s="893"/>
      <c r="AK86" s="893"/>
      <c r="AL86" s="893"/>
      <c r="AM86" s="893"/>
      <c r="AN86" s="893"/>
      <c r="AO86" s="893"/>
      <c r="AP86" s="893"/>
      <c r="AQ86" s="893"/>
      <c r="AR86" s="893"/>
      <c r="AS86" s="893"/>
      <c r="AT86" s="893"/>
      <c r="AU86" s="893"/>
      <c r="AV86" s="893"/>
      <c r="AW86" s="893"/>
      <c r="AX86" s="893"/>
      <c r="AY86" s="893"/>
      <c r="AZ86" s="894"/>
      <c r="BA86" s="894"/>
      <c r="BB86" s="894"/>
      <c r="BC86" s="894"/>
      <c r="BD86" s="895"/>
      <c r="BE86" s="237"/>
      <c r="BF86" s="237"/>
      <c r="BG86" s="237"/>
      <c r="BH86" s="237"/>
      <c r="BI86" s="237"/>
      <c r="BJ86" s="237"/>
      <c r="BK86" s="237"/>
      <c r="BL86" s="237"/>
      <c r="BM86" s="237"/>
      <c r="BN86" s="237"/>
      <c r="BO86" s="237"/>
      <c r="BP86" s="237"/>
      <c r="BQ86" s="234">
        <v>80</v>
      </c>
      <c r="BR86" s="239"/>
      <c r="BS86" s="922"/>
      <c r="BT86" s="923"/>
      <c r="BU86" s="923"/>
      <c r="BV86" s="923"/>
      <c r="BW86" s="923"/>
      <c r="BX86" s="923"/>
      <c r="BY86" s="923"/>
      <c r="BZ86" s="923"/>
      <c r="CA86" s="923"/>
      <c r="CB86" s="923"/>
      <c r="CC86" s="923"/>
      <c r="CD86" s="923"/>
      <c r="CE86" s="923"/>
      <c r="CF86" s="923"/>
      <c r="CG86" s="928"/>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26"/>
    </row>
    <row r="87" spans="1:131" ht="26.25" customHeight="1">
      <c r="A87" s="240">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37"/>
      <c r="BF87" s="237"/>
      <c r="BG87" s="237"/>
      <c r="BH87" s="237"/>
      <c r="BI87" s="237"/>
      <c r="BJ87" s="237"/>
      <c r="BK87" s="237"/>
      <c r="BL87" s="237"/>
      <c r="BM87" s="237"/>
      <c r="BN87" s="237"/>
      <c r="BO87" s="237"/>
      <c r="BP87" s="237"/>
      <c r="BQ87" s="234">
        <v>81</v>
      </c>
      <c r="BR87" s="239"/>
      <c r="BS87" s="922"/>
      <c r="BT87" s="923"/>
      <c r="BU87" s="923"/>
      <c r="BV87" s="923"/>
      <c r="BW87" s="923"/>
      <c r="BX87" s="923"/>
      <c r="BY87" s="923"/>
      <c r="BZ87" s="923"/>
      <c r="CA87" s="923"/>
      <c r="CB87" s="923"/>
      <c r="CC87" s="923"/>
      <c r="CD87" s="923"/>
      <c r="CE87" s="923"/>
      <c r="CF87" s="923"/>
      <c r="CG87" s="928"/>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26"/>
    </row>
    <row r="88" spans="1:131" ht="26.25" customHeight="1" thickBot="1">
      <c r="A88" s="236" t="s">
        <v>375</v>
      </c>
      <c r="B88" s="853" t="s">
        <v>396</v>
      </c>
      <c r="C88" s="854"/>
      <c r="D88" s="854"/>
      <c r="E88" s="854"/>
      <c r="F88" s="854"/>
      <c r="G88" s="854"/>
      <c r="H88" s="854"/>
      <c r="I88" s="854"/>
      <c r="J88" s="854"/>
      <c r="K88" s="854"/>
      <c r="L88" s="854"/>
      <c r="M88" s="854"/>
      <c r="N88" s="854"/>
      <c r="O88" s="854"/>
      <c r="P88" s="855"/>
      <c r="Q88" s="903"/>
      <c r="R88" s="904"/>
      <c r="S88" s="904"/>
      <c r="T88" s="904"/>
      <c r="U88" s="904"/>
      <c r="V88" s="904"/>
      <c r="W88" s="904"/>
      <c r="X88" s="904"/>
      <c r="Y88" s="904"/>
      <c r="Z88" s="904"/>
      <c r="AA88" s="904"/>
      <c r="AB88" s="904"/>
      <c r="AC88" s="904"/>
      <c r="AD88" s="904"/>
      <c r="AE88" s="904"/>
      <c r="AF88" s="907">
        <v>36773</v>
      </c>
      <c r="AG88" s="907"/>
      <c r="AH88" s="907"/>
      <c r="AI88" s="907"/>
      <c r="AJ88" s="907"/>
      <c r="AK88" s="904"/>
      <c r="AL88" s="904"/>
      <c r="AM88" s="904"/>
      <c r="AN88" s="904"/>
      <c r="AO88" s="904"/>
      <c r="AP88" s="907">
        <v>8262</v>
      </c>
      <c r="AQ88" s="907"/>
      <c r="AR88" s="907"/>
      <c r="AS88" s="907"/>
      <c r="AT88" s="907"/>
      <c r="AU88" s="907" t="s">
        <v>570</v>
      </c>
      <c r="AV88" s="907"/>
      <c r="AW88" s="907"/>
      <c r="AX88" s="907"/>
      <c r="AY88" s="907"/>
      <c r="AZ88" s="912"/>
      <c r="BA88" s="912"/>
      <c r="BB88" s="912"/>
      <c r="BC88" s="912"/>
      <c r="BD88" s="913"/>
      <c r="BE88" s="237"/>
      <c r="BF88" s="237"/>
      <c r="BG88" s="237"/>
      <c r="BH88" s="237"/>
      <c r="BI88" s="237"/>
      <c r="BJ88" s="237"/>
      <c r="BK88" s="237"/>
      <c r="BL88" s="237"/>
      <c r="BM88" s="237"/>
      <c r="BN88" s="237"/>
      <c r="BO88" s="237"/>
      <c r="BP88" s="237"/>
      <c r="BQ88" s="234">
        <v>82</v>
      </c>
      <c r="BR88" s="239"/>
      <c r="BS88" s="922"/>
      <c r="BT88" s="923"/>
      <c r="BU88" s="923"/>
      <c r="BV88" s="923"/>
      <c r="BW88" s="923"/>
      <c r="BX88" s="923"/>
      <c r="BY88" s="923"/>
      <c r="BZ88" s="923"/>
      <c r="CA88" s="923"/>
      <c r="CB88" s="923"/>
      <c r="CC88" s="923"/>
      <c r="CD88" s="923"/>
      <c r="CE88" s="923"/>
      <c r="CF88" s="923"/>
      <c r="CG88" s="928"/>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2"/>
      <c r="BT89" s="923"/>
      <c r="BU89" s="923"/>
      <c r="BV89" s="923"/>
      <c r="BW89" s="923"/>
      <c r="BX89" s="923"/>
      <c r="BY89" s="923"/>
      <c r="BZ89" s="923"/>
      <c r="CA89" s="923"/>
      <c r="CB89" s="923"/>
      <c r="CC89" s="923"/>
      <c r="CD89" s="923"/>
      <c r="CE89" s="923"/>
      <c r="CF89" s="923"/>
      <c r="CG89" s="928"/>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2"/>
      <c r="BT90" s="923"/>
      <c r="BU90" s="923"/>
      <c r="BV90" s="923"/>
      <c r="BW90" s="923"/>
      <c r="BX90" s="923"/>
      <c r="BY90" s="923"/>
      <c r="BZ90" s="923"/>
      <c r="CA90" s="923"/>
      <c r="CB90" s="923"/>
      <c r="CC90" s="923"/>
      <c r="CD90" s="923"/>
      <c r="CE90" s="923"/>
      <c r="CF90" s="923"/>
      <c r="CG90" s="928"/>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2"/>
      <c r="BT91" s="923"/>
      <c r="BU91" s="923"/>
      <c r="BV91" s="923"/>
      <c r="BW91" s="923"/>
      <c r="BX91" s="923"/>
      <c r="BY91" s="923"/>
      <c r="BZ91" s="923"/>
      <c r="CA91" s="923"/>
      <c r="CB91" s="923"/>
      <c r="CC91" s="923"/>
      <c r="CD91" s="923"/>
      <c r="CE91" s="923"/>
      <c r="CF91" s="923"/>
      <c r="CG91" s="928"/>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2"/>
      <c r="BT92" s="923"/>
      <c r="BU92" s="923"/>
      <c r="BV92" s="923"/>
      <c r="BW92" s="923"/>
      <c r="BX92" s="923"/>
      <c r="BY92" s="923"/>
      <c r="BZ92" s="923"/>
      <c r="CA92" s="923"/>
      <c r="CB92" s="923"/>
      <c r="CC92" s="923"/>
      <c r="CD92" s="923"/>
      <c r="CE92" s="923"/>
      <c r="CF92" s="923"/>
      <c r="CG92" s="928"/>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2"/>
      <c r="BT93" s="923"/>
      <c r="BU93" s="923"/>
      <c r="BV93" s="923"/>
      <c r="BW93" s="923"/>
      <c r="BX93" s="923"/>
      <c r="BY93" s="923"/>
      <c r="BZ93" s="923"/>
      <c r="CA93" s="923"/>
      <c r="CB93" s="923"/>
      <c r="CC93" s="923"/>
      <c r="CD93" s="923"/>
      <c r="CE93" s="923"/>
      <c r="CF93" s="923"/>
      <c r="CG93" s="928"/>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2"/>
      <c r="BT94" s="923"/>
      <c r="BU94" s="923"/>
      <c r="BV94" s="923"/>
      <c r="BW94" s="923"/>
      <c r="BX94" s="923"/>
      <c r="BY94" s="923"/>
      <c r="BZ94" s="923"/>
      <c r="CA94" s="923"/>
      <c r="CB94" s="923"/>
      <c r="CC94" s="923"/>
      <c r="CD94" s="923"/>
      <c r="CE94" s="923"/>
      <c r="CF94" s="923"/>
      <c r="CG94" s="928"/>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2"/>
      <c r="BT95" s="923"/>
      <c r="BU95" s="923"/>
      <c r="BV95" s="923"/>
      <c r="BW95" s="923"/>
      <c r="BX95" s="923"/>
      <c r="BY95" s="923"/>
      <c r="BZ95" s="923"/>
      <c r="CA95" s="923"/>
      <c r="CB95" s="923"/>
      <c r="CC95" s="923"/>
      <c r="CD95" s="923"/>
      <c r="CE95" s="923"/>
      <c r="CF95" s="923"/>
      <c r="CG95" s="928"/>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2"/>
      <c r="BT96" s="923"/>
      <c r="BU96" s="923"/>
      <c r="BV96" s="923"/>
      <c r="BW96" s="923"/>
      <c r="BX96" s="923"/>
      <c r="BY96" s="923"/>
      <c r="BZ96" s="923"/>
      <c r="CA96" s="923"/>
      <c r="CB96" s="923"/>
      <c r="CC96" s="923"/>
      <c r="CD96" s="923"/>
      <c r="CE96" s="923"/>
      <c r="CF96" s="923"/>
      <c r="CG96" s="928"/>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2"/>
      <c r="BT97" s="923"/>
      <c r="BU97" s="923"/>
      <c r="BV97" s="923"/>
      <c r="BW97" s="923"/>
      <c r="BX97" s="923"/>
      <c r="BY97" s="923"/>
      <c r="BZ97" s="923"/>
      <c r="CA97" s="923"/>
      <c r="CB97" s="923"/>
      <c r="CC97" s="923"/>
      <c r="CD97" s="923"/>
      <c r="CE97" s="923"/>
      <c r="CF97" s="923"/>
      <c r="CG97" s="928"/>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2"/>
      <c r="BT98" s="923"/>
      <c r="BU98" s="923"/>
      <c r="BV98" s="923"/>
      <c r="BW98" s="923"/>
      <c r="BX98" s="923"/>
      <c r="BY98" s="923"/>
      <c r="BZ98" s="923"/>
      <c r="CA98" s="923"/>
      <c r="CB98" s="923"/>
      <c r="CC98" s="923"/>
      <c r="CD98" s="923"/>
      <c r="CE98" s="923"/>
      <c r="CF98" s="923"/>
      <c r="CG98" s="928"/>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2"/>
      <c r="BT99" s="923"/>
      <c r="BU99" s="923"/>
      <c r="BV99" s="923"/>
      <c r="BW99" s="923"/>
      <c r="BX99" s="923"/>
      <c r="BY99" s="923"/>
      <c r="BZ99" s="923"/>
      <c r="CA99" s="923"/>
      <c r="CB99" s="923"/>
      <c r="CC99" s="923"/>
      <c r="CD99" s="923"/>
      <c r="CE99" s="923"/>
      <c r="CF99" s="923"/>
      <c r="CG99" s="928"/>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2"/>
      <c r="BT100" s="923"/>
      <c r="BU100" s="923"/>
      <c r="BV100" s="923"/>
      <c r="BW100" s="923"/>
      <c r="BX100" s="923"/>
      <c r="BY100" s="923"/>
      <c r="BZ100" s="923"/>
      <c r="CA100" s="923"/>
      <c r="CB100" s="923"/>
      <c r="CC100" s="923"/>
      <c r="CD100" s="923"/>
      <c r="CE100" s="923"/>
      <c r="CF100" s="923"/>
      <c r="CG100" s="928"/>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2"/>
      <c r="BT101" s="923"/>
      <c r="BU101" s="923"/>
      <c r="BV101" s="923"/>
      <c r="BW101" s="923"/>
      <c r="BX101" s="923"/>
      <c r="BY101" s="923"/>
      <c r="BZ101" s="923"/>
      <c r="CA101" s="923"/>
      <c r="CB101" s="923"/>
      <c r="CC101" s="923"/>
      <c r="CD101" s="923"/>
      <c r="CE101" s="923"/>
      <c r="CF101" s="923"/>
      <c r="CG101" s="928"/>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375</v>
      </c>
      <c r="BR102" s="853" t="s">
        <v>397</v>
      </c>
      <c r="BS102" s="854"/>
      <c r="BT102" s="854"/>
      <c r="BU102" s="854"/>
      <c r="BV102" s="854"/>
      <c r="BW102" s="854"/>
      <c r="BX102" s="854"/>
      <c r="BY102" s="854"/>
      <c r="BZ102" s="854"/>
      <c r="CA102" s="854"/>
      <c r="CB102" s="854"/>
      <c r="CC102" s="854"/>
      <c r="CD102" s="854"/>
      <c r="CE102" s="854"/>
      <c r="CF102" s="854"/>
      <c r="CG102" s="855"/>
      <c r="CH102" s="950"/>
      <c r="CI102" s="951"/>
      <c r="CJ102" s="951"/>
      <c r="CK102" s="951"/>
      <c r="CL102" s="952"/>
      <c r="CM102" s="950"/>
      <c r="CN102" s="951"/>
      <c r="CO102" s="951"/>
      <c r="CP102" s="951"/>
      <c r="CQ102" s="952"/>
      <c r="CR102" s="953"/>
      <c r="CS102" s="915"/>
      <c r="CT102" s="915"/>
      <c r="CU102" s="915"/>
      <c r="CV102" s="954"/>
      <c r="CW102" s="953"/>
      <c r="CX102" s="915"/>
      <c r="CY102" s="915"/>
      <c r="CZ102" s="915"/>
      <c r="DA102" s="954"/>
      <c r="DB102" s="953"/>
      <c r="DC102" s="915"/>
      <c r="DD102" s="915"/>
      <c r="DE102" s="915"/>
      <c r="DF102" s="954"/>
      <c r="DG102" s="953"/>
      <c r="DH102" s="915"/>
      <c r="DI102" s="915"/>
      <c r="DJ102" s="915"/>
      <c r="DK102" s="954"/>
      <c r="DL102" s="953"/>
      <c r="DM102" s="915"/>
      <c r="DN102" s="915"/>
      <c r="DO102" s="915"/>
      <c r="DP102" s="954"/>
      <c r="DQ102" s="953"/>
      <c r="DR102" s="915"/>
      <c r="DS102" s="915"/>
      <c r="DT102" s="915"/>
      <c r="DU102" s="954"/>
      <c r="DV102" s="853"/>
      <c r="DW102" s="854"/>
      <c r="DX102" s="854"/>
      <c r="DY102" s="854"/>
      <c r="DZ102" s="977"/>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8" t="s">
        <v>398</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9" t="s">
        <v>399</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400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0" t="s">
        <v>402</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403</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5" t="s">
        <v>404</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405</v>
      </c>
      <c r="AB109" s="956"/>
      <c r="AC109" s="956"/>
      <c r="AD109" s="956"/>
      <c r="AE109" s="957"/>
      <c r="AF109" s="955" t="s">
        <v>406</v>
      </c>
      <c r="AG109" s="956"/>
      <c r="AH109" s="956"/>
      <c r="AI109" s="956"/>
      <c r="AJ109" s="957"/>
      <c r="AK109" s="955" t="s">
        <v>294</v>
      </c>
      <c r="AL109" s="956"/>
      <c r="AM109" s="956"/>
      <c r="AN109" s="956"/>
      <c r="AO109" s="957"/>
      <c r="AP109" s="955" t="s">
        <v>407</v>
      </c>
      <c r="AQ109" s="956"/>
      <c r="AR109" s="956"/>
      <c r="AS109" s="956"/>
      <c r="AT109" s="958"/>
      <c r="AU109" s="975" t="s">
        <v>404</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405</v>
      </c>
      <c r="BR109" s="956"/>
      <c r="BS109" s="956"/>
      <c r="BT109" s="956"/>
      <c r="BU109" s="957"/>
      <c r="BV109" s="955" t="s">
        <v>406</v>
      </c>
      <c r="BW109" s="956"/>
      <c r="BX109" s="956"/>
      <c r="BY109" s="956"/>
      <c r="BZ109" s="957"/>
      <c r="CA109" s="955" t="s">
        <v>294</v>
      </c>
      <c r="CB109" s="956"/>
      <c r="CC109" s="956"/>
      <c r="CD109" s="956"/>
      <c r="CE109" s="957"/>
      <c r="CF109" s="976" t="s">
        <v>407</v>
      </c>
      <c r="CG109" s="976"/>
      <c r="CH109" s="976"/>
      <c r="CI109" s="976"/>
      <c r="CJ109" s="976"/>
      <c r="CK109" s="955" t="s">
        <v>408</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405</v>
      </c>
      <c r="DH109" s="956"/>
      <c r="DI109" s="956"/>
      <c r="DJ109" s="956"/>
      <c r="DK109" s="957"/>
      <c r="DL109" s="955" t="s">
        <v>406</v>
      </c>
      <c r="DM109" s="956"/>
      <c r="DN109" s="956"/>
      <c r="DO109" s="956"/>
      <c r="DP109" s="957"/>
      <c r="DQ109" s="955" t="s">
        <v>294</v>
      </c>
      <c r="DR109" s="956"/>
      <c r="DS109" s="956"/>
      <c r="DT109" s="956"/>
      <c r="DU109" s="957"/>
      <c r="DV109" s="955" t="s">
        <v>407</v>
      </c>
      <c r="DW109" s="956"/>
      <c r="DX109" s="956"/>
      <c r="DY109" s="956"/>
      <c r="DZ109" s="958"/>
    </row>
    <row r="110" spans="1:131" s="226" customFormat="1" ht="26.25" customHeight="1">
      <c r="A110" s="959" t="s">
        <v>409</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2049157</v>
      </c>
      <c r="AB110" s="963"/>
      <c r="AC110" s="963"/>
      <c r="AD110" s="963"/>
      <c r="AE110" s="964"/>
      <c r="AF110" s="965">
        <v>2113697</v>
      </c>
      <c r="AG110" s="963"/>
      <c r="AH110" s="963"/>
      <c r="AI110" s="963"/>
      <c r="AJ110" s="964"/>
      <c r="AK110" s="965">
        <v>2229156</v>
      </c>
      <c r="AL110" s="963"/>
      <c r="AM110" s="963"/>
      <c r="AN110" s="963"/>
      <c r="AO110" s="964"/>
      <c r="AP110" s="966">
        <v>38.4</v>
      </c>
      <c r="AQ110" s="967"/>
      <c r="AR110" s="967"/>
      <c r="AS110" s="967"/>
      <c r="AT110" s="968"/>
      <c r="AU110" s="969" t="s">
        <v>73</v>
      </c>
      <c r="AV110" s="970"/>
      <c r="AW110" s="970"/>
      <c r="AX110" s="970"/>
      <c r="AY110" s="970"/>
      <c r="AZ110" s="992" t="s">
        <v>410</v>
      </c>
      <c r="BA110" s="960"/>
      <c r="BB110" s="960"/>
      <c r="BC110" s="960"/>
      <c r="BD110" s="960"/>
      <c r="BE110" s="960"/>
      <c r="BF110" s="960"/>
      <c r="BG110" s="960"/>
      <c r="BH110" s="960"/>
      <c r="BI110" s="960"/>
      <c r="BJ110" s="960"/>
      <c r="BK110" s="960"/>
      <c r="BL110" s="960"/>
      <c r="BM110" s="960"/>
      <c r="BN110" s="960"/>
      <c r="BO110" s="960"/>
      <c r="BP110" s="961"/>
      <c r="BQ110" s="993">
        <v>20947065</v>
      </c>
      <c r="BR110" s="994"/>
      <c r="BS110" s="994"/>
      <c r="BT110" s="994"/>
      <c r="BU110" s="994"/>
      <c r="BV110" s="994">
        <v>20784457</v>
      </c>
      <c r="BW110" s="994"/>
      <c r="BX110" s="994"/>
      <c r="BY110" s="994"/>
      <c r="BZ110" s="994"/>
      <c r="CA110" s="994">
        <v>19990248</v>
      </c>
      <c r="CB110" s="994"/>
      <c r="CC110" s="994"/>
      <c r="CD110" s="994"/>
      <c r="CE110" s="994"/>
      <c r="CF110" s="1007">
        <v>344.3</v>
      </c>
      <c r="CG110" s="1008"/>
      <c r="CH110" s="1008"/>
      <c r="CI110" s="1008"/>
      <c r="CJ110" s="1008"/>
      <c r="CK110" s="1009" t="s">
        <v>411</v>
      </c>
      <c r="CL110" s="1010"/>
      <c r="CM110" s="992" t="s">
        <v>412</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93" t="s">
        <v>128</v>
      </c>
      <c r="DH110" s="994"/>
      <c r="DI110" s="994"/>
      <c r="DJ110" s="994"/>
      <c r="DK110" s="994"/>
      <c r="DL110" s="994" t="s">
        <v>128</v>
      </c>
      <c r="DM110" s="994"/>
      <c r="DN110" s="994"/>
      <c r="DO110" s="994"/>
      <c r="DP110" s="994"/>
      <c r="DQ110" s="994" t="s">
        <v>128</v>
      </c>
      <c r="DR110" s="994"/>
      <c r="DS110" s="994"/>
      <c r="DT110" s="994"/>
      <c r="DU110" s="994"/>
      <c r="DV110" s="995" t="s">
        <v>128</v>
      </c>
      <c r="DW110" s="995"/>
      <c r="DX110" s="995"/>
      <c r="DY110" s="995"/>
      <c r="DZ110" s="996"/>
    </row>
    <row r="111" spans="1:131" s="226" customFormat="1" ht="26.25" customHeight="1">
      <c r="A111" s="997" t="s">
        <v>413</v>
      </c>
      <c r="B111" s="998"/>
      <c r="C111" s="998"/>
      <c r="D111" s="998"/>
      <c r="E111" s="998"/>
      <c r="F111" s="998"/>
      <c r="G111" s="998"/>
      <c r="H111" s="998"/>
      <c r="I111" s="998"/>
      <c r="J111" s="998"/>
      <c r="K111" s="998"/>
      <c r="L111" s="998"/>
      <c r="M111" s="998"/>
      <c r="N111" s="998"/>
      <c r="O111" s="998"/>
      <c r="P111" s="998"/>
      <c r="Q111" s="998"/>
      <c r="R111" s="998"/>
      <c r="S111" s="998"/>
      <c r="T111" s="998"/>
      <c r="U111" s="998"/>
      <c r="V111" s="998"/>
      <c r="W111" s="998"/>
      <c r="X111" s="998"/>
      <c r="Y111" s="998"/>
      <c r="Z111" s="999"/>
      <c r="AA111" s="1000" t="s">
        <v>128</v>
      </c>
      <c r="AB111" s="1001"/>
      <c r="AC111" s="1001"/>
      <c r="AD111" s="1001"/>
      <c r="AE111" s="1002"/>
      <c r="AF111" s="1003" t="s">
        <v>128</v>
      </c>
      <c r="AG111" s="1001"/>
      <c r="AH111" s="1001"/>
      <c r="AI111" s="1001"/>
      <c r="AJ111" s="1002"/>
      <c r="AK111" s="1003" t="s">
        <v>128</v>
      </c>
      <c r="AL111" s="1001"/>
      <c r="AM111" s="1001"/>
      <c r="AN111" s="1001"/>
      <c r="AO111" s="1002"/>
      <c r="AP111" s="1004" t="s">
        <v>128</v>
      </c>
      <c r="AQ111" s="1005"/>
      <c r="AR111" s="1005"/>
      <c r="AS111" s="1005"/>
      <c r="AT111" s="1006"/>
      <c r="AU111" s="971"/>
      <c r="AV111" s="972"/>
      <c r="AW111" s="972"/>
      <c r="AX111" s="972"/>
      <c r="AY111" s="972"/>
      <c r="AZ111" s="985" t="s">
        <v>414</v>
      </c>
      <c r="BA111" s="986"/>
      <c r="BB111" s="986"/>
      <c r="BC111" s="986"/>
      <c r="BD111" s="986"/>
      <c r="BE111" s="986"/>
      <c r="BF111" s="986"/>
      <c r="BG111" s="986"/>
      <c r="BH111" s="986"/>
      <c r="BI111" s="986"/>
      <c r="BJ111" s="986"/>
      <c r="BK111" s="986"/>
      <c r="BL111" s="986"/>
      <c r="BM111" s="986"/>
      <c r="BN111" s="986"/>
      <c r="BO111" s="986"/>
      <c r="BP111" s="987"/>
      <c r="BQ111" s="988" t="s">
        <v>128</v>
      </c>
      <c r="BR111" s="989"/>
      <c r="BS111" s="989"/>
      <c r="BT111" s="989"/>
      <c r="BU111" s="989"/>
      <c r="BV111" s="989" t="s">
        <v>128</v>
      </c>
      <c r="BW111" s="989"/>
      <c r="BX111" s="989"/>
      <c r="BY111" s="989"/>
      <c r="BZ111" s="989"/>
      <c r="CA111" s="989" t="s">
        <v>128</v>
      </c>
      <c r="CB111" s="989"/>
      <c r="CC111" s="989"/>
      <c r="CD111" s="989"/>
      <c r="CE111" s="989"/>
      <c r="CF111" s="983" t="s">
        <v>128</v>
      </c>
      <c r="CG111" s="984"/>
      <c r="CH111" s="984"/>
      <c r="CI111" s="984"/>
      <c r="CJ111" s="984"/>
      <c r="CK111" s="1011"/>
      <c r="CL111" s="1012"/>
      <c r="CM111" s="985" t="s">
        <v>415</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128</v>
      </c>
      <c r="DH111" s="989"/>
      <c r="DI111" s="989"/>
      <c r="DJ111" s="989"/>
      <c r="DK111" s="989"/>
      <c r="DL111" s="989" t="s">
        <v>128</v>
      </c>
      <c r="DM111" s="989"/>
      <c r="DN111" s="989"/>
      <c r="DO111" s="989"/>
      <c r="DP111" s="989"/>
      <c r="DQ111" s="989" t="s">
        <v>128</v>
      </c>
      <c r="DR111" s="989"/>
      <c r="DS111" s="989"/>
      <c r="DT111" s="989"/>
      <c r="DU111" s="989"/>
      <c r="DV111" s="990" t="s">
        <v>128</v>
      </c>
      <c r="DW111" s="990"/>
      <c r="DX111" s="990"/>
      <c r="DY111" s="990"/>
      <c r="DZ111" s="991"/>
    </row>
    <row r="112" spans="1:131" s="226" customFormat="1" ht="26.25" customHeight="1">
      <c r="A112" s="1015" t="s">
        <v>416</v>
      </c>
      <c r="B112" s="1016"/>
      <c r="C112" s="986" t="s">
        <v>417</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1021" t="s">
        <v>128</v>
      </c>
      <c r="AB112" s="1022"/>
      <c r="AC112" s="1022"/>
      <c r="AD112" s="1022"/>
      <c r="AE112" s="1023"/>
      <c r="AF112" s="1024" t="s">
        <v>128</v>
      </c>
      <c r="AG112" s="1022"/>
      <c r="AH112" s="1022"/>
      <c r="AI112" s="1022"/>
      <c r="AJ112" s="1023"/>
      <c r="AK112" s="1024" t="s">
        <v>128</v>
      </c>
      <c r="AL112" s="1022"/>
      <c r="AM112" s="1022"/>
      <c r="AN112" s="1022"/>
      <c r="AO112" s="1023"/>
      <c r="AP112" s="1025" t="s">
        <v>128</v>
      </c>
      <c r="AQ112" s="1026"/>
      <c r="AR112" s="1026"/>
      <c r="AS112" s="1026"/>
      <c r="AT112" s="1027"/>
      <c r="AU112" s="971"/>
      <c r="AV112" s="972"/>
      <c r="AW112" s="972"/>
      <c r="AX112" s="972"/>
      <c r="AY112" s="972"/>
      <c r="AZ112" s="985" t="s">
        <v>418</v>
      </c>
      <c r="BA112" s="986"/>
      <c r="BB112" s="986"/>
      <c r="BC112" s="986"/>
      <c r="BD112" s="986"/>
      <c r="BE112" s="986"/>
      <c r="BF112" s="986"/>
      <c r="BG112" s="986"/>
      <c r="BH112" s="986"/>
      <c r="BI112" s="986"/>
      <c r="BJ112" s="986"/>
      <c r="BK112" s="986"/>
      <c r="BL112" s="986"/>
      <c r="BM112" s="986"/>
      <c r="BN112" s="986"/>
      <c r="BO112" s="986"/>
      <c r="BP112" s="987"/>
      <c r="BQ112" s="988" t="s">
        <v>128</v>
      </c>
      <c r="BR112" s="989"/>
      <c r="BS112" s="989"/>
      <c r="BT112" s="989"/>
      <c r="BU112" s="989"/>
      <c r="BV112" s="989" t="s">
        <v>128</v>
      </c>
      <c r="BW112" s="989"/>
      <c r="BX112" s="989"/>
      <c r="BY112" s="989"/>
      <c r="BZ112" s="989"/>
      <c r="CA112" s="989" t="s">
        <v>128</v>
      </c>
      <c r="CB112" s="989"/>
      <c r="CC112" s="989"/>
      <c r="CD112" s="989"/>
      <c r="CE112" s="989"/>
      <c r="CF112" s="983" t="s">
        <v>128</v>
      </c>
      <c r="CG112" s="984"/>
      <c r="CH112" s="984"/>
      <c r="CI112" s="984"/>
      <c r="CJ112" s="984"/>
      <c r="CK112" s="1011"/>
      <c r="CL112" s="1012"/>
      <c r="CM112" s="985" t="s">
        <v>419</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128</v>
      </c>
      <c r="DH112" s="989"/>
      <c r="DI112" s="989"/>
      <c r="DJ112" s="989"/>
      <c r="DK112" s="989"/>
      <c r="DL112" s="989" t="s">
        <v>128</v>
      </c>
      <c r="DM112" s="989"/>
      <c r="DN112" s="989"/>
      <c r="DO112" s="989"/>
      <c r="DP112" s="989"/>
      <c r="DQ112" s="989" t="s">
        <v>128</v>
      </c>
      <c r="DR112" s="989"/>
      <c r="DS112" s="989"/>
      <c r="DT112" s="989"/>
      <c r="DU112" s="989"/>
      <c r="DV112" s="990" t="s">
        <v>128</v>
      </c>
      <c r="DW112" s="990"/>
      <c r="DX112" s="990"/>
      <c r="DY112" s="990"/>
      <c r="DZ112" s="991"/>
    </row>
    <row r="113" spans="1:130" s="226" customFormat="1" ht="26.25" customHeight="1">
      <c r="A113" s="1017"/>
      <c r="B113" s="1018"/>
      <c r="C113" s="986" t="s">
        <v>420</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1000" t="s">
        <v>128</v>
      </c>
      <c r="AB113" s="1001"/>
      <c r="AC113" s="1001"/>
      <c r="AD113" s="1001"/>
      <c r="AE113" s="1002"/>
      <c r="AF113" s="1003" t="s">
        <v>128</v>
      </c>
      <c r="AG113" s="1001"/>
      <c r="AH113" s="1001"/>
      <c r="AI113" s="1001"/>
      <c r="AJ113" s="1002"/>
      <c r="AK113" s="1003" t="s">
        <v>128</v>
      </c>
      <c r="AL113" s="1001"/>
      <c r="AM113" s="1001"/>
      <c r="AN113" s="1001"/>
      <c r="AO113" s="1002"/>
      <c r="AP113" s="1004" t="s">
        <v>128</v>
      </c>
      <c r="AQ113" s="1005"/>
      <c r="AR113" s="1005"/>
      <c r="AS113" s="1005"/>
      <c r="AT113" s="1006"/>
      <c r="AU113" s="971"/>
      <c r="AV113" s="972"/>
      <c r="AW113" s="972"/>
      <c r="AX113" s="972"/>
      <c r="AY113" s="972"/>
      <c r="AZ113" s="985" t="s">
        <v>421</v>
      </c>
      <c r="BA113" s="986"/>
      <c r="BB113" s="986"/>
      <c r="BC113" s="986"/>
      <c r="BD113" s="986"/>
      <c r="BE113" s="986"/>
      <c r="BF113" s="986"/>
      <c r="BG113" s="986"/>
      <c r="BH113" s="986"/>
      <c r="BI113" s="986"/>
      <c r="BJ113" s="986"/>
      <c r="BK113" s="986"/>
      <c r="BL113" s="986"/>
      <c r="BM113" s="986"/>
      <c r="BN113" s="986"/>
      <c r="BO113" s="986"/>
      <c r="BP113" s="987"/>
      <c r="BQ113" s="988">
        <v>269971</v>
      </c>
      <c r="BR113" s="989"/>
      <c r="BS113" s="989"/>
      <c r="BT113" s="989"/>
      <c r="BU113" s="989"/>
      <c r="BV113" s="989">
        <v>331418</v>
      </c>
      <c r="BW113" s="989"/>
      <c r="BX113" s="989"/>
      <c r="BY113" s="989"/>
      <c r="BZ113" s="989"/>
      <c r="CA113" s="989">
        <v>277797</v>
      </c>
      <c r="CB113" s="989"/>
      <c r="CC113" s="989"/>
      <c r="CD113" s="989"/>
      <c r="CE113" s="989"/>
      <c r="CF113" s="983">
        <v>4.8</v>
      </c>
      <c r="CG113" s="984"/>
      <c r="CH113" s="984"/>
      <c r="CI113" s="984"/>
      <c r="CJ113" s="984"/>
      <c r="CK113" s="1011"/>
      <c r="CL113" s="1012"/>
      <c r="CM113" s="985" t="s">
        <v>422</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1" t="s">
        <v>128</v>
      </c>
      <c r="DH113" s="1022"/>
      <c r="DI113" s="1022"/>
      <c r="DJ113" s="1022"/>
      <c r="DK113" s="1023"/>
      <c r="DL113" s="1024" t="s">
        <v>128</v>
      </c>
      <c r="DM113" s="1022"/>
      <c r="DN113" s="1022"/>
      <c r="DO113" s="1022"/>
      <c r="DP113" s="1023"/>
      <c r="DQ113" s="1024" t="s">
        <v>128</v>
      </c>
      <c r="DR113" s="1022"/>
      <c r="DS113" s="1022"/>
      <c r="DT113" s="1022"/>
      <c r="DU113" s="1023"/>
      <c r="DV113" s="1025" t="s">
        <v>128</v>
      </c>
      <c r="DW113" s="1026"/>
      <c r="DX113" s="1026"/>
      <c r="DY113" s="1026"/>
      <c r="DZ113" s="1027"/>
    </row>
    <row r="114" spans="1:130" s="226" customFormat="1" ht="26.25" customHeight="1">
      <c r="A114" s="1017"/>
      <c r="B114" s="1018"/>
      <c r="C114" s="986" t="s">
        <v>423</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1021">
        <v>37731</v>
      </c>
      <c r="AB114" s="1022"/>
      <c r="AC114" s="1022"/>
      <c r="AD114" s="1022"/>
      <c r="AE114" s="1023"/>
      <c r="AF114" s="1024">
        <v>46818</v>
      </c>
      <c r="AG114" s="1022"/>
      <c r="AH114" s="1022"/>
      <c r="AI114" s="1022"/>
      <c r="AJ114" s="1023"/>
      <c r="AK114" s="1024">
        <v>43860</v>
      </c>
      <c r="AL114" s="1022"/>
      <c r="AM114" s="1022"/>
      <c r="AN114" s="1022"/>
      <c r="AO114" s="1023"/>
      <c r="AP114" s="1025">
        <v>0.8</v>
      </c>
      <c r="AQ114" s="1026"/>
      <c r="AR114" s="1026"/>
      <c r="AS114" s="1026"/>
      <c r="AT114" s="1027"/>
      <c r="AU114" s="971"/>
      <c r="AV114" s="972"/>
      <c r="AW114" s="972"/>
      <c r="AX114" s="972"/>
      <c r="AY114" s="972"/>
      <c r="AZ114" s="985" t="s">
        <v>424</v>
      </c>
      <c r="BA114" s="986"/>
      <c r="BB114" s="986"/>
      <c r="BC114" s="986"/>
      <c r="BD114" s="986"/>
      <c r="BE114" s="986"/>
      <c r="BF114" s="986"/>
      <c r="BG114" s="986"/>
      <c r="BH114" s="986"/>
      <c r="BI114" s="986"/>
      <c r="BJ114" s="986"/>
      <c r="BK114" s="986"/>
      <c r="BL114" s="986"/>
      <c r="BM114" s="986"/>
      <c r="BN114" s="986"/>
      <c r="BO114" s="986"/>
      <c r="BP114" s="987"/>
      <c r="BQ114" s="988">
        <v>2390429</v>
      </c>
      <c r="BR114" s="989"/>
      <c r="BS114" s="989"/>
      <c r="BT114" s="989"/>
      <c r="BU114" s="989"/>
      <c r="BV114" s="989">
        <v>2370427</v>
      </c>
      <c r="BW114" s="989"/>
      <c r="BX114" s="989"/>
      <c r="BY114" s="989"/>
      <c r="BZ114" s="989"/>
      <c r="CA114" s="989">
        <v>2298299</v>
      </c>
      <c r="CB114" s="989"/>
      <c r="CC114" s="989"/>
      <c r="CD114" s="989"/>
      <c r="CE114" s="989"/>
      <c r="CF114" s="983">
        <v>39.6</v>
      </c>
      <c r="CG114" s="984"/>
      <c r="CH114" s="984"/>
      <c r="CI114" s="984"/>
      <c r="CJ114" s="984"/>
      <c r="CK114" s="1011"/>
      <c r="CL114" s="1012"/>
      <c r="CM114" s="985" t="s">
        <v>425</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1" t="s">
        <v>128</v>
      </c>
      <c r="DH114" s="1022"/>
      <c r="DI114" s="1022"/>
      <c r="DJ114" s="1022"/>
      <c r="DK114" s="1023"/>
      <c r="DL114" s="1024" t="s">
        <v>128</v>
      </c>
      <c r="DM114" s="1022"/>
      <c r="DN114" s="1022"/>
      <c r="DO114" s="1022"/>
      <c r="DP114" s="1023"/>
      <c r="DQ114" s="1024" t="s">
        <v>128</v>
      </c>
      <c r="DR114" s="1022"/>
      <c r="DS114" s="1022"/>
      <c r="DT114" s="1022"/>
      <c r="DU114" s="1023"/>
      <c r="DV114" s="1025" t="s">
        <v>128</v>
      </c>
      <c r="DW114" s="1026"/>
      <c r="DX114" s="1026"/>
      <c r="DY114" s="1026"/>
      <c r="DZ114" s="1027"/>
    </row>
    <row r="115" spans="1:130" s="226" customFormat="1" ht="26.25" customHeight="1">
      <c r="A115" s="1017"/>
      <c r="B115" s="1018"/>
      <c r="C115" s="986" t="s">
        <v>426</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1000">
        <v>61973</v>
      </c>
      <c r="AB115" s="1001"/>
      <c r="AC115" s="1001"/>
      <c r="AD115" s="1001"/>
      <c r="AE115" s="1002"/>
      <c r="AF115" s="1003" t="s">
        <v>128</v>
      </c>
      <c r="AG115" s="1001"/>
      <c r="AH115" s="1001"/>
      <c r="AI115" s="1001"/>
      <c r="AJ115" s="1002"/>
      <c r="AK115" s="1003" t="s">
        <v>128</v>
      </c>
      <c r="AL115" s="1001"/>
      <c r="AM115" s="1001"/>
      <c r="AN115" s="1001"/>
      <c r="AO115" s="1002"/>
      <c r="AP115" s="1004" t="s">
        <v>128</v>
      </c>
      <c r="AQ115" s="1005"/>
      <c r="AR115" s="1005"/>
      <c r="AS115" s="1005"/>
      <c r="AT115" s="1006"/>
      <c r="AU115" s="971"/>
      <c r="AV115" s="972"/>
      <c r="AW115" s="972"/>
      <c r="AX115" s="972"/>
      <c r="AY115" s="972"/>
      <c r="AZ115" s="985" t="s">
        <v>427</v>
      </c>
      <c r="BA115" s="986"/>
      <c r="BB115" s="986"/>
      <c r="BC115" s="986"/>
      <c r="BD115" s="986"/>
      <c r="BE115" s="986"/>
      <c r="BF115" s="986"/>
      <c r="BG115" s="986"/>
      <c r="BH115" s="986"/>
      <c r="BI115" s="986"/>
      <c r="BJ115" s="986"/>
      <c r="BK115" s="986"/>
      <c r="BL115" s="986"/>
      <c r="BM115" s="986"/>
      <c r="BN115" s="986"/>
      <c r="BO115" s="986"/>
      <c r="BP115" s="987"/>
      <c r="BQ115" s="988" t="s">
        <v>128</v>
      </c>
      <c r="BR115" s="989"/>
      <c r="BS115" s="989"/>
      <c r="BT115" s="989"/>
      <c r="BU115" s="989"/>
      <c r="BV115" s="989" t="s">
        <v>128</v>
      </c>
      <c r="BW115" s="989"/>
      <c r="BX115" s="989"/>
      <c r="BY115" s="989"/>
      <c r="BZ115" s="989"/>
      <c r="CA115" s="989" t="s">
        <v>128</v>
      </c>
      <c r="CB115" s="989"/>
      <c r="CC115" s="989"/>
      <c r="CD115" s="989"/>
      <c r="CE115" s="989"/>
      <c r="CF115" s="983" t="s">
        <v>128</v>
      </c>
      <c r="CG115" s="984"/>
      <c r="CH115" s="984"/>
      <c r="CI115" s="984"/>
      <c r="CJ115" s="984"/>
      <c r="CK115" s="1011"/>
      <c r="CL115" s="1012"/>
      <c r="CM115" s="985" t="s">
        <v>428</v>
      </c>
      <c r="CN115" s="986"/>
      <c r="CO115" s="986"/>
      <c r="CP115" s="986"/>
      <c r="CQ115" s="986"/>
      <c r="CR115" s="986"/>
      <c r="CS115" s="986"/>
      <c r="CT115" s="986"/>
      <c r="CU115" s="986"/>
      <c r="CV115" s="986"/>
      <c r="CW115" s="986"/>
      <c r="CX115" s="986"/>
      <c r="CY115" s="986"/>
      <c r="CZ115" s="986"/>
      <c r="DA115" s="986"/>
      <c r="DB115" s="986"/>
      <c r="DC115" s="986"/>
      <c r="DD115" s="986"/>
      <c r="DE115" s="986"/>
      <c r="DF115" s="987"/>
      <c r="DG115" s="1021" t="s">
        <v>128</v>
      </c>
      <c r="DH115" s="1022"/>
      <c r="DI115" s="1022"/>
      <c r="DJ115" s="1022"/>
      <c r="DK115" s="1023"/>
      <c r="DL115" s="1024" t="s">
        <v>128</v>
      </c>
      <c r="DM115" s="1022"/>
      <c r="DN115" s="1022"/>
      <c r="DO115" s="1022"/>
      <c r="DP115" s="1023"/>
      <c r="DQ115" s="1024" t="s">
        <v>128</v>
      </c>
      <c r="DR115" s="1022"/>
      <c r="DS115" s="1022"/>
      <c r="DT115" s="1022"/>
      <c r="DU115" s="1023"/>
      <c r="DV115" s="1025" t="s">
        <v>128</v>
      </c>
      <c r="DW115" s="1026"/>
      <c r="DX115" s="1026"/>
      <c r="DY115" s="1026"/>
      <c r="DZ115" s="1027"/>
    </row>
    <row r="116" spans="1:130" s="226" customFormat="1" ht="26.25" customHeight="1">
      <c r="A116" s="1019"/>
      <c r="B116" s="1020"/>
      <c r="C116" s="1028" t="s">
        <v>429</v>
      </c>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9"/>
      <c r="AA116" s="1021" t="s">
        <v>128</v>
      </c>
      <c r="AB116" s="1022"/>
      <c r="AC116" s="1022"/>
      <c r="AD116" s="1022"/>
      <c r="AE116" s="1023"/>
      <c r="AF116" s="1024">
        <v>87</v>
      </c>
      <c r="AG116" s="1022"/>
      <c r="AH116" s="1022"/>
      <c r="AI116" s="1022"/>
      <c r="AJ116" s="1023"/>
      <c r="AK116" s="1024">
        <v>115</v>
      </c>
      <c r="AL116" s="1022"/>
      <c r="AM116" s="1022"/>
      <c r="AN116" s="1022"/>
      <c r="AO116" s="1023"/>
      <c r="AP116" s="1025">
        <v>0</v>
      </c>
      <c r="AQ116" s="1026"/>
      <c r="AR116" s="1026"/>
      <c r="AS116" s="1026"/>
      <c r="AT116" s="1027"/>
      <c r="AU116" s="971"/>
      <c r="AV116" s="972"/>
      <c r="AW116" s="972"/>
      <c r="AX116" s="972"/>
      <c r="AY116" s="972"/>
      <c r="AZ116" s="1030" t="s">
        <v>430</v>
      </c>
      <c r="BA116" s="1031"/>
      <c r="BB116" s="1031"/>
      <c r="BC116" s="1031"/>
      <c r="BD116" s="1031"/>
      <c r="BE116" s="1031"/>
      <c r="BF116" s="1031"/>
      <c r="BG116" s="1031"/>
      <c r="BH116" s="1031"/>
      <c r="BI116" s="1031"/>
      <c r="BJ116" s="1031"/>
      <c r="BK116" s="1031"/>
      <c r="BL116" s="1031"/>
      <c r="BM116" s="1031"/>
      <c r="BN116" s="1031"/>
      <c r="BO116" s="1031"/>
      <c r="BP116" s="1032"/>
      <c r="BQ116" s="988" t="s">
        <v>128</v>
      </c>
      <c r="BR116" s="989"/>
      <c r="BS116" s="989"/>
      <c r="BT116" s="989"/>
      <c r="BU116" s="989"/>
      <c r="BV116" s="989" t="s">
        <v>128</v>
      </c>
      <c r="BW116" s="989"/>
      <c r="BX116" s="989"/>
      <c r="BY116" s="989"/>
      <c r="BZ116" s="989"/>
      <c r="CA116" s="989" t="s">
        <v>128</v>
      </c>
      <c r="CB116" s="989"/>
      <c r="CC116" s="989"/>
      <c r="CD116" s="989"/>
      <c r="CE116" s="989"/>
      <c r="CF116" s="983" t="s">
        <v>128</v>
      </c>
      <c r="CG116" s="984"/>
      <c r="CH116" s="984"/>
      <c r="CI116" s="984"/>
      <c r="CJ116" s="984"/>
      <c r="CK116" s="1011"/>
      <c r="CL116" s="1012"/>
      <c r="CM116" s="985" t="s">
        <v>431</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1" t="s">
        <v>128</v>
      </c>
      <c r="DH116" s="1022"/>
      <c r="DI116" s="1022"/>
      <c r="DJ116" s="1022"/>
      <c r="DK116" s="1023"/>
      <c r="DL116" s="1024" t="s">
        <v>128</v>
      </c>
      <c r="DM116" s="1022"/>
      <c r="DN116" s="1022"/>
      <c r="DO116" s="1022"/>
      <c r="DP116" s="1023"/>
      <c r="DQ116" s="1024" t="s">
        <v>128</v>
      </c>
      <c r="DR116" s="1022"/>
      <c r="DS116" s="1022"/>
      <c r="DT116" s="1022"/>
      <c r="DU116" s="1023"/>
      <c r="DV116" s="1025" t="s">
        <v>128</v>
      </c>
      <c r="DW116" s="1026"/>
      <c r="DX116" s="1026"/>
      <c r="DY116" s="1026"/>
      <c r="DZ116" s="1027"/>
    </row>
    <row r="117" spans="1:130" s="226" customFormat="1" ht="26.25" customHeight="1">
      <c r="A117" s="975" t="s">
        <v>188</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0" t="s">
        <v>432</v>
      </c>
      <c r="Z117" s="957"/>
      <c r="AA117" s="1041">
        <v>2148861</v>
      </c>
      <c r="AB117" s="1042"/>
      <c r="AC117" s="1042"/>
      <c r="AD117" s="1042"/>
      <c r="AE117" s="1043"/>
      <c r="AF117" s="1044">
        <v>2160602</v>
      </c>
      <c r="AG117" s="1042"/>
      <c r="AH117" s="1042"/>
      <c r="AI117" s="1042"/>
      <c r="AJ117" s="1043"/>
      <c r="AK117" s="1044">
        <v>2273131</v>
      </c>
      <c r="AL117" s="1042"/>
      <c r="AM117" s="1042"/>
      <c r="AN117" s="1042"/>
      <c r="AO117" s="1043"/>
      <c r="AP117" s="1045"/>
      <c r="AQ117" s="1046"/>
      <c r="AR117" s="1046"/>
      <c r="AS117" s="1046"/>
      <c r="AT117" s="1047"/>
      <c r="AU117" s="971"/>
      <c r="AV117" s="972"/>
      <c r="AW117" s="972"/>
      <c r="AX117" s="972"/>
      <c r="AY117" s="972"/>
      <c r="AZ117" s="1037" t="s">
        <v>433</v>
      </c>
      <c r="BA117" s="1038"/>
      <c r="BB117" s="1038"/>
      <c r="BC117" s="1038"/>
      <c r="BD117" s="1038"/>
      <c r="BE117" s="1038"/>
      <c r="BF117" s="1038"/>
      <c r="BG117" s="1038"/>
      <c r="BH117" s="1038"/>
      <c r="BI117" s="1038"/>
      <c r="BJ117" s="1038"/>
      <c r="BK117" s="1038"/>
      <c r="BL117" s="1038"/>
      <c r="BM117" s="1038"/>
      <c r="BN117" s="1038"/>
      <c r="BO117" s="1038"/>
      <c r="BP117" s="1039"/>
      <c r="BQ117" s="988" t="s">
        <v>128</v>
      </c>
      <c r="BR117" s="989"/>
      <c r="BS117" s="989"/>
      <c r="BT117" s="989"/>
      <c r="BU117" s="989"/>
      <c r="BV117" s="989" t="s">
        <v>128</v>
      </c>
      <c r="BW117" s="989"/>
      <c r="BX117" s="989"/>
      <c r="BY117" s="989"/>
      <c r="BZ117" s="989"/>
      <c r="CA117" s="989" t="s">
        <v>128</v>
      </c>
      <c r="CB117" s="989"/>
      <c r="CC117" s="989"/>
      <c r="CD117" s="989"/>
      <c r="CE117" s="989"/>
      <c r="CF117" s="983" t="s">
        <v>128</v>
      </c>
      <c r="CG117" s="984"/>
      <c r="CH117" s="984"/>
      <c r="CI117" s="984"/>
      <c r="CJ117" s="984"/>
      <c r="CK117" s="1011"/>
      <c r="CL117" s="1012"/>
      <c r="CM117" s="985" t="s">
        <v>434</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1" t="s">
        <v>128</v>
      </c>
      <c r="DH117" s="1022"/>
      <c r="DI117" s="1022"/>
      <c r="DJ117" s="1022"/>
      <c r="DK117" s="1023"/>
      <c r="DL117" s="1024" t="s">
        <v>128</v>
      </c>
      <c r="DM117" s="1022"/>
      <c r="DN117" s="1022"/>
      <c r="DO117" s="1022"/>
      <c r="DP117" s="1023"/>
      <c r="DQ117" s="1024" t="s">
        <v>128</v>
      </c>
      <c r="DR117" s="1022"/>
      <c r="DS117" s="1022"/>
      <c r="DT117" s="1022"/>
      <c r="DU117" s="1023"/>
      <c r="DV117" s="1025" t="s">
        <v>128</v>
      </c>
      <c r="DW117" s="1026"/>
      <c r="DX117" s="1026"/>
      <c r="DY117" s="1026"/>
      <c r="DZ117" s="1027"/>
    </row>
    <row r="118" spans="1:130" s="226" customFormat="1" ht="26.25" customHeight="1">
      <c r="A118" s="975" t="s">
        <v>408</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405</v>
      </c>
      <c r="AB118" s="956"/>
      <c r="AC118" s="956"/>
      <c r="AD118" s="956"/>
      <c r="AE118" s="957"/>
      <c r="AF118" s="955" t="s">
        <v>406</v>
      </c>
      <c r="AG118" s="956"/>
      <c r="AH118" s="956"/>
      <c r="AI118" s="956"/>
      <c r="AJ118" s="957"/>
      <c r="AK118" s="955" t="s">
        <v>294</v>
      </c>
      <c r="AL118" s="956"/>
      <c r="AM118" s="956"/>
      <c r="AN118" s="956"/>
      <c r="AO118" s="957"/>
      <c r="AP118" s="1033" t="s">
        <v>407</v>
      </c>
      <c r="AQ118" s="1034"/>
      <c r="AR118" s="1034"/>
      <c r="AS118" s="1034"/>
      <c r="AT118" s="1035"/>
      <c r="AU118" s="971"/>
      <c r="AV118" s="972"/>
      <c r="AW118" s="972"/>
      <c r="AX118" s="972"/>
      <c r="AY118" s="972"/>
      <c r="AZ118" s="1036" t="s">
        <v>435</v>
      </c>
      <c r="BA118" s="1028"/>
      <c r="BB118" s="1028"/>
      <c r="BC118" s="1028"/>
      <c r="BD118" s="1028"/>
      <c r="BE118" s="1028"/>
      <c r="BF118" s="1028"/>
      <c r="BG118" s="1028"/>
      <c r="BH118" s="1028"/>
      <c r="BI118" s="1028"/>
      <c r="BJ118" s="1028"/>
      <c r="BK118" s="1028"/>
      <c r="BL118" s="1028"/>
      <c r="BM118" s="1028"/>
      <c r="BN118" s="1028"/>
      <c r="BO118" s="1028"/>
      <c r="BP118" s="1029"/>
      <c r="BQ118" s="1062" t="s">
        <v>128</v>
      </c>
      <c r="BR118" s="1063"/>
      <c r="BS118" s="1063"/>
      <c r="BT118" s="1063"/>
      <c r="BU118" s="1063"/>
      <c r="BV118" s="1063" t="s">
        <v>128</v>
      </c>
      <c r="BW118" s="1063"/>
      <c r="BX118" s="1063"/>
      <c r="BY118" s="1063"/>
      <c r="BZ118" s="1063"/>
      <c r="CA118" s="1063" t="s">
        <v>128</v>
      </c>
      <c r="CB118" s="1063"/>
      <c r="CC118" s="1063"/>
      <c r="CD118" s="1063"/>
      <c r="CE118" s="1063"/>
      <c r="CF118" s="983" t="s">
        <v>128</v>
      </c>
      <c r="CG118" s="984"/>
      <c r="CH118" s="984"/>
      <c r="CI118" s="984"/>
      <c r="CJ118" s="984"/>
      <c r="CK118" s="1011"/>
      <c r="CL118" s="1012"/>
      <c r="CM118" s="985" t="s">
        <v>436</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1" t="s">
        <v>128</v>
      </c>
      <c r="DH118" s="1022"/>
      <c r="DI118" s="1022"/>
      <c r="DJ118" s="1022"/>
      <c r="DK118" s="1023"/>
      <c r="DL118" s="1024" t="s">
        <v>128</v>
      </c>
      <c r="DM118" s="1022"/>
      <c r="DN118" s="1022"/>
      <c r="DO118" s="1022"/>
      <c r="DP118" s="1023"/>
      <c r="DQ118" s="1024" t="s">
        <v>128</v>
      </c>
      <c r="DR118" s="1022"/>
      <c r="DS118" s="1022"/>
      <c r="DT118" s="1022"/>
      <c r="DU118" s="1023"/>
      <c r="DV118" s="1025" t="s">
        <v>128</v>
      </c>
      <c r="DW118" s="1026"/>
      <c r="DX118" s="1026"/>
      <c r="DY118" s="1026"/>
      <c r="DZ118" s="1027"/>
    </row>
    <row r="119" spans="1:130" s="226" customFormat="1" ht="26.25" customHeight="1">
      <c r="A119" s="1119" t="s">
        <v>411</v>
      </c>
      <c r="B119" s="1010"/>
      <c r="C119" s="992" t="s">
        <v>412</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62" t="s">
        <v>128</v>
      </c>
      <c r="AB119" s="963"/>
      <c r="AC119" s="963"/>
      <c r="AD119" s="963"/>
      <c r="AE119" s="964"/>
      <c r="AF119" s="965" t="s">
        <v>128</v>
      </c>
      <c r="AG119" s="963"/>
      <c r="AH119" s="963"/>
      <c r="AI119" s="963"/>
      <c r="AJ119" s="964"/>
      <c r="AK119" s="965" t="s">
        <v>128</v>
      </c>
      <c r="AL119" s="963"/>
      <c r="AM119" s="963"/>
      <c r="AN119" s="963"/>
      <c r="AO119" s="964"/>
      <c r="AP119" s="966" t="s">
        <v>128</v>
      </c>
      <c r="AQ119" s="967"/>
      <c r="AR119" s="967"/>
      <c r="AS119" s="967"/>
      <c r="AT119" s="968"/>
      <c r="AU119" s="973"/>
      <c r="AV119" s="974"/>
      <c r="AW119" s="974"/>
      <c r="AX119" s="974"/>
      <c r="AY119" s="974"/>
      <c r="AZ119" s="247" t="s">
        <v>188</v>
      </c>
      <c r="BA119" s="247"/>
      <c r="BB119" s="247"/>
      <c r="BC119" s="247"/>
      <c r="BD119" s="247"/>
      <c r="BE119" s="247"/>
      <c r="BF119" s="247"/>
      <c r="BG119" s="247"/>
      <c r="BH119" s="247"/>
      <c r="BI119" s="247"/>
      <c r="BJ119" s="247"/>
      <c r="BK119" s="247"/>
      <c r="BL119" s="247"/>
      <c r="BM119" s="247"/>
      <c r="BN119" s="247"/>
      <c r="BO119" s="1040" t="s">
        <v>437</v>
      </c>
      <c r="BP119" s="1068"/>
      <c r="BQ119" s="1062">
        <v>23607465</v>
      </c>
      <c r="BR119" s="1063"/>
      <c r="BS119" s="1063"/>
      <c r="BT119" s="1063"/>
      <c r="BU119" s="1063"/>
      <c r="BV119" s="1063">
        <v>23486302</v>
      </c>
      <c r="BW119" s="1063"/>
      <c r="BX119" s="1063"/>
      <c r="BY119" s="1063"/>
      <c r="BZ119" s="1063"/>
      <c r="CA119" s="1063">
        <v>22566344</v>
      </c>
      <c r="CB119" s="1063"/>
      <c r="CC119" s="1063"/>
      <c r="CD119" s="1063"/>
      <c r="CE119" s="1063"/>
      <c r="CF119" s="1064"/>
      <c r="CG119" s="1065"/>
      <c r="CH119" s="1065"/>
      <c r="CI119" s="1065"/>
      <c r="CJ119" s="1066"/>
      <c r="CK119" s="1013"/>
      <c r="CL119" s="1014"/>
      <c r="CM119" s="1036" t="s">
        <v>438</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1067" t="s">
        <v>128</v>
      </c>
      <c r="DH119" s="1049"/>
      <c r="DI119" s="1049"/>
      <c r="DJ119" s="1049"/>
      <c r="DK119" s="1050"/>
      <c r="DL119" s="1048" t="s">
        <v>128</v>
      </c>
      <c r="DM119" s="1049"/>
      <c r="DN119" s="1049"/>
      <c r="DO119" s="1049"/>
      <c r="DP119" s="1050"/>
      <c r="DQ119" s="1048" t="s">
        <v>128</v>
      </c>
      <c r="DR119" s="1049"/>
      <c r="DS119" s="1049"/>
      <c r="DT119" s="1049"/>
      <c r="DU119" s="1050"/>
      <c r="DV119" s="1051" t="s">
        <v>128</v>
      </c>
      <c r="DW119" s="1052"/>
      <c r="DX119" s="1052"/>
      <c r="DY119" s="1052"/>
      <c r="DZ119" s="1053"/>
    </row>
    <row r="120" spans="1:130" s="226" customFormat="1" ht="26.25" customHeight="1">
      <c r="A120" s="1120"/>
      <c r="B120" s="1012"/>
      <c r="C120" s="985" t="s">
        <v>415</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1" t="s">
        <v>128</v>
      </c>
      <c r="AB120" s="1022"/>
      <c r="AC120" s="1022"/>
      <c r="AD120" s="1022"/>
      <c r="AE120" s="1023"/>
      <c r="AF120" s="1024" t="s">
        <v>128</v>
      </c>
      <c r="AG120" s="1022"/>
      <c r="AH120" s="1022"/>
      <c r="AI120" s="1022"/>
      <c r="AJ120" s="1023"/>
      <c r="AK120" s="1024" t="s">
        <v>128</v>
      </c>
      <c r="AL120" s="1022"/>
      <c r="AM120" s="1022"/>
      <c r="AN120" s="1022"/>
      <c r="AO120" s="1023"/>
      <c r="AP120" s="1025" t="s">
        <v>128</v>
      </c>
      <c r="AQ120" s="1026"/>
      <c r="AR120" s="1026"/>
      <c r="AS120" s="1026"/>
      <c r="AT120" s="1027"/>
      <c r="AU120" s="1054" t="s">
        <v>439</v>
      </c>
      <c r="AV120" s="1055"/>
      <c r="AW120" s="1055"/>
      <c r="AX120" s="1055"/>
      <c r="AY120" s="1056"/>
      <c r="AZ120" s="992" t="s">
        <v>440</v>
      </c>
      <c r="BA120" s="960"/>
      <c r="BB120" s="960"/>
      <c r="BC120" s="960"/>
      <c r="BD120" s="960"/>
      <c r="BE120" s="960"/>
      <c r="BF120" s="960"/>
      <c r="BG120" s="960"/>
      <c r="BH120" s="960"/>
      <c r="BI120" s="960"/>
      <c r="BJ120" s="960"/>
      <c r="BK120" s="960"/>
      <c r="BL120" s="960"/>
      <c r="BM120" s="960"/>
      <c r="BN120" s="960"/>
      <c r="BO120" s="960"/>
      <c r="BP120" s="961"/>
      <c r="BQ120" s="993">
        <v>18131594</v>
      </c>
      <c r="BR120" s="994"/>
      <c r="BS120" s="994"/>
      <c r="BT120" s="994"/>
      <c r="BU120" s="994"/>
      <c r="BV120" s="994">
        <v>18851840</v>
      </c>
      <c r="BW120" s="994"/>
      <c r="BX120" s="994"/>
      <c r="BY120" s="994"/>
      <c r="BZ120" s="994"/>
      <c r="CA120" s="994">
        <v>20131046</v>
      </c>
      <c r="CB120" s="994"/>
      <c r="CC120" s="994"/>
      <c r="CD120" s="994"/>
      <c r="CE120" s="994"/>
      <c r="CF120" s="1007">
        <v>346.7</v>
      </c>
      <c r="CG120" s="1008"/>
      <c r="CH120" s="1008"/>
      <c r="CI120" s="1008"/>
      <c r="CJ120" s="1008"/>
      <c r="CK120" s="1069" t="s">
        <v>441</v>
      </c>
      <c r="CL120" s="1070"/>
      <c r="CM120" s="1070"/>
      <c r="CN120" s="1070"/>
      <c r="CO120" s="1071"/>
      <c r="CP120" s="1077"/>
      <c r="CQ120" s="1078"/>
      <c r="CR120" s="1078"/>
      <c r="CS120" s="1078"/>
      <c r="CT120" s="1078"/>
      <c r="CU120" s="1078"/>
      <c r="CV120" s="1078"/>
      <c r="CW120" s="1078"/>
      <c r="CX120" s="1078"/>
      <c r="CY120" s="1078"/>
      <c r="CZ120" s="1078"/>
      <c r="DA120" s="1078"/>
      <c r="DB120" s="1078"/>
      <c r="DC120" s="1078"/>
      <c r="DD120" s="1078"/>
      <c r="DE120" s="1078"/>
      <c r="DF120" s="1079"/>
      <c r="DG120" s="993"/>
      <c r="DH120" s="994"/>
      <c r="DI120" s="994"/>
      <c r="DJ120" s="994"/>
      <c r="DK120" s="994"/>
      <c r="DL120" s="994"/>
      <c r="DM120" s="994"/>
      <c r="DN120" s="994"/>
      <c r="DO120" s="994"/>
      <c r="DP120" s="994"/>
      <c r="DQ120" s="994"/>
      <c r="DR120" s="994"/>
      <c r="DS120" s="994"/>
      <c r="DT120" s="994"/>
      <c r="DU120" s="994"/>
      <c r="DV120" s="995"/>
      <c r="DW120" s="995"/>
      <c r="DX120" s="995"/>
      <c r="DY120" s="995"/>
      <c r="DZ120" s="996"/>
    </row>
    <row r="121" spans="1:130" s="226" customFormat="1" ht="26.25" customHeight="1">
      <c r="A121" s="1120"/>
      <c r="B121" s="1012"/>
      <c r="C121" s="1037" t="s">
        <v>442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1" t="s">
        <v>128</v>
      </c>
      <c r="AB121" s="1022"/>
      <c r="AC121" s="1022"/>
      <c r="AD121" s="1022"/>
      <c r="AE121" s="1023"/>
      <c r="AF121" s="1024" t="s">
        <v>128</v>
      </c>
      <c r="AG121" s="1022"/>
      <c r="AH121" s="1022"/>
      <c r="AI121" s="1022"/>
      <c r="AJ121" s="1023"/>
      <c r="AK121" s="1024" t="s">
        <v>128</v>
      </c>
      <c r="AL121" s="1022"/>
      <c r="AM121" s="1022"/>
      <c r="AN121" s="1022"/>
      <c r="AO121" s="1023"/>
      <c r="AP121" s="1025" t="s">
        <v>128</v>
      </c>
      <c r="AQ121" s="1026"/>
      <c r="AR121" s="1026"/>
      <c r="AS121" s="1026"/>
      <c r="AT121" s="1027"/>
      <c r="AU121" s="1057"/>
      <c r="AV121" s="1058"/>
      <c r="AW121" s="1058"/>
      <c r="AX121" s="1058"/>
      <c r="AY121" s="1059"/>
      <c r="AZ121" s="985" t="s">
        <v>443</v>
      </c>
      <c r="BA121" s="986"/>
      <c r="BB121" s="986"/>
      <c r="BC121" s="986"/>
      <c r="BD121" s="986"/>
      <c r="BE121" s="986"/>
      <c r="BF121" s="986"/>
      <c r="BG121" s="986"/>
      <c r="BH121" s="986"/>
      <c r="BI121" s="986"/>
      <c r="BJ121" s="986"/>
      <c r="BK121" s="986"/>
      <c r="BL121" s="986"/>
      <c r="BM121" s="986"/>
      <c r="BN121" s="986"/>
      <c r="BO121" s="986"/>
      <c r="BP121" s="987"/>
      <c r="BQ121" s="988">
        <v>3023299</v>
      </c>
      <c r="BR121" s="989"/>
      <c r="BS121" s="989"/>
      <c r="BT121" s="989"/>
      <c r="BU121" s="989"/>
      <c r="BV121" s="989">
        <v>3012362</v>
      </c>
      <c r="BW121" s="989"/>
      <c r="BX121" s="989"/>
      <c r="BY121" s="989"/>
      <c r="BZ121" s="989"/>
      <c r="CA121" s="989">
        <v>2845816</v>
      </c>
      <c r="CB121" s="989"/>
      <c r="CC121" s="989"/>
      <c r="CD121" s="989"/>
      <c r="CE121" s="989"/>
      <c r="CF121" s="983">
        <v>49</v>
      </c>
      <c r="CG121" s="984"/>
      <c r="CH121" s="984"/>
      <c r="CI121" s="984"/>
      <c r="CJ121" s="984"/>
      <c r="CK121" s="1072"/>
      <c r="CL121" s="1073"/>
      <c r="CM121" s="1073"/>
      <c r="CN121" s="1073"/>
      <c r="CO121" s="1074"/>
      <c r="CP121" s="1082"/>
      <c r="CQ121" s="1083"/>
      <c r="CR121" s="1083"/>
      <c r="CS121" s="1083"/>
      <c r="CT121" s="1083"/>
      <c r="CU121" s="1083"/>
      <c r="CV121" s="1083"/>
      <c r="CW121" s="1083"/>
      <c r="CX121" s="1083"/>
      <c r="CY121" s="1083"/>
      <c r="CZ121" s="1083"/>
      <c r="DA121" s="1083"/>
      <c r="DB121" s="1083"/>
      <c r="DC121" s="1083"/>
      <c r="DD121" s="1083"/>
      <c r="DE121" s="1083"/>
      <c r="DF121" s="1084"/>
      <c r="DG121" s="988"/>
      <c r="DH121" s="989"/>
      <c r="DI121" s="989"/>
      <c r="DJ121" s="989"/>
      <c r="DK121" s="989"/>
      <c r="DL121" s="989"/>
      <c r="DM121" s="989"/>
      <c r="DN121" s="989"/>
      <c r="DO121" s="989"/>
      <c r="DP121" s="989"/>
      <c r="DQ121" s="989"/>
      <c r="DR121" s="989"/>
      <c r="DS121" s="989"/>
      <c r="DT121" s="989"/>
      <c r="DU121" s="989"/>
      <c r="DV121" s="990"/>
      <c r="DW121" s="990"/>
      <c r="DX121" s="990"/>
      <c r="DY121" s="990"/>
      <c r="DZ121" s="991"/>
    </row>
    <row r="122" spans="1:130" s="226" customFormat="1" ht="26.25" customHeight="1">
      <c r="A122" s="1120"/>
      <c r="B122" s="1012"/>
      <c r="C122" s="985" t="s">
        <v>425</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1" t="s">
        <v>128</v>
      </c>
      <c r="AB122" s="1022"/>
      <c r="AC122" s="1022"/>
      <c r="AD122" s="1022"/>
      <c r="AE122" s="1023"/>
      <c r="AF122" s="1024" t="s">
        <v>128</v>
      </c>
      <c r="AG122" s="1022"/>
      <c r="AH122" s="1022"/>
      <c r="AI122" s="1022"/>
      <c r="AJ122" s="1023"/>
      <c r="AK122" s="1024" t="s">
        <v>128</v>
      </c>
      <c r="AL122" s="1022"/>
      <c r="AM122" s="1022"/>
      <c r="AN122" s="1022"/>
      <c r="AO122" s="1023"/>
      <c r="AP122" s="1025" t="s">
        <v>128</v>
      </c>
      <c r="AQ122" s="1026"/>
      <c r="AR122" s="1026"/>
      <c r="AS122" s="1026"/>
      <c r="AT122" s="1027"/>
      <c r="AU122" s="1057"/>
      <c r="AV122" s="1058"/>
      <c r="AW122" s="1058"/>
      <c r="AX122" s="1058"/>
      <c r="AY122" s="1059"/>
      <c r="AZ122" s="1036" t="s">
        <v>444</v>
      </c>
      <c r="BA122" s="1028"/>
      <c r="BB122" s="1028"/>
      <c r="BC122" s="1028"/>
      <c r="BD122" s="1028"/>
      <c r="BE122" s="1028"/>
      <c r="BF122" s="1028"/>
      <c r="BG122" s="1028"/>
      <c r="BH122" s="1028"/>
      <c r="BI122" s="1028"/>
      <c r="BJ122" s="1028"/>
      <c r="BK122" s="1028"/>
      <c r="BL122" s="1028"/>
      <c r="BM122" s="1028"/>
      <c r="BN122" s="1028"/>
      <c r="BO122" s="1028"/>
      <c r="BP122" s="1029"/>
      <c r="BQ122" s="1062">
        <v>14363000</v>
      </c>
      <c r="BR122" s="1063"/>
      <c r="BS122" s="1063"/>
      <c r="BT122" s="1063"/>
      <c r="BU122" s="1063"/>
      <c r="BV122" s="1063">
        <v>14692229</v>
      </c>
      <c r="BW122" s="1063"/>
      <c r="BX122" s="1063"/>
      <c r="BY122" s="1063"/>
      <c r="BZ122" s="1063"/>
      <c r="CA122" s="1063">
        <v>13948690</v>
      </c>
      <c r="CB122" s="1063"/>
      <c r="CC122" s="1063"/>
      <c r="CD122" s="1063"/>
      <c r="CE122" s="1063"/>
      <c r="CF122" s="1080">
        <v>240.2</v>
      </c>
      <c r="CG122" s="1081"/>
      <c r="CH122" s="1081"/>
      <c r="CI122" s="1081"/>
      <c r="CJ122" s="1081"/>
      <c r="CK122" s="1072"/>
      <c r="CL122" s="1073"/>
      <c r="CM122" s="1073"/>
      <c r="CN122" s="1073"/>
      <c r="CO122" s="1074"/>
      <c r="CP122" s="1082"/>
      <c r="CQ122" s="1083"/>
      <c r="CR122" s="1083"/>
      <c r="CS122" s="1083"/>
      <c r="CT122" s="1083"/>
      <c r="CU122" s="1083"/>
      <c r="CV122" s="1083"/>
      <c r="CW122" s="1083"/>
      <c r="CX122" s="1083"/>
      <c r="CY122" s="1083"/>
      <c r="CZ122" s="1083"/>
      <c r="DA122" s="1083"/>
      <c r="DB122" s="1083"/>
      <c r="DC122" s="1083"/>
      <c r="DD122" s="1083"/>
      <c r="DE122" s="1083"/>
      <c r="DF122" s="1084"/>
      <c r="DG122" s="988"/>
      <c r="DH122" s="989"/>
      <c r="DI122" s="989"/>
      <c r="DJ122" s="989"/>
      <c r="DK122" s="989"/>
      <c r="DL122" s="989"/>
      <c r="DM122" s="989"/>
      <c r="DN122" s="989"/>
      <c r="DO122" s="989"/>
      <c r="DP122" s="989"/>
      <c r="DQ122" s="989"/>
      <c r="DR122" s="989"/>
      <c r="DS122" s="989"/>
      <c r="DT122" s="989"/>
      <c r="DU122" s="989"/>
      <c r="DV122" s="990"/>
      <c r="DW122" s="990"/>
      <c r="DX122" s="990"/>
      <c r="DY122" s="990"/>
      <c r="DZ122" s="991"/>
    </row>
    <row r="123" spans="1:130" s="226" customFormat="1" ht="26.25" customHeight="1">
      <c r="A123" s="1120"/>
      <c r="B123" s="1012"/>
      <c r="C123" s="985" t="s">
        <v>431</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1" t="s">
        <v>128</v>
      </c>
      <c r="AB123" s="1022"/>
      <c r="AC123" s="1022"/>
      <c r="AD123" s="1022"/>
      <c r="AE123" s="1023"/>
      <c r="AF123" s="1024" t="s">
        <v>128</v>
      </c>
      <c r="AG123" s="1022"/>
      <c r="AH123" s="1022"/>
      <c r="AI123" s="1022"/>
      <c r="AJ123" s="1023"/>
      <c r="AK123" s="1024" t="s">
        <v>128</v>
      </c>
      <c r="AL123" s="1022"/>
      <c r="AM123" s="1022"/>
      <c r="AN123" s="1022"/>
      <c r="AO123" s="1023"/>
      <c r="AP123" s="1025" t="s">
        <v>128</v>
      </c>
      <c r="AQ123" s="1026"/>
      <c r="AR123" s="1026"/>
      <c r="AS123" s="1026"/>
      <c r="AT123" s="1027"/>
      <c r="AU123" s="1060"/>
      <c r="AV123" s="1061"/>
      <c r="AW123" s="1061"/>
      <c r="AX123" s="1061"/>
      <c r="AY123" s="1061"/>
      <c r="AZ123" s="247" t="s">
        <v>188</v>
      </c>
      <c r="BA123" s="247"/>
      <c r="BB123" s="247"/>
      <c r="BC123" s="247"/>
      <c r="BD123" s="247"/>
      <c r="BE123" s="247"/>
      <c r="BF123" s="247"/>
      <c r="BG123" s="247"/>
      <c r="BH123" s="247"/>
      <c r="BI123" s="247"/>
      <c r="BJ123" s="247"/>
      <c r="BK123" s="247"/>
      <c r="BL123" s="247"/>
      <c r="BM123" s="247"/>
      <c r="BN123" s="247"/>
      <c r="BO123" s="1040" t="s">
        <v>445</v>
      </c>
      <c r="BP123" s="1068"/>
      <c r="BQ123" s="1126">
        <v>35517893</v>
      </c>
      <c r="BR123" s="1127"/>
      <c r="BS123" s="1127"/>
      <c r="BT123" s="1127"/>
      <c r="BU123" s="1127"/>
      <c r="BV123" s="1127">
        <v>36556431</v>
      </c>
      <c r="BW123" s="1127"/>
      <c r="BX123" s="1127"/>
      <c r="BY123" s="1127"/>
      <c r="BZ123" s="1127"/>
      <c r="CA123" s="1127">
        <v>36925552</v>
      </c>
      <c r="CB123" s="1127"/>
      <c r="CC123" s="1127"/>
      <c r="CD123" s="1127"/>
      <c r="CE123" s="1127"/>
      <c r="CF123" s="1064"/>
      <c r="CG123" s="1065"/>
      <c r="CH123" s="1065"/>
      <c r="CI123" s="1065"/>
      <c r="CJ123" s="1066"/>
      <c r="CK123" s="1072"/>
      <c r="CL123" s="1073"/>
      <c r="CM123" s="1073"/>
      <c r="CN123" s="1073"/>
      <c r="CO123" s="1074"/>
      <c r="CP123" s="1082"/>
      <c r="CQ123" s="1083"/>
      <c r="CR123" s="1083"/>
      <c r="CS123" s="1083"/>
      <c r="CT123" s="1083"/>
      <c r="CU123" s="1083"/>
      <c r="CV123" s="1083"/>
      <c r="CW123" s="1083"/>
      <c r="CX123" s="1083"/>
      <c r="CY123" s="1083"/>
      <c r="CZ123" s="1083"/>
      <c r="DA123" s="1083"/>
      <c r="DB123" s="1083"/>
      <c r="DC123" s="1083"/>
      <c r="DD123" s="1083"/>
      <c r="DE123" s="1083"/>
      <c r="DF123" s="1084"/>
      <c r="DG123" s="1021"/>
      <c r="DH123" s="1022"/>
      <c r="DI123" s="1022"/>
      <c r="DJ123" s="1022"/>
      <c r="DK123" s="1023"/>
      <c r="DL123" s="1024"/>
      <c r="DM123" s="1022"/>
      <c r="DN123" s="1022"/>
      <c r="DO123" s="1022"/>
      <c r="DP123" s="1023"/>
      <c r="DQ123" s="1024"/>
      <c r="DR123" s="1022"/>
      <c r="DS123" s="1022"/>
      <c r="DT123" s="1022"/>
      <c r="DU123" s="1023"/>
      <c r="DV123" s="1025"/>
      <c r="DW123" s="1026"/>
      <c r="DX123" s="1026"/>
      <c r="DY123" s="1026"/>
      <c r="DZ123" s="1027"/>
    </row>
    <row r="124" spans="1:130" s="226" customFormat="1" ht="26.25" customHeight="1" thickBot="1">
      <c r="A124" s="1120"/>
      <c r="B124" s="1012"/>
      <c r="C124" s="985" t="s">
        <v>434</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1" t="s">
        <v>128</v>
      </c>
      <c r="AB124" s="1022"/>
      <c r="AC124" s="1022"/>
      <c r="AD124" s="1022"/>
      <c r="AE124" s="1023"/>
      <c r="AF124" s="1024" t="s">
        <v>128</v>
      </c>
      <c r="AG124" s="1022"/>
      <c r="AH124" s="1022"/>
      <c r="AI124" s="1022"/>
      <c r="AJ124" s="1023"/>
      <c r="AK124" s="1024" t="s">
        <v>128</v>
      </c>
      <c r="AL124" s="1022"/>
      <c r="AM124" s="1022"/>
      <c r="AN124" s="1022"/>
      <c r="AO124" s="1023"/>
      <c r="AP124" s="1025" t="s">
        <v>128</v>
      </c>
      <c r="AQ124" s="1026"/>
      <c r="AR124" s="1026"/>
      <c r="AS124" s="1026"/>
      <c r="AT124" s="1027"/>
      <c r="AU124" s="1122" t="s">
        <v>446</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t="s">
        <v>128</v>
      </c>
      <c r="BR124" s="1090"/>
      <c r="BS124" s="1090"/>
      <c r="BT124" s="1090"/>
      <c r="BU124" s="1090"/>
      <c r="BV124" s="1090" t="s">
        <v>128</v>
      </c>
      <c r="BW124" s="1090"/>
      <c r="BX124" s="1090"/>
      <c r="BY124" s="1090"/>
      <c r="BZ124" s="1090"/>
      <c r="CA124" s="1090" t="s">
        <v>128</v>
      </c>
      <c r="CB124" s="1090"/>
      <c r="CC124" s="1090"/>
      <c r="CD124" s="1090"/>
      <c r="CE124" s="1090"/>
      <c r="CF124" s="1091"/>
      <c r="CG124" s="1092"/>
      <c r="CH124" s="1092"/>
      <c r="CI124" s="1092"/>
      <c r="CJ124" s="1093"/>
      <c r="CK124" s="1075"/>
      <c r="CL124" s="1075"/>
      <c r="CM124" s="1075"/>
      <c r="CN124" s="1075"/>
      <c r="CO124" s="1076"/>
      <c r="CP124" s="1082"/>
      <c r="CQ124" s="1083"/>
      <c r="CR124" s="1083"/>
      <c r="CS124" s="1083"/>
      <c r="CT124" s="1083"/>
      <c r="CU124" s="1083"/>
      <c r="CV124" s="1083"/>
      <c r="CW124" s="1083"/>
      <c r="CX124" s="1083"/>
      <c r="CY124" s="1083"/>
      <c r="CZ124" s="1083"/>
      <c r="DA124" s="1083"/>
      <c r="DB124" s="1083"/>
      <c r="DC124" s="1083"/>
      <c r="DD124" s="1083"/>
      <c r="DE124" s="1083"/>
      <c r="DF124" s="1084"/>
      <c r="DG124" s="1067"/>
      <c r="DH124" s="1049"/>
      <c r="DI124" s="1049"/>
      <c r="DJ124" s="1049"/>
      <c r="DK124" s="1050"/>
      <c r="DL124" s="1048"/>
      <c r="DM124" s="1049"/>
      <c r="DN124" s="1049"/>
      <c r="DO124" s="1049"/>
      <c r="DP124" s="1050"/>
      <c r="DQ124" s="1048"/>
      <c r="DR124" s="1049"/>
      <c r="DS124" s="1049"/>
      <c r="DT124" s="1049"/>
      <c r="DU124" s="1050"/>
      <c r="DV124" s="1051"/>
      <c r="DW124" s="1052"/>
      <c r="DX124" s="1052"/>
      <c r="DY124" s="1052"/>
      <c r="DZ124" s="1053"/>
    </row>
    <row r="125" spans="1:130" s="226" customFormat="1" ht="26.25" customHeight="1">
      <c r="A125" s="1120"/>
      <c r="B125" s="1012"/>
      <c r="C125" s="985" t="s">
        <v>436</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1" t="s">
        <v>128</v>
      </c>
      <c r="AB125" s="1022"/>
      <c r="AC125" s="1022"/>
      <c r="AD125" s="1022"/>
      <c r="AE125" s="1023"/>
      <c r="AF125" s="1024" t="s">
        <v>128</v>
      </c>
      <c r="AG125" s="1022"/>
      <c r="AH125" s="1022"/>
      <c r="AI125" s="1022"/>
      <c r="AJ125" s="1023"/>
      <c r="AK125" s="1024" t="s">
        <v>128</v>
      </c>
      <c r="AL125" s="1022"/>
      <c r="AM125" s="1022"/>
      <c r="AN125" s="1022"/>
      <c r="AO125" s="1023"/>
      <c r="AP125" s="1025" t="s">
        <v>128</v>
      </c>
      <c r="AQ125" s="1026"/>
      <c r="AR125" s="1026"/>
      <c r="AS125" s="1026"/>
      <c r="AT125" s="1027"/>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5" t="s">
        <v>447</v>
      </c>
      <c r="CL125" s="1070"/>
      <c r="CM125" s="1070"/>
      <c r="CN125" s="1070"/>
      <c r="CO125" s="1071"/>
      <c r="CP125" s="992" t="s">
        <v>448</v>
      </c>
      <c r="CQ125" s="960"/>
      <c r="CR125" s="960"/>
      <c r="CS125" s="960"/>
      <c r="CT125" s="960"/>
      <c r="CU125" s="960"/>
      <c r="CV125" s="960"/>
      <c r="CW125" s="960"/>
      <c r="CX125" s="960"/>
      <c r="CY125" s="960"/>
      <c r="CZ125" s="960"/>
      <c r="DA125" s="960"/>
      <c r="DB125" s="960"/>
      <c r="DC125" s="960"/>
      <c r="DD125" s="960"/>
      <c r="DE125" s="960"/>
      <c r="DF125" s="961"/>
      <c r="DG125" s="993" t="s">
        <v>128</v>
      </c>
      <c r="DH125" s="994"/>
      <c r="DI125" s="994"/>
      <c r="DJ125" s="994"/>
      <c r="DK125" s="994"/>
      <c r="DL125" s="994" t="s">
        <v>128</v>
      </c>
      <c r="DM125" s="994"/>
      <c r="DN125" s="994"/>
      <c r="DO125" s="994"/>
      <c r="DP125" s="994"/>
      <c r="DQ125" s="994" t="s">
        <v>128</v>
      </c>
      <c r="DR125" s="994"/>
      <c r="DS125" s="994"/>
      <c r="DT125" s="994"/>
      <c r="DU125" s="994"/>
      <c r="DV125" s="995" t="s">
        <v>128</v>
      </c>
      <c r="DW125" s="995"/>
      <c r="DX125" s="995"/>
      <c r="DY125" s="995"/>
      <c r="DZ125" s="996"/>
    </row>
    <row r="126" spans="1:130" s="226" customFormat="1" ht="26.25" customHeight="1" thickBot="1">
      <c r="A126" s="1120"/>
      <c r="B126" s="1012"/>
      <c r="C126" s="985" t="s">
        <v>438</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1" t="s">
        <v>128</v>
      </c>
      <c r="AB126" s="1022"/>
      <c r="AC126" s="1022"/>
      <c r="AD126" s="1022"/>
      <c r="AE126" s="1023"/>
      <c r="AF126" s="1024" t="s">
        <v>128</v>
      </c>
      <c r="AG126" s="1022"/>
      <c r="AH126" s="1022"/>
      <c r="AI126" s="1022"/>
      <c r="AJ126" s="1023"/>
      <c r="AK126" s="1024" t="s">
        <v>128</v>
      </c>
      <c r="AL126" s="1022"/>
      <c r="AM126" s="1022"/>
      <c r="AN126" s="1022"/>
      <c r="AO126" s="1023"/>
      <c r="AP126" s="1025" t="s">
        <v>128</v>
      </c>
      <c r="AQ126" s="1026"/>
      <c r="AR126" s="1026"/>
      <c r="AS126" s="1026"/>
      <c r="AT126" s="1027"/>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6"/>
      <c r="CL126" s="1073"/>
      <c r="CM126" s="1073"/>
      <c r="CN126" s="1073"/>
      <c r="CO126" s="1074"/>
      <c r="CP126" s="985" t="s">
        <v>449</v>
      </c>
      <c r="CQ126" s="986"/>
      <c r="CR126" s="986"/>
      <c r="CS126" s="986"/>
      <c r="CT126" s="986"/>
      <c r="CU126" s="986"/>
      <c r="CV126" s="986"/>
      <c r="CW126" s="986"/>
      <c r="CX126" s="986"/>
      <c r="CY126" s="986"/>
      <c r="CZ126" s="986"/>
      <c r="DA126" s="986"/>
      <c r="DB126" s="986"/>
      <c r="DC126" s="986"/>
      <c r="DD126" s="986"/>
      <c r="DE126" s="986"/>
      <c r="DF126" s="987"/>
      <c r="DG126" s="988" t="s">
        <v>128</v>
      </c>
      <c r="DH126" s="989"/>
      <c r="DI126" s="989"/>
      <c r="DJ126" s="989"/>
      <c r="DK126" s="989"/>
      <c r="DL126" s="989" t="s">
        <v>128</v>
      </c>
      <c r="DM126" s="989"/>
      <c r="DN126" s="989"/>
      <c r="DO126" s="989"/>
      <c r="DP126" s="989"/>
      <c r="DQ126" s="989" t="s">
        <v>128</v>
      </c>
      <c r="DR126" s="989"/>
      <c r="DS126" s="989"/>
      <c r="DT126" s="989"/>
      <c r="DU126" s="989"/>
      <c r="DV126" s="990" t="s">
        <v>128</v>
      </c>
      <c r="DW126" s="990"/>
      <c r="DX126" s="990"/>
      <c r="DY126" s="990"/>
      <c r="DZ126" s="991"/>
    </row>
    <row r="127" spans="1:130" s="226" customFormat="1" ht="26.25" customHeight="1">
      <c r="A127" s="1121"/>
      <c r="B127" s="1014"/>
      <c r="C127" s="1036" t="s">
        <v>450</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1021">
        <v>61973</v>
      </c>
      <c r="AB127" s="1022"/>
      <c r="AC127" s="1022"/>
      <c r="AD127" s="1022"/>
      <c r="AE127" s="1023"/>
      <c r="AF127" s="1024" t="s">
        <v>128</v>
      </c>
      <c r="AG127" s="1022"/>
      <c r="AH127" s="1022"/>
      <c r="AI127" s="1022"/>
      <c r="AJ127" s="1023"/>
      <c r="AK127" s="1024" t="s">
        <v>128</v>
      </c>
      <c r="AL127" s="1022"/>
      <c r="AM127" s="1022"/>
      <c r="AN127" s="1022"/>
      <c r="AO127" s="1023"/>
      <c r="AP127" s="1025" t="s">
        <v>128</v>
      </c>
      <c r="AQ127" s="1026"/>
      <c r="AR127" s="1026"/>
      <c r="AS127" s="1026"/>
      <c r="AT127" s="1027"/>
      <c r="AU127" s="228"/>
      <c r="AV127" s="228"/>
      <c r="AW127" s="228"/>
      <c r="AX127" s="1094" t="s">
        <v>451</v>
      </c>
      <c r="AY127" s="1095"/>
      <c r="AZ127" s="1095"/>
      <c r="BA127" s="1095"/>
      <c r="BB127" s="1095"/>
      <c r="BC127" s="1095"/>
      <c r="BD127" s="1095"/>
      <c r="BE127" s="1096"/>
      <c r="BF127" s="1097" t="s">
        <v>452</v>
      </c>
      <c r="BG127" s="1095"/>
      <c r="BH127" s="1095"/>
      <c r="BI127" s="1095"/>
      <c r="BJ127" s="1095"/>
      <c r="BK127" s="1095"/>
      <c r="BL127" s="1096"/>
      <c r="BM127" s="1097" t="s">
        <v>453</v>
      </c>
      <c r="BN127" s="1095"/>
      <c r="BO127" s="1095"/>
      <c r="BP127" s="1095"/>
      <c r="BQ127" s="1095"/>
      <c r="BR127" s="1095"/>
      <c r="BS127" s="1096"/>
      <c r="BT127" s="1097" t="s">
        <v>454</v>
      </c>
      <c r="BU127" s="1095"/>
      <c r="BV127" s="1095"/>
      <c r="BW127" s="1095"/>
      <c r="BX127" s="1095"/>
      <c r="BY127" s="1095"/>
      <c r="BZ127" s="1118"/>
      <c r="CA127" s="228"/>
      <c r="CB127" s="228"/>
      <c r="CC127" s="228"/>
      <c r="CD127" s="251"/>
      <c r="CE127" s="251"/>
      <c r="CF127" s="251"/>
      <c r="CG127" s="228"/>
      <c r="CH127" s="228"/>
      <c r="CI127" s="228"/>
      <c r="CJ127" s="250"/>
      <c r="CK127" s="1086"/>
      <c r="CL127" s="1073"/>
      <c r="CM127" s="1073"/>
      <c r="CN127" s="1073"/>
      <c r="CO127" s="1074"/>
      <c r="CP127" s="985" t="s">
        <v>455</v>
      </c>
      <c r="CQ127" s="986"/>
      <c r="CR127" s="986"/>
      <c r="CS127" s="986"/>
      <c r="CT127" s="986"/>
      <c r="CU127" s="986"/>
      <c r="CV127" s="986"/>
      <c r="CW127" s="986"/>
      <c r="CX127" s="986"/>
      <c r="CY127" s="986"/>
      <c r="CZ127" s="986"/>
      <c r="DA127" s="986"/>
      <c r="DB127" s="986"/>
      <c r="DC127" s="986"/>
      <c r="DD127" s="986"/>
      <c r="DE127" s="986"/>
      <c r="DF127" s="987"/>
      <c r="DG127" s="988" t="s">
        <v>128</v>
      </c>
      <c r="DH127" s="989"/>
      <c r="DI127" s="989"/>
      <c r="DJ127" s="989"/>
      <c r="DK127" s="989"/>
      <c r="DL127" s="989" t="s">
        <v>128</v>
      </c>
      <c r="DM127" s="989"/>
      <c r="DN127" s="989"/>
      <c r="DO127" s="989"/>
      <c r="DP127" s="989"/>
      <c r="DQ127" s="989" t="s">
        <v>128</v>
      </c>
      <c r="DR127" s="989"/>
      <c r="DS127" s="989"/>
      <c r="DT127" s="989"/>
      <c r="DU127" s="989"/>
      <c r="DV127" s="990" t="s">
        <v>128</v>
      </c>
      <c r="DW127" s="990"/>
      <c r="DX127" s="990"/>
      <c r="DY127" s="990"/>
      <c r="DZ127" s="991"/>
    </row>
    <row r="128" spans="1:130" s="226" customFormat="1" ht="26.25" customHeight="1" thickBot="1">
      <c r="A128" s="1104" t="s">
        <v>456</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457</v>
      </c>
      <c r="X128" s="1106"/>
      <c r="Y128" s="1106"/>
      <c r="Z128" s="1107"/>
      <c r="AA128" s="1108">
        <v>291966</v>
      </c>
      <c r="AB128" s="1109"/>
      <c r="AC128" s="1109"/>
      <c r="AD128" s="1109"/>
      <c r="AE128" s="1110"/>
      <c r="AF128" s="1111">
        <v>290921</v>
      </c>
      <c r="AG128" s="1109"/>
      <c r="AH128" s="1109"/>
      <c r="AI128" s="1109"/>
      <c r="AJ128" s="1110"/>
      <c r="AK128" s="1111">
        <v>302301</v>
      </c>
      <c r="AL128" s="1109"/>
      <c r="AM128" s="1109"/>
      <c r="AN128" s="1109"/>
      <c r="AO128" s="1110"/>
      <c r="AP128" s="1112"/>
      <c r="AQ128" s="1113"/>
      <c r="AR128" s="1113"/>
      <c r="AS128" s="1113"/>
      <c r="AT128" s="1114"/>
      <c r="AU128" s="228"/>
      <c r="AV128" s="228"/>
      <c r="AW128" s="228"/>
      <c r="AX128" s="959" t="s">
        <v>458</v>
      </c>
      <c r="AY128" s="960"/>
      <c r="AZ128" s="960"/>
      <c r="BA128" s="960"/>
      <c r="BB128" s="960"/>
      <c r="BC128" s="960"/>
      <c r="BD128" s="960"/>
      <c r="BE128" s="961"/>
      <c r="BF128" s="1115" t="s">
        <v>128</v>
      </c>
      <c r="BG128" s="1116"/>
      <c r="BH128" s="1116"/>
      <c r="BI128" s="1116"/>
      <c r="BJ128" s="1116"/>
      <c r="BK128" s="1116"/>
      <c r="BL128" s="1117"/>
      <c r="BM128" s="1115">
        <v>13.91</v>
      </c>
      <c r="BN128" s="1116"/>
      <c r="BO128" s="1116"/>
      <c r="BP128" s="1116"/>
      <c r="BQ128" s="1116"/>
      <c r="BR128" s="1116"/>
      <c r="BS128" s="1117"/>
      <c r="BT128" s="1115">
        <v>20</v>
      </c>
      <c r="BU128" s="1116"/>
      <c r="BV128" s="1116"/>
      <c r="BW128" s="1116"/>
      <c r="BX128" s="1116"/>
      <c r="BY128" s="1116"/>
      <c r="BZ128" s="1139"/>
      <c r="CA128" s="251"/>
      <c r="CB128" s="251"/>
      <c r="CC128" s="251"/>
      <c r="CD128" s="251"/>
      <c r="CE128" s="251"/>
      <c r="CF128" s="251"/>
      <c r="CG128" s="228"/>
      <c r="CH128" s="228"/>
      <c r="CI128" s="228"/>
      <c r="CJ128" s="250"/>
      <c r="CK128" s="1087"/>
      <c r="CL128" s="1088"/>
      <c r="CM128" s="1088"/>
      <c r="CN128" s="1088"/>
      <c r="CO128" s="1089"/>
      <c r="CP128" s="1098" t="s">
        <v>459</v>
      </c>
      <c r="CQ128" s="790"/>
      <c r="CR128" s="790"/>
      <c r="CS128" s="790"/>
      <c r="CT128" s="790"/>
      <c r="CU128" s="790"/>
      <c r="CV128" s="790"/>
      <c r="CW128" s="790"/>
      <c r="CX128" s="790"/>
      <c r="CY128" s="790"/>
      <c r="CZ128" s="790"/>
      <c r="DA128" s="790"/>
      <c r="DB128" s="790"/>
      <c r="DC128" s="790"/>
      <c r="DD128" s="790"/>
      <c r="DE128" s="790"/>
      <c r="DF128" s="1099"/>
      <c r="DG128" s="1100" t="s">
        <v>128</v>
      </c>
      <c r="DH128" s="1101"/>
      <c r="DI128" s="1101"/>
      <c r="DJ128" s="1101"/>
      <c r="DK128" s="1101"/>
      <c r="DL128" s="1101" t="s">
        <v>128</v>
      </c>
      <c r="DM128" s="1101"/>
      <c r="DN128" s="1101"/>
      <c r="DO128" s="1101"/>
      <c r="DP128" s="1101"/>
      <c r="DQ128" s="1101" t="s">
        <v>128</v>
      </c>
      <c r="DR128" s="1101"/>
      <c r="DS128" s="1101"/>
      <c r="DT128" s="1101"/>
      <c r="DU128" s="1101"/>
      <c r="DV128" s="1102" t="s">
        <v>128</v>
      </c>
      <c r="DW128" s="1102"/>
      <c r="DX128" s="1102"/>
      <c r="DY128" s="1102"/>
      <c r="DZ128" s="1103"/>
    </row>
    <row r="129" spans="1:131" s="226" customFormat="1" ht="26.25" customHeight="1">
      <c r="A129" s="997" t="s">
        <v>107</v>
      </c>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1133" t="s">
        <v>460</v>
      </c>
      <c r="X129" s="1134"/>
      <c r="Y129" s="1134"/>
      <c r="Z129" s="1135"/>
      <c r="AA129" s="1021">
        <v>7089402</v>
      </c>
      <c r="AB129" s="1022"/>
      <c r="AC129" s="1022"/>
      <c r="AD129" s="1022"/>
      <c r="AE129" s="1023"/>
      <c r="AF129" s="1024">
        <v>7135857</v>
      </c>
      <c r="AG129" s="1022"/>
      <c r="AH129" s="1022"/>
      <c r="AI129" s="1022"/>
      <c r="AJ129" s="1023"/>
      <c r="AK129" s="1024">
        <v>7426360</v>
      </c>
      <c r="AL129" s="1022"/>
      <c r="AM129" s="1022"/>
      <c r="AN129" s="1022"/>
      <c r="AO129" s="1023"/>
      <c r="AP129" s="1136"/>
      <c r="AQ129" s="1137"/>
      <c r="AR129" s="1137"/>
      <c r="AS129" s="1137"/>
      <c r="AT129" s="1138"/>
      <c r="AU129" s="229"/>
      <c r="AV129" s="229"/>
      <c r="AW129" s="229"/>
      <c r="AX129" s="1128" t="s">
        <v>461</v>
      </c>
      <c r="AY129" s="986"/>
      <c r="AZ129" s="986"/>
      <c r="BA129" s="986"/>
      <c r="BB129" s="986"/>
      <c r="BC129" s="986"/>
      <c r="BD129" s="986"/>
      <c r="BE129" s="987"/>
      <c r="BF129" s="1129" t="s">
        <v>128</v>
      </c>
      <c r="BG129" s="1130"/>
      <c r="BH129" s="1130"/>
      <c r="BI129" s="1130"/>
      <c r="BJ129" s="1130"/>
      <c r="BK129" s="1130"/>
      <c r="BL129" s="1131"/>
      <c r="BM129" s="1129">
        <v>18.91</v>
      </c>
      <c r="BN129" s="1130"/>
      <c r="BO129" s="1130"/>
      <c r="BP129" s="1130"/>
      <c r="BQ129" s="1130"/>
      <c r="BR129" s="1130"/>
      <c r="BS129" s="1131"/>
      <c r="BT129" s="1129">
        <v>30</v>
      </c>
      <c r="BU129" s="1130"/>
      <c r="BV129" s="1130"/>
      <c r="BW129" s="1130"/>
      <c r="BX129" s="1130"/>
      <c r="BY129" s="1130"/>
      <c r="BZ129" s="113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7" t="s">
        <v>462</v>
      </c>
      <c r="B130" s="998"/>
      <c r="C130" s="998"/>
      <c r="D130" s="998"/>
      <c r="E130" s="998"/>
      <c r="F130" s="998"/>
      <c r="G130" s="998"/>
      <c r="H130" s="998"/>
      <c r="I130" s="998"/>
      <c r="J130" s="998"/>
      <c r="K130" s="998"/>
      <c r="L130" s="998"/>
      <c r="M130" s="998"/>
      <c r="N130" s="998"/>
      <c r="O130" s="998"/>
      <c r="P130" s="998"/>
      <c r="Q130" s="998"/>
      <c r="R130" s="998"/>
      <c r="S130" s="998"/>
      <c r="T130" s="998"/>
      <c r="U130" s="998"/>
      <c r="V130" s="998"/>
      <c r="W130" s="1133" t="s">
        <v>463</v>
      </c>
      <c r="X130" s="1134"/>
      <c r="Y130" s="1134"/>
      <c r="Z130" s="1135"/>
      <c r="AA130" s="1021">
        <v>1614594</v>
      </c>
      <c r="AB130" s="1022"/>
      <c r="AC130" s="1022"/>
      <c r="AD130" s="1022"/>
      <c r="AE130" s="1023"/>
      <c r="AF130" s="1024">
        <v>1587202</v>
      </c>
      <c r="AG130" s="1022"/>
      <c r="AH130" s="1022"/>
      <c r="AI130" s="1022"/>
      <c r="AJ130" s="1023"/>
      <c r="AK130" s="1024">
        <v>1619780</v>
      </c>
      <c r="AL130" s="1022"/>
      <c r="AM130" s="1022"/>
      <c r="AN130" s="1022"/>
      <c r="AO130" s="1023"/>
      <c r="AP130" s="1136"/>
      <c r="AQ130" s="1137"/>
      <c r="AR130" s="1137"/>
      <c r="AS130" s="1137"/>
      <c r="AT130" s="1138"/>
      <c r="AU130" s="229"/>
      <c r="AV130" s="229"/>
      <c r="AW130" s="229"/>
      <c r="AX130" s="1128" t="s">
        <v>464</v>
      </c>
      <c r="AY130" s="986"/>
      <c r="AZ130" s="986"/>
      <c r="BA130" s="986"/>
      <c r="BB130" s="986"/>
      <c r="BC130" s="986"/>
      <c r="BD130" s="986"/>
      <c r="BE130" s="987"/>
      <c r="BF130" s="1164">
        <v>5.0999999999999996</v>
      </c>
      <c r="BG130" s="1165"/>
      <c r="BH130" s="1165"/>
      <c r="BI130" s="1165"/>
      <c r="BJ130" s="1165"/>
      <c r="BK130" s="1165"/>
      <c r="BL130" s="1166"/>
      <c r="BM130" s="1164">
        <v>25</v>
      </c>
      <c r="BN130" s="1165"/>
      <c r="BO130" s="1165"/>
      <c r="BP130" s="1165"/>
      <c r="BQ130" s="1165"/>
      <c r="BR130" s="1165"/>
      <c r="BS130" s="1166"/>
      <c r="BT130" s="1164">
        <v>35</v>
      </c>
      <c r="BU130" s="1165"/>
      <c r="BV130" s="1165"/>
      <c r="BW130" s="1165"/>
      <c r="BX130" s="1165"/>
      <c r="BY130" s="1165"/>
      <c r="BZ130" s="116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465</v>
      </c>
      <c r="X131" s="1171"/>
      <c r="Y131" s="1171"/>
      <c r="Z131" s="1172"/>
      <c r="AA131" s="1067">
        <v>5474808</v>
      </c>
      <c r="AB131" s="1049"/>
      <c r="AC131" s="1049"/>
      <c r="AD131" s="1049"/>
      <c r="AE131" s="1050"/>
      <c r="AF131" s="1048">
        <v>5548655</v>
      </c>
      <c r="AG131" s="1049"/>
      <c r="AH131" s="1049"/>
      <c r="AI131" s="1049"/>
      <c r="AJ131" s="1050"/>
      <c r="AK131" s="1048">
        <v>5806580</v>
      </c>
      <c r="AL131" s="1049"/>
      <c r="AM131" s="1049"/>
      <c r="AN131" s="1049"/>
      <c r="AO131" s="1050"/>
      <c r="AP131" s="1173"/>
      <c r="AQ131" s="1174"/>
      <c r="AR131" s="1174"/>
      <c r="AS131" s="1174"/>
      <c r="AT131" s="1175"/>
      <c r="AU131" s="229"/>
      <c r="AV131" s="229"/>
      <c r="AW131" s="229"/>
      <c r="AX131" s="1146" t="s">
        <v>466</v>
      </c>
      <c r="AY131" s="790"/>
      <c r="AZ131" s="790"/>
      <c r="BA131" s="790"/>
      <c r="BB131" s="790"/>
      <c r="BC131" s="790"/>
      <c r="BD131" s="790"/>
      <c r="BE131" s="1099"/>
      <c r="BF131" s="1147" t="s">
        <v>128</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3" t="s">
        <v>467</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468</v>
      </c>
      <c r="W132" s="1157"/>
      <c r="X132" s="1157"/>
      <c r="Y132" s="1157"/>
      <c r="Z132" s="1158"/>
      <c r="AA132" s="1159">
        <v>4.4257442449999997</v>
      </c>
      <c r="AB132" s="1160"/>
      <c r="AC132" s="1160"/>
      <c r="AD132" s="1160"/>
      <c r="AE132" s="1161"/>
      <c r="AF132" s="1162">
        <v>5.0909454629999997</v>
      </c>
      <c r="AG132" s="1160"/>
      <c r="AH132" s="1160"/>
      <c r="AI132" s="1160"/>
      <c r="AJ132" s="1161"/>
      <c r="AK132" s="1162">
        <v>6.0457274329999997</v>
      </c>
      <c r="AL132" s="1160"/>
      <c r="AM132" s="1160"/>
      <c r="AN132" s="1160"/>
      <c r="AO132" s="1161"/>
      <c r="AP132" s="1064"/>
      <c r="AQ132" s="1065"/>
      <c r="AR132" s="1065"/>
      <c r="AS132" s="1065"/>
      <c r="AT132" s="1163"/>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469</v>
      </c>
      <c r="W133" s="1140"/>
      <c r="X133" s="1140"/>
      <c r="Y133" s="1140"/>
      <c r="Z133" s="1141"/>
      <c r="AA133" s="1142">
        <v>3.9</v>
      </c>
      <c r="AB133" s="1143"/>
      <c r="AC133" s="1143"/>
      <c r="AD133" s="1143"/>
      <c r="AE133" s="1144"/>
      <c r="AF133" s="1142">
        <v>4.5999999999999996</v>
      </c>
      <c r="AG133" s="1143"/>
      <c r="AH133" s="1143"/>
      <c r="AI133" s="1143"/>
      <c r="AJ133" s="1144"/>
      <c r="AK133" s="1142">
        <v>5.0999999999999996</v>
      </c>
      <c r="AL133" s="1143"/>
      <c r="AM133" s="1143"/>
      <c r="AN133" s="1143"/>
      <c r="AO133" s="1144"/>
      <c r="AP133" s="1091"/>
      <c r="AQ133" s="1092"/>
      <c r="AR133" s="1092"/>
      <c r="AS133" s="1092"/>
      <c r="AT133" s="1145"/>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yaAsf5Ygae8o1Sc01sNd9tBHsSbZXlWvYfTpVezgL4DthbWumr3npVOTllB4PA3KFuugc0n8SAzrCTuDm9qMg==" saltValue="ecOZWZj37Jk5/FNGhz80o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470</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8cGmGMet20BA/igiBUzHhI6lmrj812GsE+flwGj3SMDbD86+6fTcMUSFFK1yAsbBbp4bzE9agO7qRdor1OXEA==" saltValue="Bg6J1hmHrN6PmpbKpRBjz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471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472</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7" t="s">
        <v>473</v>
      </c>
      <c r="AP7" s="268"/>
      <c r="AQ7" s="269" t="s">
        <v>474</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8"/>
      <c r="AP8" s="274" t="s">
        <v>475</v>
      </c>
      <c r="AQ8" s="275" t="s">
        <v>476</v>
      </c>
      <c r="AR8" s="276" t="s">
        <v>477</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79" t="s">
        <v>478</v>
      </c>
      <c r="AL9" s="1180"/>
      <c r="AM9" s="1180"/>
      <c r="AN9" s="1181"/>
      <c r="AO9" s="277">
        <v>1999429</v>
      </c>
      <c r="AP9" s="277">
        <v>91306</v>
      </c>
      <c r="AQ9" s="278">
        <v>65075</v>
      </c>
      <c r="AR9" s="279">
        <v>40.299999999999997</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79" t="s">
        <v>479</v>
      </c>
      <c r="AL10" s="1180"/>
      <c r="AM10" s="1180"/>
      <c r="AN10" s="1181"/>
      <c r="AO10" s="280">
        <v>289637</v>
      </c>
      <c r="AP10" s="280">
        <v>13227</v>
      </c>
      <c r="AQ10" s="281">
        <v>8175</v>
      </c>
      <c r="AR10" s="282">
        <v>61.8</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79" t="s">
        <v>480</v>
      </c>
      <c r="AL11" s="1180"/>
      <c r="AM11" s="1180"/>
      <c r="AN11" s="1181"/>
      <c r="AO11" s="280">
        <v>468</v>
      </c>
      <c r="AP11" s="280">
        <v>21</v>
      </c>
      <c r="AQ11" s="281">
        <v>364</v>
      </c>
      <c r="AR11" s="282">
        <v>-94.2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79" t="s">
        <v>481</v>
      </c>
      <c r="AL12" s="1180"/>
      <c r="AM12" s="1180"/>
      <c r="AN12" s="1181"/>
      <c r="AO12" s="280" t="s">
        <v>482</v>
      </c>
      <c r="AP12" s="280" t="s">
        <v>482</v>
      </c>
      <c r="AQ12" s="281">
        <v>18</v>
      </c>
      <c r="AR12" s="282" t="s">
        <v>482</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79" t="s">
        <v>483</v>
      </c>
      <c r="AL13" s="1180"/>
      <c r="AM13" s="1180"/>
      <c r="AN13" s="1181"/>
      <c r="AO13" s="280">
        <v>47427</v>
      </c>
      <c r="AP13" s="280">
        <v>2166</v>
      </c>
      <c r="AQ13" s="281">
        <v>2565</v>
      </c>
      <c r="AR13" s="282">
        <v>-15.6</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79" t="s">
        <v>484</v>
      </c>
      <c r="AL14" s="1180"/>
      <c r="AM14" s="1180"/>
      <c r="AN14" s="1181"/>
      <c r="AO14" s="280">
        <v>24360</v>
      </c>
      <c r="AP14" s="280">
        <v>1112</v>
      </c>
      <c r="AQ14" s="281">
        <v>1231</v>
      </c>
      <c r="AR14" s="282">
        <v>-9.6999999999999993</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2" t="s">
        <v>485</v>
      </c>
      <c r="AL15" s="1183"/>
      <c r="AM15" s="1183"/>
      <c r="AN15" s="1184"/>
      <c r="AO15" s="280">
        <v>-144898</v>
      </c>
      <c r="AP15" s="280">
        <v>-6617</v>
      </c>
      <c r="AQ15" s="281">
        <v>-4456</v>
      </c>
      <c r="AR15" s="282">
        <v>48.5</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2" t="s">
        <v>188</v>
      </c>
      <c r="AL16" s="1183"/>
      <c r="AM16" s="1183"/>
      <c r="AN16" s="1184"/>
      <c r="AO16" s="280">
        <v>2216423</v>
      </c>
      <c r="AP16" s="280">
        <v>101216</v>
      </c>
      <c r="AQ16" s="281">
        <v>72972</v>
      </c>
      <c r="AR16" s="282">
        <v>38.700000000000003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486</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487</v>
      </c>
      <c r="AP20" s="289" t="s">
        <v>488</v>
      </c>
      <c r="AQ20" s="290" t="s">
        <v>489</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5" t="s">
        <v>490</v>
      </c>
      <c r="AL21" s="1186"/>
      <c r="AM21" s="1186"/>
      <c r="AN21" s="1187"/>
      <c r="AO21" s="293">
        <v>8.9</v>
      </c>
      <c r="AP21" s="294">
        <v>6.56</v>
      </c>
      <c r="AQ21" s="295">
        <v>2.34</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5" t="s">
        <v>491</v>
      </c>
      <c r="AL22" s="1186"/>
      <c r="AM22" s="1186"/>
      <c r="AN22" s="1187"/>
      <c r="AO22" s="298">
        <v>98.2</v>
      </c>
      <c r="AP22" s="299">
        <v>97.1</v>
      </c>
      <c r="AQ22" s="300">
        <v>1.1000000000000001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6" t="s">
        <v>492</v>
      </c>
      <c r="B26" s="1176"/>
      <c r="C26" s="1176"/>
      <c r="D26" s="1176"/>
      <c r="E26" s="1176"/>
      <c r="F26" s="1176"/>
      <c r="G26" s="1176"/>
      <c r="H26" s="1176"/>
      <c r="I26" s="1176"/>
      <c r="J26" s="1176"/>
      <c r="K26" s="1176"/>
      <c r="L26" s="1176"/>
      <c r="M26" s="1176"/>
      <c r="N26" s="1176"/>
      <c r="O26" s="1176"/>
      <c r="P26" s="1176"/>
      <c r="Q26" s="1176"/>
      <c r="R26" s="1176"/>
      <c r="S26" s="1176"/>
      <c r="T26" s="1176"/>
      <c r="U26" s="1176"/>
      <c r="V26" s="1176"/>
      <c r="W26" s="1176"/>
      <c r="X26" s="1176"/>
      <c r="Y26" s="1176"/>
      <c r="Z26" s="1176"/>
      <c r="AA26" s="1176"/>
      <c r="AB26" s="1176"/>
      <c r="AC26" s="1176"/>
      <c r="AD26" s="1176"/>
      <c r="AE26" s="1176"/>
      <c r="AF26" s="1176"/>
      <c r="AG26" s="1176"/>
      <c r="AH26" s="1176"/>
      <c r="AI26" s="1176"/>
      <c r="AJ26" s="1176"/>
      <c r="AK26" s="1176"/>
      <c r="AL26" s="1176"/>
      <c r="AM26" s="1176"/>
      <c r="AN26" s="1176"/>
      <c r="AO26" s="1176"/>
      <c r="AP26" s="1176"/>
      <c r="AQ26" s="1176"/>
      <c r="AR26" s="1176"/>
      <c r="AS26" s="1176"/>
      <c r="AT26" s="263"/>
    </row>
    <row r="27" spans="1:46">
      <c r="A27" s="305"/>
      <c r="AO27" s="258"/>
      <c r="AP27" s="258"/>
      <c r="AQ27" s="258"/>
      <c r="AR27" s="258"/>
      <c r="AS27" s="258"/>
      <c r="AT27" s="258"/>
    </row>
    <row r="28" spans="1:46" ht="17.25">
      <c r="A28" s="259" t="s">
        <v>493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494</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7" t="s">
        <v>473</v>
      </c>
      <c r="AP30" s="268"/>
      <c r="AQ30" s="269" t="s">
        <v>474</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8"/>
      <c r="AP31" s="274" t="s">
        <v>475</v>
      </c>
      <c r="AQ31" s="275" t="s">
        <v>476</v>
      </c>
      <c r="AR31" s="276" t="s">
        <v>477</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3" t="s">
        <v>495</v>
      </c>
      <c r="AL32" s="1194"/>
      <c r="AM32" s="1194"/>
      <c r="AN32" s="1195"/>
      <c r="AO32" s="308">
        <v>2229156</v>
      </c>
      <c r="AP32" s="308">
        <v>101797</v>
      </c>
      <c r="AQ32" s="309">
        <v>32092</v>
      </c>
      <c r="AR32" s="310">
        <v>217.2</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3" t="s">
        <v>496</v>
      </c>
      <c r="AL33" s="1194"/>
      <c r="AM33" s="1194"/>
      <c r="AN33" s="1195"/>
      <c r="AO33" s="308" t="s">
        <v>482</v>
      </c>
      <c r="AP33" s="308" t="s">
        <v>482</v>
      </c>
      <c r="AQ33" s="309" t="s">
        <v>482</v>
      </c>
      <c r="AR33" s="310" t="s">
        <v>482</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3" t="s">
        <v>497</v>
      </c>
      <c r="AL34" s="1194"/>
      <c r="AM34" s="1194"/>
      <c r="AN34" s="1195"/>
      <c r="AO34" s="308" t="s">
        <v>482</v>
      </c>
      <c r="AP34" s="308" t="s">
        <v>482</v>
      </c>
      <c r="AQ34" s="309" t="s">
        <v>482</v>
      </c>
      <c r="AR34" s="310" t="s">
        <v>482</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3" t="s">
        <v>498</v>
      </c>
      <c r="AL35" s="1194"/>
      <c r="AM35" s="1194"/>
      <c r="AN35" s="1195"/>
      <c r="AO35" s="308" t="s">
        <v>482</v>
      </c>
      <c r="AP35" s="308" t="s">
        <v>482</v>
      </c>
      <c r="AQ35" s="309">
        <v>8882</v>
      </c>
      <c r="AR35" s="310" t="s">
        <v>482</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3" t="s">
        <v>499</v>
      </c>
      <c r="AL36" s="1194"/>
      <c r="AM36" s="1194"/>
      <c r="AN36" s="1195"/>
      <c r="AO36" s="308">
        <v>43860</v>
      </c>
      <c r="AP36" s="308">
        <v>2003</v>
      </c>
      <c r="AQ36" s="309">
        <v>1893</v>
      </c>
      <c r="AR36" s="310">
        <v>5.8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3" t="s">
        <v>500</v>
      </c>
      <c r="AL37" s="1194"/>
      <c r="AM37" s="1194"/>
      <c r="AN37" s="1195"/>
      <c r="AO37" s="308" t="s">
        <v>482</v>
      </c>
      <c r="AP37" s="308" t="s">
        <v>482</v>
      </c>
      <c r="AQ37" s="309">
        <v>971</v>
      </c>
      <c r="AR37" s="310" t="s">
        <v>482</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6" t="s">
        <v>501</v>
      </c>
      <c r="AL38" s="1197"/>
      <c r="AM38" s="1197"/>
      <c r="AN38" s="1198"/>
      <c r="AO38" s="311">
        <v>115</v>
      </c>
      <c r="AP38" s="311">
        <v>5</v>
      </c>
      <c r="AQ38" s="312">
        <v>0</v>
      </c>
      <c r="AR38" s="300">
        <v>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6" t="s">
        <v>502</v>
      </c>
      <c r="AL39" s="1197"/>
      <c r="AM39" s="1197"/>
      <c r="AN39" s="1198"/>
      <c r="AO39" s="308">
        <v>-302301</v>
      </c>
      <c r="AP39" s="308">
        <v>-13805</v>
      </c>
      <c r="AQ39" s="309">
        <v>-3104</v>
      </c>
      <c r="AR39" s="310">
        <v>344.7</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3" t="s">
        <v>503</v>
      </c>
      <c r="AL40" s="1194"/>
      <c r="AM40" s="1194"/>
      <c r="AN40" s="1195"/>
      <c r="AO40" s="308">
        <v>-1619780</v>
      </c>
      <c r="AP40" s="308">
        <v>-73969</v>
      </c>
      <c r="AQ40" s="309">
        <v>-27365</v>
      </c>
      <c r="AR40" s="310">
        <v>170.3</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9" t="s">
        <v>287</v>
      </c>
      <c r="AL41" s="1200"/>
      <c r="AM41" s="1200"/>
      <c r="AN41" s="1201"/>
      <c r="AO41" s="308">
        <v>351050</v>
      </c>
      <c r="AP41" s="308">
        <v>16031</v>
      </c>
      <c r="AQ41" s="309">
        <v>13369</v>
      </c>
      <c r="AR41" s="310">
        <v>19.899999999999999</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504</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505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506</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8" t="s">
        <v>473</v>
      </c>
      <c r="AN49" s="1190" t="s">
        <v>507</v>
      </c>
      <c r="AO49" s="1191"/>
      <c r="AP49" s="1191"/>
      <c r="AQ49" s="1191"/>
      <c r="AR49" s="119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9"/>
      <c r="AN50" s="324" t="s">
        <v>508</v>
      </c>
      <c r="AO50" s="325" t="s">
        <v>509</v>
      </c>
      <c r="AP50" s="326" t="s">
        <v>510</v>
      </c>
      <c r="AQ50" s="327" t="s">
        <v>511</v>
      </c>
      <c r="AR50" s="328" t="s">
        <v>512</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513</v>
      </c>
      <c r="AL51" s="321"/>
      <c r="AM51" s="329">
        <v>2511677</v>
      </c>
      <c r="AN51" s="330">
        <v>108048</v>
      </c>
      <c r="AO51" s="331">
        <v>2.5</v>
      </c>
      <c r="AP51" s="332">
        <v>52191</v>
      </c>
      <c r="AQ51" s="333">
        <v>9.3000000000000007</v>
      </c>
      <c r="AR51" s="334">
        <v>-6.8</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514</v>
      </c>
      <c r="AM52" s="337">
        <v>1319049</v>
      </c>
      <c r="AN52" s="338">
        <v>56743</v>
      </c>
      <c r="AO52" s="339">
        <v>-20.3</v>
      </c>
      <c r="AP52" s="340">
        <v>24843</v>
      </c>
      <c r="AQ52" s="341">
        <v>-0.4</v>
      </c>
      <c r="AR52" s="342">
        <v>-19.899999999999999</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515</v>
      </c>
      <c r="AL53" s="321"/>
      <c r="AM53" s="329">
        <v>3277802</v>
      </c>
      <c r="AN53" s="330">
        <v>142439</v>
      </c>
      <c r="AO53" s="331">
        <v>31.8</v>
      </c>
      <c r="AP53" s="332">
        <v>47387</v>
      </c>
      <c r="AQ53" s="333">
        <v>-9.1999999999999993</v>
      </c>
      <c r="AR53" s="334">
        <v>41</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514</v>
      </c>
      <c r="AM54" s="337">
        <v>1637654</v>
      </c>
      <c r="AN54" s="338">
        <v>71165</v>
      </c>
      <c r="AO54" s="339">
        <v>25.4</v>
      </c>
      <c r="AP54" s="340">
        <v>24928</v>
      </c>
      <c r="AQ54" s="341">
        <v>0.3</v>
      </c>
      <c r="AR54" s="342">
        <v>25.1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516</v>
      </c>
      <c r="AL55" s="321"/>
      <c r="AM55" s="329">
        <v>3953353</v>
      </c>
      <c r="AN55" s="330">
        <v>174610</v>
      </c>
      <c r="AO55" s="331">
        <v>22.6</v>
      </c>
      <c r="AP55" s="332">
        <v>51264</v>
      </c>
      <c r="AQ55" s="333">
        <v>8.1999999999999993</v>
      </c>
      <c r="AR55" s="334">
        <v>14.4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514</v>
      </c>
      <c r="AM56" s="337">
        <v>1983295</v>
      </c>
      <c r="AN56" s="338">
        <v>87598</v>
      </c>
      <c r="AO56" s="339">
        <v>23.1</v>
      </c>
      <c r="AP56" s="340">
        <v>26040</v>
      </c>
      <c r="AQ56" s="341">
        <v>4.5</v>
      </c>
      <c r="AR56" s="342">
        <v>18.600000000000001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517</v>
      </c>
      <c r="AL57" s="321"/>
      <c r="AM57" s="329">
        <v>3052688</v>
      </c>
      <c r="AN57" s="330">
        <v>136537</v>
      </c>
      <c r="AO57" s="331">
        <v>-21.8</v>
      </c>
      <c r="AP57" s="332">
        <v>52068</v>
      </c>
      <c r="AQ57" s="333">
        <v>1.6</v>
      </c>
      <c r="AR57" s="334">
        <v>-23.4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514</v>
      </c>
      <c r="AM58" s="337">
        <v>1990264</v>
      </c>
      <c r="AN58" s="338">
        <v>89018</v>
      </c>
      <c r="AO58" s="339">
        <v>1.6</v>
      </c>
      <c r="AP58" s="340">
        <v>26936</v>
      </c>
      <c r="AQ58" s="341">
        <v>3.4</v>
      </c>
      <c r="AR58" s="342">
        <v>-1.8</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518</v>
      </c>
      <c r="AL59" s="321"/>
      <c r="AM59" s="329">
        <v>1409199</v>
      </c>
      <c r="AN59" s="330">
        <v>64353</v>
      </c>
      <c r="AO59" s="331">
        <v>-52.9</v>
      </c>
      <c r="AP59" s="332">
        <v>47161</v>
      </c>
      <c r="AQ59" s="333">
        <v>-9.4</v>
      </c>
      <c r="AR59" s="334">
        <v>-43.5</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514</v>
      </c>
      <c r="AM60" s="337">
        <v>674738</v>
      </c>
      <c r="AN60" s="338">
        <v>30813</v>
      </c>
      <c r="AO60" s="339">
        <v>-65.400000000000006</v>
      </c>
      <c r="AP60" s="340">
        <v>24595</v>
      </c>
      <c r="AQ60" s="341">
        <v>-8.6999999999999993</v>
      </c>
      <c r="AR60" s="342">
        <v>-56.7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519</v>
      </c>
      <c r="AL61" s="343"/>
      <c r="AM61" s="344">
        <v>2840944</v>
      </c>
      <c r="AN61" s="345">
        <v>125197</v>
      </c>
      <c r="AO61" s="346">
        <v>-3.6</v>
      </c>
      <c r="AP61" s="347">
        <v>50014</v>
      </c>
      <c r="AQ61" s="348">
        <v>0.1</v>
      </c>
      <c r="AR61" s="334">
        <v>-3.7</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514</v>
      </c>
      <c r="AM62" s="337">
        <v>1521000</v>
      </c>
      <c r="AN62" s="338">
        <v>67067</v>
      </c>
      <c r="AO62" s="339">
        <v>-7.1</v>
      </c>
      <c r="AP62" s="340">
        <v>25468</v>
      </c>
      <c r="AQ62" s="341">
        <v>-0.2</v>
      </c>
      <c r="AR62" s="342">
        <v>-6.9</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mwdsf9roqo/V1QZ+DweHYi86frdew9ZyKUVTEa69CoX/sdH0STnD2OejlsGDmdgb8tIdKNGklj8cHOQbeEwVzA==" saltValue="j7BRyXabJeUqkBu7yD7z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521</v>
      </c>
    </row>
    <row r="120" spans="125:125" ht="13.5" hidden="1" customHeight="1"/>
    <row r="121" spans="125:125" ht="13.5" hidden="1" customHeight="1">
      <c r="DU121" s="255"/>
    </row>
  </sheetData>
  <sheetProtection algorithmName="SHA-512" hashValue="+SQEo9/gRGb1NWkoGpvZ/UpjXk0w9DOR1Lhn80BfId1QbeQ6KIxVloBYllSyM89w5VdasU493yXG10/JENX5Kw==" saltValue="5lnb+OTMntU/njmT0Wcbj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522</v>
      </c>
    </row>
  </sheetData>
  <sheetProtection algorithmName="SHA-512" hashValue="AAXK7UF3tdUEIwQLH4rUjpUPPB+TVp867As3e8O4xsDIgbgaBPnjV2nQ0M6vD0WeEA4xQr1QvmDO/bIjpvjzWg==" saltValue="nH3M2zVAkV7mjHABoPHcQ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202" t="s">
        <v>3</v>
      </c>
      <c r="D47" s="1202"/>
      <c r="E47" s="1203"/>
      <c r="F47" s="11">
        <v>15.54</v>
      </c>
      <c r="G47" s="12">
        <v>15.79</v>
      </c>
      <c r="H47" s="12">
        <v>16.440000000000001</v>
      </c>
      <c r="I47" s="12">
        <v>18.48</v>
      </c>
      <c r="J47" s="13">
        <v>18.059999999999999</v>
      </c>
    </row>
    <row r="48" spans="2:10" ht="57.75" customHeight="1">
      <c r="B48" s="14"/>
      <c r="C48" s="1204" t="s">
        <v>4</v>
      </c>
      <c r="D48" s="1204"/>
      <c r="E48" s="1205"/>
      <c r="F48" s="15">
        <v>8.42</v>
      </c>
      <c r="G48" s="16">
        <v>7.01</v>
      </c>
      <c r="H48" s="16">
        <v>10.79</v>
      </c>
      <c r="I48" s="16">
        <v>16.64</v>
      </c>
      <c r="J48" s="17">
        <v>22.29</v>
      </c>
    </row>
    <row r="49" spans="2:10" ht="57.75" customHeight="1" thickBot="1">
      <c r="B49" s="18"/>
      <c r="C49" s="1206" t="s">
        <v>5</v>
      </c>
      <c r="D49" s="1206"/>
      <c r="E49" s="1207"/>
      <c r="F49" s="19">
        <v>0.2</v>
      </c>
      <c r="G49" s="20">
        <v>8.0299999999999994</v>
      </c>
      <c r="H49" s="20">
        <v>4.0199999999999996</v>
      </c>
      <c r="I49" s="20">
        <v>8.07</v>
      </c>
      <c r="J49" s="21">
        <v>6.6</v>
      </c>
    </row>
    <row r="50" spans="2:10"/>
  </sheetData>
  <sheetProtection algorithmName="SHA-512" hashValue="XXpf7CrJ4+oaUqzRwkJurUiy33eZu9K5/iwCLeZaQPSH5Fr899w3kopIKexUTu/mv8lZnayyCx+Sg9DMdZ0q3A==" saltValue="e4ZV72M19AKAs60oCwXWp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2023-03-28T00:26:37Z</cp:lastPrinted>
  <dcterms:created xsi:type="dcterms:W3CDTF">2023-02-20T07:18:54Z</dcterms:created>
  <dcterms:modified xsi:type="dcterms:W3CDTF">2023-11-01T01:40:01Z</dcterms:modified>
  <cp:category/>
</cp:coreProperties>
</file>