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94障がい福祉課\指定指導係\35-2 処遇改善加算\令和０６年度\⓪国関係通知\240326 福祉・介護職員等処遇改善加算等に関する基本的考え方並びに事務処理手順及び様式例の提示について\"/>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5" i="3" l="1"/>
  <c r="T105" i="3"/>
  <c r="Q10" i="7"/>
  <c r="O105" i="3"/>
  <c r="J105" i="3"/>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U25" i="7"/>
  <c r="AC22" i="7" l="1"/>
  <c r="AC5" i="7" l="1"/>
  <c r="G5" i="7"/>
  <c r="AE1" i="7"/>
  <c r="Q5" i="7"/>
  <c r="N5" i="7"/>
  <c r="Y106" i="3" l="1"/>
  <c r="E103" i="3"/>
  <c r="N14" i="7" l="1"/>
  <c r="I9" i="3" l="1"/>
  <c r="E105" i="3" s="1"/>
  <c r="E104" i="3" l="1"/>
  <c r="M9" i="3"/>
  <c r="N12" i="3" s="1"/>
  <c r="J103" i="3"/>
  <c r="Q9" i="3"/>
  <c r="O103" i="3"/>
  <c r="E106" i="3" l="1"/>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<sst xmlns="http://schemas.openxmlformats.org/spreadsheetml/2006/main" count="3996" uniqueCount="2046">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</sst>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3985943" y="1814278"/>
              <a:ext cx="982213" cy="228323"/>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 xmlns:a16="http://schemas.microsoft.com/office/drawing/2014/main" id="{00000000-0008-0000-0000-00000B000000}"/>
                </a:ext>
              </a:extLst>
            </xdr:cNvPr>
            <xdr:cNvGrpSpPr/>
          </xdr:nvGrpSpPr>
          <xdr:grpSpPr>
            <a:xfrm>
              <a:off x="493672" y="4101501"/>
              <a:ext cx="210239" cy="418671"/>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 xmlns:a16="http://schemas.microsoft.com/office/drawing/2014/main" id="{00000000-0008-0000-0000-00000F000000}"/>
                </a:ext>
              </a:extLst>
            </xdr:cNvPr>
            <xdr:cNvGrpSpPr/>
          </xdr:nvGrpSpPr>
          <xdr:grpSpPr>
            <a:xfrm>
              <a:off x="498936" y="4670714"/>
              <a:ext cx="253846" cy="417580"/>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 xmlns:a16="http://schemas.microsoft.com/office/drawing/2014/main" id="{00000000-0008-0000-0000-000010000000}"/>
                </a:ext>
              </a:extLst>
            </xdr:cNvPr>
            <xdr:cNvGrpSpPr/>
          </xdr:nvGrpSpPr>
          <xdr:grpSpPr>
            <a:xfrm>
              <a:off x="499837" y="5608840"/>
              <a:ext cx="252946" cy="428105"/>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 xmlns:a16="http://schemas.microsoft.com/office/drawing/2014/main" id="{00000000-0008-0000-0000-000011000000}"/>
                </a:ext>
              </a:extLst>
            </xdr:cNvPr>
            <xdr:cNvGrpSpPr/>
          </xdr:nvGrpSpPr>
          <xdr:grpSpPr>
            <a:xfrm>
              <a:off x="497092" y="6202509"/>
              <a:ext cx="210937" cy="424234"/>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35</xdr:row>
          <xdr:rowOff>3464</xdr:rowOff>
        </xdr:to>
        <xdr:sp macro="" textlink="">
          <xdr:nvSpPr>
            <xdr:cNvPr id="7268" name="Check Box 100" hidden="1">
              <a:extLst>
                <a:ext uri="{63B3BB69-23CF-44E3-9099-C40C66FF867C}">
                  <a14:compatExt spid="_x0000_s7268"/>
                </a:ext>
                <a:ext uri="{FF2B5EF4-FFF2-40B4-BE49-F238E27FC236}">
                  <a16:creationId xmlns=""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38</xdr:row>
          <xdr:rowOff>3464</xdr:rowOff>
        </xdr:to>
        <xdr:sp macro="" textlink="">
          <xdr:nvSpPr>
            <xdr:cNvPr id="7269" name="Check Box 101" hidden="1">
              <a:extLst>
                <a:ext uri="{63B3BB69-23CF-44E3-9099-C40C66FF867C}">
                  <a14:compatExt spid="_x0000_s7269"/>
                </a:ext>
                <a:ext uri="{FF2B5EF4-FFF2-40B4-BE49-F238E27FC236}">
                  <a16:creationId xmlns=""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topLeftCell="A91" zoomScale="110" zoomScaleNormal="46" zoomScaleSheetLayoutView="110" workbookViewId="0">
      <selection activeCell="Y106" sqref="Y106:AE106"/>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f>IFERROR(IF(AM8&lt;&gt;0,T105+Y105,"先に新加算の区分を選択"),"")</f>
        <v>1755000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75">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IFERROR(ROUNDDOWN(ROUND(T5*M9,0),0)*W108,"")</f>
        <v>0</v>
      </c>
      <c r="K105" s="264"/>
      <c r="L105" s="264"/>
      <c r="M105" s="264"/>
      <c r="N105" s="96" t="s">
        <v>1891</v>
      </c>
      <c r="O105" s="263">
        <f>IFERROR(ROUNDDOWN(ROUND(T5*Q9,0),0)*W108,"")</f>
        <v>49500</v>
      </c>
      <c r="P105" s="264"/>
      <c r="Q105" s="264"/>
      <c r="R105" s="264"/>
      <c r="S105" s="97" t="s">
        <v>1891</v>
      </c>
      <c r="T105" s="380">
        <f>IFERROR(SUM(E105,J105,O105),"")</f>
        <v>247500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(24,750円/月)</v>
      </c>
      <c r="P106" s="246"/>
      <c r="Q106" s="246"/>
      <c r="R106" s="246"/>
      <c r="S106" s="246"/>
      <c r="T106" s="245" t="str">
        <f>IFERROR("("&amp;TEXT(T105/W108,"#,##0円")&amp;"/月)","")</f>
        <v>(123,750円/月)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hyperlinks>
    <hyperlink ref="AF67" r:id="rId1"/>
  </hyperlinks>
  <pageMargins left="0.70866141732283472" right="0.70866141732283472" top="0.74803149606299213" bottom="0.74803149606299213" header="0.31496062992125984" footer="0.31496062992125984"/>
  <pageSetup paperSize="9" scale="97"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topLeftCell="A88" zoomScale="110" zoomScaleNormal="46" zoomScaleSheetLayoutView="110" workbookViewId="0">
      <selection activeCell="Q11" sqref="Q11"/>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5"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56"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2024-03-28T00:55:17Z</cp:lastPrinted>
  <dcterms:modified xsi:type="dcterms:W3CDTF">2024-04-10T11:57:39Z</dcterms:modified>
</cp:coreProperties>
</file>