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57(私学)私学振興課\☆保存対象（原本）\E104_私立学校経常費補助金・幼稚園経費_継続\1-2 処遇改善加算\R5\05 事業報告（回答）\01 通知\施行\処遇改善加算B\"/>
    </mc:Choice>
  </mc:AlternateContent>
  <bookViews>
    <workbookView xWindow="0" yWindow="0" windowWidth="9420" windowHeight="7620"/>
  </bookViews>
  <sheets>
    <sheet name="事業報告書" sheetId="7" r:id="rId1"/>
    <sheet name="様式１" sheetId="8" r:id="rId2"/>
    <sheet name="総括表" sheetId="1" r:id="rId3"/>
    <sheet name="交付申請額（上限額の算定）" sheetId="2" r:id="rId4"/>
    <sheet name="計画書・報告書" sheetId="15" r:id="rId5"/>
    <sheet name="額の算定" sheetId="4" r:id="rId6"/>
    <sheet name="総括表（様式貼付用）" sheetId="5" r:id="rId7"/>
    <sheet name="記入例1" sheetId="9" r:id="rId8"/>
    <sheet name="記入例2" sheetId="10" r:id="rId9"/>
    <sheet name="記入例３→上限額・報告書" sheetId="11" r:id="rId10"/>
    <sheet name="記入例4" sheetId="12" r:id="rId11"/>
  </sheets>
  <definedNames>
    <definedName name="_xlnm._FilterDatabase" localSheetId="0" hidden="1">事業報告書!$D$8:$G$11</definedName>
    <definedName name="_xlnm._FilterDatabase" localSheetId="1" hidden="1">様式１!$A$23:$D$24</definedName>
    <definedName name="_xlnm.Print_Area" localSheetId="7">記入例1!$A$1:$AH$23</definedName>
    <definedName name="_xlnm.Print_Area" localSheetId="8">記入例2!$A$1:$AH$23</definedName>
    <definedName name="_xlnm.Print_Area" localSheetId="9">記入例３→上限額・報告書!$A$1:$AG$32</definedName>
    <definedName name="_xlnm.Print_Area" localSheetId="4">計画書・報告書!$A$1:$FT$59</definedName>
    <definedName name="_xlnm.Print_Area" localSheetId="0">事業報告書!$A$1:$AF$18</definedName>
    <definedName name="_xlnm.Print_Area" localSheetId="1">様式１!$A$1:$I$25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8" l="1"/>
  <c r="G18" i="8" l="1"/>
  <c r="J6" i="1" l="1"/>
  <c r="I6" i="1"/>
  <c r="C3" i="15" l="1"/>
  <c r="C4" i="15" l="1"/>
  <c r="B15" i="4" l="1"/>
  <c r="B14" i="4"/>
  <c r="G15" i="5"/>
  <c r="M7" i="5"/>
  <c r="J7" i="5"/>
  <c r="H15" i="4" l="1"/>
  <c r="H14" i="4"/>
  <c r="H13" i="4"/>
  <c r="H12" i="4"/>
  <c r="H11" i="4"/>
  <c r="H10" i="4"/>
  <c r="H9" i="4"/>
  <c r="H8" i="4"/>
  <c r="H7" i="4"/>
  <c r="H6" i="4"/>
  <c r="H5" i="4"/>
  <c r="H4" i="4"/>
  <c r="B13" i="4"/>
  <c r="B12" i="4"/>
  <c r="B11" i="4"/>
  <c r="B10" i="4"/>
  <c r="B9" i="4"/>
  <c r="B8" i="4"/>
  <c r="B7" i="4"/>
  <c r="B6" i="4"/>
  <c r="B5" i="4"/>
  <c r="B4" i="4"/>
  <c r="B16" i="4"/>
  <c r="FW56" i="15"/>
  <c r="FX56" i="15" s="1"/>
  <c r="FO56" i="15"/>
  <c r="FN56" i="15"/>
  <c r="FM56" i="15"/>
  <c r="FH56" i="15"/>
  <c r="FG56" i="15"/>
  <c r="FF56" i="15"/>
  <c r="FA56" i="15"/>
  <c r="EZ56" i="15"/>
  <c r="EY56" i="15"/>
  <c r="ET56" i="15"/>
  <c r="ES56" i="15"/>
  <c r="ER56" i="15"/>
  <c r="EM56" i="15"/>
  <c r="EL56" i="15"/>
  <c r="EK56" i="15"/>
  <c r="EF56" i="15"/>
  <c r="EE56" i="15"/>
  <c r="ED56" i="15"/>
  <c r="DY56" i="15"/>
  <c r="DX56" i="15"/>
  <c r="DW56" i="15"/>
  <c r="DR56" i="15"/>
  <c r="DQ56" i="15"/>
  <c r="DP56" i="15"/>
  <c r="DK56" i="15"/>
  <c r="DJ56" i="15"/>
  <c r="DI56" i="15"/>
  <c r="DD56" i="15"/>
  <c r="DC56" i="15"/>
  <c r="DB56" i="15"/>
  <c r="CW56" i="15"/>
  <c r="CV56" i="15"/>
  <c r="CU56" i="15"/>
  <c r="CP56" i="15"/>
  <c r="CO56" i="15"/>
  <c r="CN56" i="15"/>
  <c r="CI56" i="15"/>
  <c r="CH56" i="15"/>
  <c r="CG56" i="15"/>
  <c r="CB56" i="15"/>
  <c r="CA56" i="15"/>
  <c r="BZ56" i="15"/>
  <c r="BU56" i="15"/>
  <c r="BT56" i="15"/>
  <c r="BS56" i="15"/>
  <c r="BN56" i="15"/>
  <c r="BM56" i="15"/>
  <c r="BL56" i="15"/>
  <c r="BG56" i="15"/>
  <c r="BF56" i="15"/>
  <c r="BE56" i="15"/>
  <c r="AZ56" i="15"/>
  <c r="AY56" i="15"/>
  <c r="AX56" i="15"/>
  <c r="AS56" i="15"/>
  <c r="AR56" i="15"/>
  <c r="AQ56" i="15"/>
  <c r="AL56" i="15"/>
  <c r="AK56" i="15"/>
  <c r="AJ56" i="15"/>
  <c r="AE56" i="15"/>
  <c r="AD56" i="15"/>
  <c r="AC56" i="15"/>
  <c r="X56" i="15"/>
  <c r="W56" i="15"/>
  <c r="V56" i="15"/>
  <c r="Q56" i="15"/>
  <c r="P56" i="15"/>
  <c r="O56" i="15"/>
  <c r="J56" i="15"/>
  <c r="I56" i="15"/>
  <c r="H56" i="15"/>
  <c r="FW55" i="15"/>
  <c r="FX55" i="15" s="1"/>
  <c r="FV55" i="15"/>
  <c r="FW54" i="15"/>
  <c r="FX54" i="15" s="1"/>
  <c r="FV54" i="15"/>
  <c r="FQ54" i="15"/>
  <c r="FP54" i="15"/>
  <c r="FL54" i="15"/>
  <c r="FJ54" i="15"/>
  <c r="FI54" i="15"/>
  <c r="FE54" i="15"/>
  <c r="FB54" i="15"/>
  <c r="FC54" i="15" s="1"/>
  <c r="EX54" i="15"/>
  <c r="EU54" i="15"/>
  <c r="EV54" i="15" s="1"/>
  <c r="EQ54" i="15"/>
  <c r="EO54" i="15"/>
  <c r="EN54" i="15"/>
  <c r="EJ54" i="15"/>
  <c r="EH54" i="15"/>
  <c r="EG54" i="15"/>
  <c r="EC54" i="15"/>
  <c r="DZ54" i="15"/>
  <c r="EA54" i="15" s="1"/>
  <c r="DV54" i="15"/>
  <c r="DS54" i="15"/>
  <c r="DT54" i="15" s="1"/>
  <c r="DO54" i="15"/>
  <c r="DM54" i="15"/>
  <c r="DL54" i="15"/>
  <c r="DH54" i="15"/>
  <c r="DF54" i="15"/>
  <c r="DE54" i="15"/>
  <c r="DA54" i="15"/>
  <c r="CX54" i="15"/>
  <c r="CY54" i="15" s="1"/>
  <c r="CT54" i="15"/>
  <c r="CQ54" i="15"/>
  <c r="CR54" i="15" s="1"/>
  <c r="CM54" i="15"/>
  <c r="CK54" i="15"/>
  <c r="CJ54" i="15"/>
  <c r="CF54" i="15"/>
  <c r="CD54" i="15"/>
  <c r="CC54" i="15"/>
  <c r="BY54" i="15"/>
  <c r="BV54" i="15"/>
  <c r="BW54" i="15" s="1"/>
  <c r="BR54" i="15"/>
  <c r="BO54" i="15"/>
  <c r="BP54" i="15" s="1"/>
  <c r="BK54" i="15"/>
  <c r="BI54" i="15"/>
  <c r="BH54" i="15"/>
  <c r="BD54" i="15"/>
  <c r="BB54" i="15"/>
  <c r="BA54" i="15"/>
  <c r="AW54" i="15"/>
  <c r="AT54" i="15"/>
  <c r="AU54" i="15" s="1"/>
  <c r="AP54" i="15"/>
  <c r="AM54" i="15"/>
  <c r="AN54" i="15" s="1"/>
  <c r="AI54" i="15"/>
  <c r="AG54" i="15"/>
  <c r="AF54" i="15"/>
  <c r="AB54" i="15"/>
  <c r="Z54" i="15"/>
  <c r="Y54" i="15"/>
  <c r="U54" i="15"/>
  <c r="R54" i="15"/>
  <c r="S54" i="15" s="1"/>
  <c r="N54" i="15"/>
  <c r="K54" i="15"/>
  <c r="L54" i="15" s="1"/>
  <c r="G54" i="15"/>
  <c r="FX53" i="15"/>
  <c r="FW53" i="15"/>
  <c r="FV53" i="15"/>
  <c r="FQ53" i="15"/>
  <c r="FP53" i="15"/>
  <c r="FL53" i="15"/>
  <c r="FI53" i="15"/>
  <c r="FJ53" i="15" s="1"/>
  <c r="FE53" i="15"/>
  <c r="FB53" i="15"/>
  <c r="FC53" i="15" s="1"/>
  <c r="EX53" i="15"/>
  <c r="EV53" i="15"/>
  <c r="EU53" i="15"/>
  <c r="EQ53" i="15"/>
  <c r="EO53" i="15"/>
  <c r="EN53" i="15"/>
  <c r="EJ53" i="15"/>
  <c r="EG53" i="15"/>
  <c r="EH53" i="15" s="1"/>
  <c r="EC53" i="15"/>
  <c r="DZ53" i="15"/>
  <c r="EA53" i="15" s="1"/>
  <c r="DV53" i="15"/>
  <c r="DT53" i="15"/>
  <c r="DS53" i="15"/>
  <c r="DO53" i="15"/>
  <c r="DM53" i="15"/>
  <c r="DL53" i="15"/>
  <c r="DH53" i="15"/>
  <c r="DE53" i="15"/>
  <c r="DF53" i="15" s="1"/>
  <c r="DA53" i="15"/>
  <c r="CX53" i="15"/>
  <c r="CY53" i="15" s="1"/>
  <c r="CT53" i="15"/>
  <c r="CR53" i="15"/>
  <c r="CQ53" i="15"/>
  <c r="CM53" i="15"/>
  <c r="CK53" i="15"/>
  <c r="CJ53" i="15"/>
  <c r="CF53" i="15"/>
  <c r="CC53" i="15"/>
  <c r="CD53" i="15" s="1"/>
  <c r="BY53" i="15"/>
  <c r="BV53" i="15"/>
  <c r="BW53" i="15" s="1"/>
  <c r="BR53" i="15"/>
  <c r="BP53" i="15"/>
  <c r="BO53" i="15"/>
  <c r="BK53" i="15"/>
  <c r="BI53" i="15"/>
  <c r="BH53" i="15"/>
  <c r="BD53" i="15"/>
  <c r="BA53" i="15"/>
  <c r="BB53" i="15" s="1"/>
  <c r="AW53" i="15"/>
  <c r="AT53" i="15"/>
  <c r="AU53" i="15" s="1"/>
  <c r="AP53" i="15"/>
  <c r="AN53" i="15"/>
  <c r="AM53" i="15"/>
  <c r="AI53" i="15"/>
  <c r="AG53" i="15"/>
  <c r="AF53" i="15"/>
  <c r="AB53" i="15"/>
  <c r="Y53" i="15"/>
  <c r="Z53" i="15" s="1"/>
  <c r="U53" i="15"/>
  <c r="R53" i="15"/>
  <c r="S53" i="15" s="1"/>
  <c r="N53" i="15"/>
  <c r="L53" i="15"/>
  <c r="K53" i="15"/>
  <c r="G53" i="15"/>
  <c r="FX52" i="15"/>
  <c r="FW52" i="15"/>
  <c r="FV52" i="15"/>
  <c r="FP52" i="15"/>
  <c r="FQ52" i="15" s="1"/>
  <c r="FL52" i="15"/>
  <c r="FI52" i="15"/>
  <c r="FJ52" i="15" s="1"/>
  <c r="FE52" i="15"/>
  <c r="FC52" i="15"/>
  <c r="FB52" i="15"/>
  <c r="EX52" i="15"/>
  <c r="EV52" i="15"/>
  <c r="EU52" i="15"/>
  <c r="EQ52" i="15"/>
  <c r="EN52" i="15"/>
  <c r="EO52" i="15" s="1"/>
  <c r="EJ52" i="15"/>
  <c r="EG52" i="15"/>
  <c r="EH52" i="15" s="1"/>
  <c r="EC52" i="15"/>
  <c r="EA52" i="15"/>
  <c r="DZ52" i="15"/>
  <c r="DV52" i="15"/>
  <c r="DT52" i="15"/>
  <c r="DS52" i="15"/>
  <c r="DO52" i="15"/>
  <c r="DL52" i="15"/>
  <c r="DM52" i="15" s="1"/>
  <c r="DH52" i="15"/>
  <c r="DE52" i="15"/>
  <c r="DF52" i="15" s="1"/>
  <c r="DA52" i="15"/>
  <c r="CY52" i="15"/>
  <c r="CX52" i="15"/>
  <c r="CT52" i="15"/>
  <c r="CR52" i="15"/>
  <c r="CQ52" i="15"/>
  <c r="CM52" i="15"/>
  <c r="CJ52" i="15"/>
  <c r="CK52" i="15" s="1"/>
  <c r="CF52" i="15"/>
  <c r="CC52" i="15"/>
  <c r="CD52" i="15" s="1"/>
  <c r="BY52" i="15"/>
  <c r="BW52" i="15"/>
  <c r="BV52" i="15"/>
  <c r="BR52" i="15"/>
  <c r="BP52" i="15"/>
  <c r="BO52" i="15"/>
  <c r="BK52" i="15"/>
  <c r="BH52" i="15"/>
  <c r="BI52" i="15" s="1"/>
  <c r="BD52" i="15"/>
  <c r="BA52" i="15"/>
  <c r="BB52" i="15" s="1"/>
  <c r="AW52" i="15"/>
  <c r="AU52" i="15"/>
  <c r="AT52" i="15"/>
  <c r="AP52" i="15"/>
  <c r="AN52" i="15"/>
  <c r="AM52" i="15"/>
  <c r="AI52" i="15"/>
  <c r="AF52" i="15"/>
  <c r="AG52" i="15" s="1"/>
  <c r="AB52" i="15"/>
  <c r="Y52" i="15"/>
  <c r="Z52" i="15" s="1"/>
  <c r="U52" i="15"/>
  <c r="S52" i="15"/>
  <c r="R52" i="15"/>
  <c r="N52" i="15"/>
  <c r="L52" i="15"/>
  <c r="K52" i="15"/>
  <c r="G52" i="15"/>
  <c r="FW51" i="15"/>
  <c r="FX51" i="15" s="1"/>
  <c r="FV51" i="15"/>
  <c r="FP51" i="15"/>
  <c r="FQ51" i="15" s="1"/>
  <c r="FL51" i="15"/>
  <c r="FJ51" i="15"/>
  <c r="FI51" i="15"/>
  <c r="FE51" i="15"/>
  <c r="FC51" i="15"/>
  <c r="FB51" i="15"/>
  <c r="EX51" i="15"/>
  <c r="EU51" i="15"/>
  <c r="EV51" i="15" s="1"/>
  <c r="EQ51" i="15"/>
  <c r="EN51" i="15"/>
  <c r="EO51" i="15" s="1"/>
  <c r="EJ51" i="15"/>
  <c r="EH51" i="15"/>
  <c r="EG51" i="15"/>
  <c r="EC51" i="15"/>
  <c r="EA51" i="15"/>
  <c r="DZ51" i="15"/>
  <c r="DV51" i="15"/>
  <c r="DS51" i="15"/>
  <c r="DT51" i="15" s="1"/>
  <c r="DO51" i="15"/>
  <c r="DL51" i="15"/>
  <c r="DM51" i="15" s="1"/>
  <c r="DH51" i="15"/>
  <c r="DF51" i="15"/>
  <c r="DE51" i="15"/>
  <c r="DA51" i="15"/>
  <c r="CY51" i="15"/>
  <c r="CX51" i="15"/>
  <c r="CT51" i="15"/>
  <c r="CQ51" i="15"/>
  <c r="CR51" i="15" s="1"/>
  <c r="CM51" i="15"/>
  <c r="CJ51" i="15"/>
  <c r="CK51" i="15" s="1"/>
  <c r="CF51" i="15"/>
  <c r="CD51" i="15"/>
  <c r="CC51" i="15"/>
  <c r="BY51" i="15"/>
  <c r="BW51" i="15"/>
  <c r="BV51" i="15"/>
  <c r="BR51" i="15"/>
  <c r="BO51" i="15"/>
  <c r="BP51" i="15" s="1"/>
  <c r="BK51" i="15"/>
  <c r="BH51" i="15"/>
  <c r="BI51" i="15" s="1"/>
  <c r="BD51" i="15"/>
  <c r="BB51" i="15"/>
  <c r="BA51" i="15"/>
  <c r="AW51" i="15"/>
  <c r="AU51" i="15"/>
  <c r="AT51" i="15"/>
  <c r="AP51" i="15"/>
  <c r="AM51" i="15"/>
  <c r="AN51" i="15" s="1"/>
  <c r="AI51" i="15"/>
  <c r="AF51" i="15"/>
  <c r="AG51" i="15" s="1"/>
  <c r="AB51" i="15"/>
  <c r="Z51" i="15"/>
  <c r="Y51" i="15"/>
  <c r="U51" i="15"/>
  <c r="S51" i="15"/>
  <c r="R51" i="15"/>
  <c r="N51" i="15"/>
  <c r="K51" i="15"/>
  <c r="L51" i="15" s="1"/>
  <c r="G51" i="15"/>
  <c r="FW50" i="15"/>
  <c r="FX50" i="15" s="1"/>
  <c r="FV50" i="15"/>
  <c r="FQ50" i="15"/>
  <c r="FP50" i="15"/>
  <c r="FL50" i="15"/>
  <c r="FJ50" i="15"/>
  <c r="FI50" i="15"/>
  <c r="FE50" i="15"/>
  <c r="FB50" i="15"/>
  <c r="FC50" i="15" s="1"/>
  <c r="EX50" i="15"/>
  <c r="EU50" i="15"/>
  <c r="EV50" i="15" s="1"/>
  <c r="EQ50" i="15"/>
  <c r="EO50" i="15"/>
  <c r="EN50" i="15"/>
  <c r="EJ50" i="15"/>
  <c r="EH50" i="15"/>
  <c r="EG50" i="15"/>
  <c r="EC50" i="15"/>
  <c r="DZ50" i="15"/>
  <c r="EA50" i="15" s="1"/>
  <c r="DV50" i="15"/>
  <c r="DS50" i="15"/>
  <c r="DT50" i="15" s="1"/>
  <c r="DO50" i="15"/>
  <c r="DM50" i="15"/>
  <c r="DL50" i="15"/>
  <c r="DH50" i="15"/>
  <c r="DF50" i="15"/>
  <c r="DE50" i="15"/>
  <c r="DA50" i="15"/>
  <c r="CX50" i="15"/>
  <c r="CY50" i="15" s="1"/>
  <c r="CT50" i="15"/>
  <c r="CQ50" i="15"/>
  <c r="CR50" i="15" s="1"/>
  <c r="CM50" i="15"/>
  <c r="CK50" i="15"/>
  <c r="CJ50" i="15"/>
  <c r="CF50" i="15"/>
  <c r="CD50" i="15"/>
  <c r="CC50" i="15"/>
  <c r="BY50" i="15"/>
  <c r="BV50" i="15"/>
  <c r="BW50" i="15" s="1"/>
  <c r="BR50" i="15"/>
  <c r="BO50" i="15"/>
  <c r="BP50" i="15" s="1"/>
  <c r="BK50" i="15"/>
  <c r="BI50" i="15"/>
  <c r="BH50" i="15"/>
  <c r="BD50" i="15"/>
  <c r="BB50" i="15"/>
  <c r="BA50" i="15"/>
  <c r="AW50" i="15"/>
  <c r="AT50" i="15"/>
  <c r="AU50" i="15" s="1"/>
  <c r="AP50" i="15"/>
  <c r="AM50" i="15"/>
  <c r="AN50" i="15" s="1"/>
  <c r="AI50" i="15"/>
  <c r="AG50" i="15"/>
  <c r="AF50" i="15"/>
  <c r="AB50" i="15"/>
  <c r="Z50" i="15"/>
  <c r="Y50" i="15"/>
  <c r="U50" i="15"/>
  <c r="R50" i="15"/>
  <c r="S50" i="15" s="1"/>
  <c r="N50" i="15"/>
  <c r="K50" i="15"/>
  <c r="L50" i="15" s="1"/>
  <c r="G50" i="15"/>
  <c r="FX49" i="15"/>
  <c r="FW49" i="15"/>
  <c r="FV49" i="15"/>
  <c r="FQ49" i="15"/>
  <c r="FP49" i="15"/>
  <c r="FL49" i="15"/>
  <c r="FI49" i="15"/>
  <c r="FJ49" i="15" s="1"/>
  <c r="FE49" i="15"/>
  <c r="FB49" i="15"/>
  <c r="FC49" i="15" s="1"/>
  <c r="EX49" i="15"/>
  <c r="EV49" i="15"/>
  <c r="EU49" i="15"/>
  <c r="EQ49" i="15"/>
  <c r="EO49" i="15"/>
  <c r="EN49" i="15"/>
  <c r="EJ49" i="15"/>
  <c r="EG49" i="15"/>
  <c r="EH49" i="15" s="1"/>
  <c r="EC49" i="15"/>
  <c r="DZ49" i="15"/>
  <c r="EA49" i="15" s="1"/>
  <c r="DV49" i="15"/>
  <c r="DT49" i="15"/>
  <c r="DS49" i="15"/>
  <c r="DO49" i="15"/>
  <c r="DM49" i="15"/>
  <c r="DL49" i="15"/>
  <c r="DH49" i="15"/>
  <c r="DE49" i="15"/>
  <c r="DF49" i="15" s="1"/>
  <c r="DA49" i="15"/>
  <c r="CX49" i="15"/>
  <c r="CY49" i="15" s="1"/>
  <c r="CT49" i="15"/>
  <c r="CR49" i="15"/>
  <c r="CQ49" i="15"/>
  <c r="CM49" i="15"/>
  <c r="CK49" i="15"/>
  <c r="CJ49" i="15"/>
  <c r="CF49" i="15"/>
  <c r="CC49" i="15"/>
  <c r="CD49" i="15" s="1"/>
  <c r="BY49" i="15"/>
  <c r="BV49" i="15"/>
  <c r="BW49" i="15" s="1"/>
  <c r="BR49" i="15"/>
  <c r="BP49" i="15"/>
  <c r="BO49" i="15"/>
  <c r="BK49" i="15"/>
  <c r="BI49" i="15"/>
  <c r="BH49" i="15"/>
  <c r="BD49" i="15"/>
  <c r="BA49" i="15"/>
  <c r="BB49" i="15" s="1"/>
  <c r="AW49" i="15"/>
  <c r="AT49" i="15"/>
  <c r="AU49" i="15" s="1"/>
  <c r="AP49" i="15"/>
  <c r="AN49" i="15"/>
  <c r="AM49" i="15"/>
  <c r="AI49" i="15"/>
  <c r="AG49" i="15"/>
  <c r="AF49" i="15"/>
  <c r="AB49" i="15"/>
  <c r="Y49" i="15"/>
  <c r="Z49" i="15" s="1"/>
  <c r="U49" i="15"/>
  <c r="R49" i="15"/>
  <c r="S49" i="15" s="1"/>
  <c r="N49" i="15"/>
  <c r="L49" i="15"/>
  <c r="K49" i="15"/>
  <c r="G49" i="15"/>
  <c r="FW48" i="15"/>
  <c r="FX48" i="15" s="1"/>
  <c r="FV48" i="15"/>
  <c r="FP48" i="15"/>
  <c r="FQ48" i="15" s="1"/>
  <c r="FL48" i="15"/>
  <c r="FI48" i="15"/>
  <c r="FJ48" i="15" s="1"/>
  <c r="FE48" i="15"/>
  <c r="FC48" i="15"/>
  <c r="FB48" i="15"/>
  <c r="EX48" i="15"/>
  <c r="EV48" i="15"/>
  <c r="EU48" i="15"/>
  <c r="EQ48" i="15"/>
  <c r="EN48" i="15"/>
  <c r="EO48" i="15" s="1"/>
  <c r="EJ48" i="15"/>
  <c r="EG48" i="15"/>
  <c r="EH48" i="15" s="1"/>
  <c r="EC48" i="15"/>
  <c r="EA48" i="15"/>
  <c r="DZ48" i="15"/>
  <c r="DV48" i="15"/>
  <c r="DS48" i="15"/>
  <c r="DT48" i="15" s="1"/>
  <c r="DO48" i="15"/>
  <c r="DL48" i="15"/>
  <c r="DM48" i="15" s="1"/>
  <c r="DH48" i="15"/>
  <c r="DE48" i="15"/>
  <c r="DF48" i="15" s="1"/>
  <c r="DA48" i="15"/>
  <c r="CY48" i="15"/>
  <c r="CX48" i="15"/>
  <c r="CT48" i="15"/>
  <c r="CR48" i="15"/>
  <c r="CQ48" i="15"/>
  <c r="CM48" i="15"/>
  <c r="CJ48" i="15"/>
  <c r="CK48" i="15" s="1"/>
  <c r="CF48" i="15"/>
  <c r="CC48" i="15"/>
  <c r="CD48" i="15" s="1"/>
  <c r="BY48" i="15"/>
  <c r="BW48" i="15"/>
  <c r="BV48" i="15"/>
  <c r="BR48" i="15"/>
  <c r="BO48" i="15"/>
  <c r="BP48" i="15" s="1"/>
  <c r="BK48" i="15"/>
  <c r="BH48" i="15"/>
  <c r="BI48" i="15" s="1"/>
  <c r="BD48" i="15"/>
  <c r="BA48" i="15"/>
  <c r="BB48" i="15" s="1"/>
  <c r="AW48" i="15"/>
  <c r="AU48" i="15"/>
  <c r="AT48" i="15"/>
  <c r="AP48" i="15"/>
  <c r="AN48" i="15"/>
  <c r="AM48" i="15"/>
  <c r="AI48" i="15"/>
  <c r="AF48" i="15"/>
  <c r="AG48" i="15" s="1"/>
  <c r="AB48" i="15"/>
  <c r="Y48" i="15"/>
  <c r="Z48" i="15" s="1"/>
  <c r="U48" i="15"/>
  <c r="S48" i="15"/>
  <c r="R48" i="15"/>
  <c r="N48" i="15"/>
  <c r="K48" i="15"/>
  <c r="L48" i="15" s="1"/>
  <c r="G48" i="15"/>
  <c r="FW47" i="15"/>
  <c r="FX47" i="15" s="1"/>
  <c r="FV47" i="15"/>
  <c r="FP47" i="15"/>
  <c r="FQ47" i="15" s="1"/>
  <c r="FL47" i="15"/>
  <c r="FJ47" i="15"/>
  <c r="FI47" i="15"/>
  <c r="FE47" i="15"/>
  <c r="FC47" i="15"/>
  <c r="FB47" i="15"/>
  <c r="EX47" i="15"/>
  <c r="EU47" i="15"/>
  <c r="EV47" i="15" s="1"/>
  <c r="EQ47" i="15"/>
  <c r="EN47" i="15"/>
  <c r="EO47" i="15" s="1"/>
  <c r="EJ47" i="15"/>
  <c r="EH47" i="15"/>
  <c r="EG47" i="15"/>
  <c r="EC47" i="15"/>
  <c r="DZ47" i="15"/>
  <c r="EA47" i="15" s="1"/>
  <c r="DV47" i="15"/>
  <c r="DS47" i="15"/>
  <c r="DT47" i="15" s="1"/>
  <c r="DO47" i="15"/>
  <c r="DL47" i="15"/>
  <c r="DM47" i="15" s="1"/>
  <c r="DH47" i="15"/>
  <c r="DF47" i="15"/>
  <c r="DE47" i="15"/>
  <c r="DA47" i="15"/>
  <c r="CY47" i="15"/>
  <c r="CX47" i="15"/>
  <c r="CT47" i="15"/>
  <c r="CQ47" i="15"/>
  <c r="CR47" i="15" s="1"/>
  <c r="CM47" i="15"/>
  <c r="CJ47" i="15"/>
  <c r="CK47" i="15" s="1"/>
  <c r="CF47" i="15"/>
  <c r="CD47" i="15"/>
  <c r="CC47" i="15"/>
  <c r="BY47" i="15"/>
  <c r="BV47" i="15"/>
  <c r="BW47" i="15" s="1"/>
  <c r="BR47" i="15"/>
  <c r="BO47" i="15"/>
  <c r="BP47" i="15" s="1"/>
  <c r="BK47" i="15"/>
  <c r="BH47" i="15"/>
  <c r="BI47" i="15" s="1"/>
  <c r="BD47" i="15"/>
  <c r="BB47" i="15"/>
  <c r="BA47" i="15"/>
  <c r="AW47" i="15"/>
  <c r="AT47" i="15"/>
  <c r="AU47" i="15" s="1"/>
  <c r="AP47" i="15"/>
  <c r="AN47" i="15"/>
  <c r="AM47" i="15"/>
  <c r="AI47" i="15"/>
  <c r="AF47" i="15"/>
  <c r="AG47" i="15" s="1"/>
  <c r="AB47" i="15"/>
  <c r="Z47" i="15"/>
  <c r="Y47" i="15"/>
  <c r="U47" i="15"/>
  <c r="S47" i="15"/>
  <c r="R47" i="15"/>
  <c r="N47" i="15"/>
  <c r="L47" i="15"/>
  <c r="K47" i="15"/>
  <c r="G47" i="15"/>
  <c r="FW46" i="15"/>
  <c r="FX46" i="15" s="1"/>
  <c r="FV46" i="15"/>
  <c r="FQ46" i="15"/>
  <c r="FP46" i="15"/>
  <c r="FL46" i="15"/>
  <c r="FJ46" i="15"/>
  <c r="FI46" i="15"/>
  <c r="FE46" i="15"/>
  <c r="FB46" i="15"/>
  <c r="FC46" i="15" s="1"/>
  <c r="EX46" i="15"/>
  <c r="EU46" i="15"/>
  <c r="EV46" i="15" s="1"/>
  <c r="EQ46" i="15"/>
  <c r="EO46" i="15"/>
  <c r="EN46" i="15"/>
  <c r="EJ46" i="15"/>
  <c r="EG46" i="15"/>
  <c r="EH46" i="15" s="1"/>
  <c r="EC46" i="15"/>
  <c r="DZ46" i="15"/>
  <c r="EA46" i="15" s="1"/>
  <c r="DV46" i="15"/>
  <c r="DS46" i="15"/>
  <c r="DT46" i="15" s="1"/>
  <c r="DO46" i="15"/>
  <c r="DM46" i="15"/>
  <c r="DL46" i="15"/>
  <c r="DH46" i="15"/>
  <c r="DE46" i="15"/>
  <c r="DF46" i="15" s="1"/>
  <c r="DA46" i="15"/>
  <c r="CY46" i="15"/>
  <c r="CX46" i="15"/>
  <c r="CT46" i="15"/>
  <c r="CQ46" i="15"/>
  <c r="CR46" i="15" s="1"/>
  <c r="CM46" i="15"/>
  <c r="CK46" i="15"/>
  <c r="CJ46" i="15"/>
  <c r="CF46" i="15"/>
  <c r="CD46" i="15"/>
  <c r="CC46" i="15"/>
  <c r="BY46" i="15"/>
  <c r="BW46" i="15"/>
  <c r="BV46" i="15"/>
  <c r="BR46" i="15"/>
  <c r="BO46" i="15"/>
  <c r="BP46" i="15" s="1"/>
  <c r="BK46" i="15"/>
  <c r="BI46" i="15"/>
  <c r="BH46" i="15"/>
  <c r="BD46" i="15"/>
  <c r="BB46" i="15"/>
  <c r="BA46" i="15"/>
  <c r="AW46" i="15"/>
  <c r="AT46" i="15"/>
  <c r="AU46" i="15" s="1"/>
  <c r="AP46" i="15"/>
  <c r="AM46" i="15"/>
  <c r="AN46" i="15" s="1"/>
  <c r="AI46" i="15"/>
  <c r="AG46" i="15"/>
  <c r="AF46" i="15"/>
  <c r="AB46" i="15"/>
  <c r="Y46" i="15"/>
  <c r="Z46" i="15" s="1"/>
  <c r="U46" i="15"/>
  <c r="R46" i="15"/>
  <c r="S46" i="15" s="1"/>
  <c r="N46" i="15"/>
  <c r="K46" i="15"/>
  <c r="L46" i="15" s="1"/>
  <c r="G46" i="15"/>
  <c r="FX45" i="15"/>
  <c r="FW45" i="15"/>
  <c r="FV45" i="15"/>
  <c r="FP45" i="15"/>
  <c r="FQ45" i="15" s="1"/>
  <c r="FL45" i="15"/>
  <c r="FJ45" i="15"/>
  <c r="FI45" i="15"/>
  <c r="FE45" i="15"/>
  <c r="FB45" i="15"/>
  <c r="FC45" i="15" s="1"/>
  <c r="EX45" i="15"/>
  <c r="EU45" i="15"/>
  <c r="EV45" i="15" s="1"/>
  <c r="EQ45" i="15"/>
  <c r="EO45" i="15"/>
  <c r="EN45" i="15"/>
  <c r="EJ45" i="15"/>
  <c r="EH45" i="15"/>
  <c r="EG45" i="15"/>
  <c r="EC45" i="15"/>
  <c r="DZ45" i="15"/>
  <c r="EA45" i="15" s="1"/>
  <c r="DV45" i="15"/>
  <c r="DS45" i="15"/>
  <c r="DT45" i="15" s="1"/>
  <c r="DO45" i="15"/>
  <c r="DM45" i="15"/>
  <c r="DL45" i="15"/>
  <c r="DH45" i="15"/>
  <c r="DF45" i="15"/>
  <c r="DE45" i="15"/>
  <c r="DA45" i="15"/>
  <c r="CX45" i="15"/>
  <c r="CY45" i="15" s="1"/>
  <c r="CT45" i="15"/>
  <c r="CQ45" i="15"/>
  <c r="CR45" i="15" s="1"/>
  <c r="CM45" i="15"/>
  <c r="CK45" i="15"/>
  <c r="CJ45" i="15"/>
  <c r="CF45" i="15"/>
  <c r="CD45" i="15"/>
  <c r="CC45" i="15"/>
  <c r="BY45" i="15"/>
  <c r="BV45" i="15"/>
  <c r="BW45" i="15" s="1"/>
  <c r="BR45" i="15"/>
  <c r="BO45" i="15"/>
  <c r="BP45" i="15" s="1"/>
  <c r="BK45" i="15"/>
  <c r="BI45" i="15"/>
  <c r="BH45" i="15"/>
  <c r="BD45" i="15"/>
  <c r="BB45" i="15"/>
  <c r="BA45" i="15"/>
  <c r="AW45" i="15"/>
  <c r="AT45" i="15"/>
  <c r="AU45" i="15" s="1"/>
  <c r="AP45" i="15"/>
  <c r="AM45" i="15"/>
  <c r="AN45" i="15" s="1"/>
  <c r="AI45" i="15"/>
  <c r="AG45" i="15"/>
  <c r="AF45" i="15"/>
  <c r="AB45" i="15"/>
  <c r="Z45" i="15"/>
  <c r="Y45" i="15"/>
  <c r="U45" i="15"/>
  <c r="R45" i="15"/>
  <c r="S45" i="15" s="1"/>
  <c r="N45" i="15"/>
  <c r="K45" i="15"/>
  <c r="L45" i="15" s="1"/>
  <c r="G45" i="15"/>
  <c r="FX44" i="15"/>
  <c r="FW44" i="15"/>
  <c r="FV44" i="15"/>
  <c r="FQ44" i="15"/>
  <c r="FP44" i="15"/>
  <c r="FL44" i="15"/>
  <c r="FI44" i="15"/>
  <c r="FJ44" i="15" s="1"/>
  <c r="FE44" i="15"/>
  <c r="FB44" i="15"/>
  <c r="FC44" i="15" s="1"/>
  <c r="EX44" i="15"/>
  <c r="EV44" i="15"/>
  <c r="EU44" i="15"/>
  <c r="EQ44" i="15"/>
  <c r="EO44" i="15"/>
  <c r="EN44" i="15"/>
  <c r="EJ44" i="15"/>
  <c r="EG44" i="15"/>
  <c r="EH44" i="15" s="1"/>
  <c r="EC44" i="15"/>
  <c r="DZ44" i="15"/>
  <c r="EA44" i="15" s="1"/>
  <c r="DV44" i="15"/>
  <c r="DT44" i="15"/>
  <c r="DS44" i="15"/>
  <c r="DO44" i="15"/>
  <c r="DM44" i="15"/>
  <c r="DL44" i="15"/>
  <c r="DH44" i="15"/>
  <c r="DE44" i="15"/>
  <c r="DF44" i="15" s="1"/>
  <c r="DA44" i="15"/>
  <c r="CX44" i="15"/>
  <c r="CY44" i="15" s="1"/>
  <c r="CT44" i="15"/>
  <c r="CR44" i="15"/>
  <c r="CQ44" i="15"/>
  <c r="CM44" i="15"/>
  <c r="CK44" i="15"/>
  <c r="CJ44" i="15"/>
  <c r="CF44" i="15"/>
  <c r="CC44" i="15"/>
  <c r="CD44" i="15" s="1"/>
  <c r="BY44" i="15"/>
  <c r="BV44" i="15"/>
  <c r="BW44" i="15" s="1"/>
  <c r="BR44" i="15"/>
  <c r="BP44" i="15"/>
  <c r="BO44" i="15"/>
  <c r="BK44" i="15"/>
  <c r="BI44" i="15"/>
  <c r="BH44" i="15"/>
  <c r="BD44" i="15"/>
  <c r="BA44" i="15"/>
  <c r="BB44" i="15" s="1"/>
  <c r="AW44" i="15"/>
  <c r="AT44" i="15"/>
  <c r="AU44" i="15" s="1"/>
  <c r="AP44" i="15"/>
  <c r="AN44" i="15"/>
  <c r="AM44" i="15"/>
  <c r="AI44" i="15"/>
  <c r="AG44" i="15"/>
  <c r="AF44" i="15"/>
  <c r="AB44" i="15"/>
  <c r="Y44" i="15"/>
  <c r="Z44" i="15" s="1"/>
  <c r="U44" i="15"/>
  <c r="R44" i="15"/>
  <c r="S44" i="15" s="1"/>
  <c r="N44" i="15"/>
  <c r="L44" i="15"/>
  <c r="K44" i="15"/>
  <c r="G44" i="15"/>
  <c r="FX43" i="15"/>
  <c r="FW43" i="15"/>
  <c r="FV43" i="15"/>
  <c r="FP43" i="15"/>
  <c r="FQ43" i="15" s="1"/>
  <c r="FL43" i="15"/>
  <c r="FI43" i="15"/>
  <c r="FJ43" i="15" s="1"/>
  <c r="FE43" i="15"/>
  <c r="FC43" i="15"/>
  <c r="FB43" i="15"/>
  <c r="EX43" i="15"/>
  <c r="EV43" i="15"/>
  <c r="EU43" i="15"/>
  <c r="EQ43" i="15"/>
  <c r="EN43" i="15"/>
  <c r="EO43" i="15" s="1"/>
  <c r="EJ43" i="15"/>
  <c r="EG43" i="15"/>
  <c r="EH43" i="15" s="1"/>
  <c r="EC43" i="15"/>
  <c r="EA43" i="15"/>
  <c r="DZ43" i="15"/>
  <c r="DV43" i="15"/>
  <c r="DT43" i="15"/>
  <c r="DS43" i="15"/>
  <c r="DO43" i="15"/>
  <c r="DL43" i="15"/>
  <c r="DM43" i="15" s="1"/>
  <c r="DH43" i="15"/>
  <c r="DE43" i="15"/>
  <c r="DF43" i="15" s="1"/>
  <c r="DA43" i="15"/>
  <c r="CY43" i="15"/>
  <c r="CX43" i="15"/>
  <c r="CT43" i="15"/>
  <c r="CR43" i="15"/>
  <c r="CQ43" i="15"/>
  <c r="CM43" i="15"/>
  <c r="CJ43" i="15"/>
  <c r="CK43" i="15" s="1"/>
  <c r="CF43" i="15"/>
  <c r="CC43" i="15"/>
  <c r="CD43" i="15" s="1"/>
  <c r="BY43" i="15"/>
  <c r="BW43" i="15"/>
  <c r="BV43" i="15"/>
  <c r="BR43" i="15"/>
  <c r="BP43" i="15"/>
  <c r="BO43" i="15"/>
  <c r="BK43" i="15"/>
  <c r="BH43" i="15"/>
  <c r="BI43" i="15" s="1"/>
  <c r="BD43" i="15"/>
  <c r="BA43" i="15"/>
  <c r="BB43" i="15" s="1"/>
  <c r="AW43" i="15"/>
  <c r="AU43" i="15"/>
  <c r="AT43" i="15"/>
  <c r="AP43" i="15"/>
  <c r="AN43" i="15"/>
  <c r="AM43" i="15"/>
  <c r="AI43" i="15"/>
  <c r="AF43" i="15"/>
  <c r="AG43" i="15" s="1"/>
  <c r="AB43" i="15"/>
  <c r="Y43" i="15"/>
  <c r="Z43" i="15" s="1"/>
  <c r="U43" i="15"/>
  <c r="S43" i="15"/>
  <c r="R43" i="15"/>
  <c r="N43" i="15"/>
  <c r="L43" i="15"/>
  <c r="K43" i="15"/>
  <c r="G43" i="15"/>
  <c r="FW42" i="15"/>
  <c r="FX42" i="15" s="1"/>
  <c r="FV42" i="15"/>
  <c r="FP42" i="15"/>
  <c r="FQ42" i="15" s="1"/>
  <c r="FL42" i="15"/>
  <c r="FJ42" i="15"/>
  <c r="FI42" i="15"/>
  <c r="FE42" i="15"/>
  <c r="FC42" i="15"/>
  <c r="FB42" i="15"/>
  <c r="EX42" i="15"/>
  <c r="EU42" i="15"/>
  <c r="EV42" i="15" s="1"/>
  <c r="EQ42" i="15"/>
  <c r="EN42" i="15"/>
  <c r="EO42" i="15" s="1"/>
  <c r="EJ42" i="15"/>
  <c r="EH42" i="15"/>
  <c r="EG42" i="15"/>
  <c r="EC42" i="15"/>
  <c r="EA42" i="15"/>
  <c r="DZ42" i="15"/>
  <c r="DV42" i="15"/>
  <c r="DS42" i="15"/>
  <c r="DT42" i="15" s="1"/>
  <c r="DO42" i="15"/>
  <c r="DL42" i="15"/>
  <c r="DM42" i="15" s="1"/>
  <c r="DH42" i="15"/>
  <c r="DF42" i="15"/>
  <c r="DE42" i="15"/>
  <c r="DA42" i="15"/>
  <c r="CY42" i="15"/>
  <c r="CX42" i="15"/>
  <c r="CT42" i="15"/>
  <c r="CQ42" i="15"/>
  <c r="CR42" i="15" s="1"/>
  <c r="CM42" i="15"/>
  <c r="CJ42" i="15"/>
  <c r="CK42" i="15" s="1"/>
  <c r="CF42" i="15"/>
  <c r="CD42" i="15"/>
  <c r="CC42" i="15"/>
  <c r="BY42" i="15"/>
  <c r="BW42" i="15"/>
  <c r="BV42" i="15"/>
  <c r="BR42" i="15"/>
  <c r="BO42" i="15"/>
  <c r="BP42" i="15" s="1"/>
  <c r="BK42" i="15"/>
  <c r="BH42" i="15"/>
  <c r="BI42" i="15" s="1"/>
  <c r="BD42" i="15"/>
  <c r="BB42" i="15"/>
  <c r="BA42" i="15"/>
  <c r="AW42" i="15"/>
  <c r="AU42" i="15"/>
  <c r="AT42" i="15"/>
  <c r="AP42" i="15"/>
  <c r="AM42" i="15"/>
  <c r="AN42" i="15" s="1"/>
  <c r="AI42" i="15"/>
  <c r="AF42" i="15"/>
  <c r="AG42" i="15" s="1"/>
  <c r="AB42" i="15"/>
  <c r="Z42" i="15"/>
  <c r="Y42" i="15"/>
  <c r="U42" i="15"/>
  <c r="S42" i="15"/>
  <c r="R42" i="15"/>
  <c r="N42" i="15"/>
  <c r="K42" i="15"/>
  <c r="L42" i="15" s="1"/>
  <c r="G42" i="15"/>
  <c r="FW41" i="15"/>
  <c r="FX41" i="15" s="1"/>
  <c r="FV41" i="15"/>
  <c r="FQ41" i="15"/>
  <c r="FP41" i="15"/>
  <c r="FL41" i="15"/>
  <c r="FJ41" i="15"/>
  <c r="FI41" i="15"/>
  <c r="FE41" i="15"/>
  <c r="FB41" i="15"/>
  <c r="FC41" i="15" s="1"/>
  <c r="EX41" i="15"/>
  <c r="EU41" i="15"/>
  <c r="EV41" i="15" s="1"/>
  <c r="EQ41" i="15"/>
  <c r="EO41" i="15"/>
  <c r="EN41" i="15"/>
  <c r="EJ41" i="15"/>
  <c r="EH41" i="15"/>
  <c r="EG41" i="15"/>
  <c r="EC41" i="15"/>
  <c r="DZ41" i="15"/>
  <c r="EA41" i="15" s="1"/>
  <c r="DV41" i="15"/>
  <c r="DS41" i="15"/>
  <c r="DT41" i="15" s="1"/>
  <c r="DO41" i="15"/>
  <c r="DM41" i="15"/>
  <c r="DL41" i="15"/>
  <c r="DH41" i="15"/>
  <c r="DF41" i="15"/>
  <c r="DE41" i="15"/>
  <c r="DA41" i="15"/>
  <c r="CX41" i="15"/>
  <c r="CY41" i="15" s="1"/>
  <c r="CT41" i="15"/>
  <c r="CQ41" i="15"/>
  <c r="CR41" i="15" s="1"/>
  <c r="CM41" i="15"/>
  <c r="CK41" i="15"/>
  <c r="CJ41" i="15"/>
  <c r="CF41" i="15"/>
  <c r="CD41" i="15"/>
  <c r="CC41" i="15"/>
  <c r="BY41" i="15"/>
  <c r="BV41" i="15"/>
  <c r="BW41" i="15" s="1"/>
  <c r="BR41" i="15"/>
  <c r="BO41" i="15"/>
  <c r="BP41" i="15" s="1"/>
  <c r="BK41" i="15"/>
  <c r="BI41" i="15"/>
  <c r="BH41" i="15"/>
  <c r="BD41" i="15"/>
  <c r="BB41" i="15"/>
  <c r="BA41" i="15"/>
  <c r="AW41" i="15"/>
  <c r="AT41" i="15"/>
  <c r="AU41" i="15" s="1"/>
  <c r="AP41" i="15"/>
  <c r="AM41" i="15"/>
  <c r="AN41" i="15" s="1"/>
  <c r="AI41" i="15"/>
  <c r="AG41" i="15"/>
  <c r="AF41" i="15"/>
  <c r="AB41" i="15"/>
  <c r="Z41" i="15"/>
  <c r="Y41" i="15"/>
  <c r="U41" i="15"/>
  <c r="R41" i="15"/>
  <c r="S41" i="15" s="1"/>
  <c r="N41" i="15"/>
  <c r="K41" i="15"/>
  <c r="L41" i="15" s="1"/>
  <c r="G41" i="15"/>
  <c r="FX40" i="15"/>
  <c r="FW40" i="15"/>
  <c r="FV40" i="15"/>
  <c r="FQ40" i="15"/>
  <c r="FP40" i="15"/>
  <c r="FL40" i="15"/>
  <c r="FI40" i="15"/>
  <c r="FJ40" i="15" s="1"/>
  <c r="FE40" i="15"/>
  <c r="FB40" i="15"/>
  <c r="FC40" i="15" s="1"/>
  <c r="EX40" i="15"/>
  <c r="EV40" i="15"/>
  <c r="EU40" i="15"/>
  <c r="EQ40" i="15"/>
  <c r="EO40" i="15"/>
  <c r="EN40" i="15"/>
  <c r="EJ40" i="15"/>
  <c r="EG40" i="15"/>
  <c r="EH40" i="15" s="1"/>
  <c r="EC40" i="15"/>
  <c r="DZ40" i="15"/>
  <c r="EA40" i="15" s="1"/>
  <c r="DV40" i="15"/>
  <c r="DT40" i="15"/>
  <c r="DS40" i="15"/>
  <c r="DO40" i="15"/>
  <c r="DM40" i="15"/>
  <c r="DL40" i="15"/>
  <c r="DH40" i="15"/>
  <c r="DE40" i="15"/>
  <c r="DF40" i="15" s="1"/>
  <c r="DA40" i="15"/>
  <c r="CX40" i="15"/>
  <c r="CY40" i="15" s="1"/>
  <c r="CT40" i="15"/>
  <c r="CR40" i="15"/>
  <c r="CQ40" i="15"/>
  <c r="CM40" i="15"/>
  <c r="CK40" i="15"/>
  <c r="CJ40" i="15"/>
  <c r="CF40" i="15"/>
  <c r="CC40" i="15"/>
  <c r="CD40" i="15" s="1"/>
  <c r="BY40" i="15"/>
  <c r="BV40" i="15"/>
  <c r="BW40" i="15" s="1"/>
  <c r="BR40" i="15"/>
  <c r="BP40" i="15"/>
  <c r="BO40" i="15"/>
  <c r="BK40" i="15"/>
  <c r="BI40" i="15"/>
  <c r="BH40" i="15"/>
  <c r="BD40" i="15"/>
  <c r="BA40" i="15"/>
  <c r="BB40" i="15" s="1"/>
  <c r="AW40" i="15"/>
  <c r="AT40" i="15"/>
  <c r="AU40" i="15" s="1"/>
  <c r="AP40" i="15"/>
  <c r="AN40" i="15"/>
  <c r="AM40" i="15"/>
  <c r="AI40" i="15"/>
  <c r="AG40" i="15"/>
  <c r="AF40" i="15"/>
  <c r="AB40" i="15"/>
  <c r="Y40" i="15"/>
  <c r="Z40" i="15" s="1"/>
  <c r="U40" i="15"/>
  <c r="R40" i="15"/>
  <c r="S40" i="15" s="1"/>
  <c r="N40" i="15"/>
  <c r="L40" i="15"/>
  <c r="K40" i="15"/>
  <c r="G40" i="15"/>
  <c r="FX39" i="15"/>
  <c r="FW39" i="15"/>
  <c r="FV39" i="15"/>
  <c r="FP39" i="15"/>
  <c r="FQ39" i="15" s="1"/>
  <c r="FL39" i="15"/>
  <c r="FI39" i="15"/>
  <c r="FJ39" i="15" s="1"/>
  <c r="FE39" i="15"/>
  <c r="FC39" i="15"/>
  <c r="FB39" i="15"/>
  <c r="EX39" i="15"/>
  <c r="EV39" i="15"/>
  <c r="EU39" i="15"/>
  <c r="EQ39" i="15"/>
  <c r="EN39" i="15"/>
  <c r="EO39" i="15" s="1"/>
  <c r="EJ39" i="15"/>
  <c r="EG39" i="15"/>
  <c r="EH39" i="15" s="1"/>
  <c r="EC39" i="15"/>
  <c r="EA39" i="15"/>
  <c r="DZ39" i="15"/>
  <c r="DV39" i="15"/>
  <c r="DT39" i="15"/>
  <c r="DS39" i="15"/>
  <c r="DO39" i="15"/>
  <c r="DL39" i="15"/>
  <c r="DM39" i="15" s="1"/>
  <c r="DH39" i="15"/>
  <c r="DE39" i="15"/>
  <c r="DF39" i="15" s="1"/>
  <c r="DA39" i="15"/>
  <c r="CY39" i="15"/>
  <c r="CX39" i="15"/>
  <c r="CT39" i="15"/>
  <c r="CR39" i="15"/>
  <c r="CQ39" i="15"/>
  <c r="CM39" i="15"/>
  <c r="CJ39" i="15"/>
  <c r="CK39" i="15" s="1"/>
  <c r="CF39" i="15"/>
  <c r="CC39" i="15"/>
  <c r="CD39" i="15" s="1"/>
  <c r="BY39" i="15"/>
  <c r="BW39" i="15"/>
  <c r="BV39" i="15"/>
  <c r="BR39" i="15"/>
  <c r="BP39" i="15"/>
  <c r="BO39" i="15"/>
  <c r="BK39" i="15"/>
  <c r="BH39" i="15"/>
  <c r="BI39" i="15" s="1"/>
  <c r="BD39" i="15"/>
  <c r="BA39" i="15"/>
  <c r="BB39" i="15" s="1"/>
  <c r="AW39" i="15"/>
  <c r="AU39" i="15"/>
  <c r="AT39" i="15"/>
  <c r="AP39" i="15"/>
  <c r="AN39" i="15"/>
  <c r="AM39" i="15"/>
  <c r="AI39" i="15"/>
  <c r="AF39" i="15"/>
  <c r="AG39" i="15" s="1"/>
  <c r="AB39" i="15"/>
  <c r="Y39" i="15"/>
  <c r="Z39" i="15" s="1"/>
  <c r="U39" i="15"/>
  <c r="S39" i="15"/>
  <c r="R39" i="15"/>
  <c r="N39" i="15"/>
  <c r="L39" i="15"/>
  <c r="K39" i="15"/>
  <c r="G39" i="15"/>
  <c r="FW38" i="15"/>
  <c r="FX38" i="15" s="1"/>
  <c r="FV38" i="15"/>
  <c r="FP38" i="15"/>
  <c r="FQ38" i="15" s="1"/>
  <c r="FL38" i="15"/>
  <c r="FJ38" i="15"/>
  <c r="FI38" i="15"/>
  <c r="FE38" i="15"/>
  <c r="FC38" i="15"/>
  <c r="FB38" i="15"/>
  <c r="EX38" i="15"/>
  <c r="EU38" i="15"/>
  <c r="EV38" i="15" s="1"/>
  <c r="EQ38" i="15"/>
  <c r="EN38" i="15"/>
  <c r="EO38" i="15" s="1"/>
  <c r="EJ38" i="15"/>
  <c r="EH38" i="15"/>
  <c r="EG38" i="15"/>
  <c r="EC38" i="15"/>
  <c r="EA38" i="15"/>
  <c r="DZ38" i="15"/>
  <c r="DV38" i="15"/>
  <c r="DS38" i="15"/>
  <c r="DT38" i="15" s="1"/>
  <c r="DO38" i="15"/>
  <c r="DL38" i="15"/>
  <c r="DM38" i="15" s="1"/>
  <c r="DH38" i="15"/>
  <c r="DF38" i="15"/>
  <c r="DE38" i="15"/>
  <c r="DA38" i="15"/>
  <c r="CY38" i="15"/>
  <c r="CX38" i="15"/>
  <c r="CT38" i="15"/>
  <c r="CQ38" i="15"/>
  <c r="CR38" i="15" s="1"/>
  <c r="CM38" i="15"/>
  <c r="CJ38" i="15"/>
  <c r="CK38" i="15" s="1"/>
  <c r="CF38" i="15"/>
  <c r="CD38" i="15"/>
  <c r="CC38" i="15"/>
  <c r="BY38" i="15"/>
  <c r="BW38" i="15"/>
  <c r="BV38" i="15"/>
  <c r="BR38" i="15"/>
  <c r="BO38" i="15"/>
  <c r="BP38" i="15" s="1"/>
  <c r="BK38" i="15"/>
  <c r="BH38" i="15"/>
  <c r="BI38" i="15" s="1"/>
  <c r="BD38" i="15"/>
  <c r="BB38" i="15"/>
  <c r="BA38" i="15"/>
  <c r="AW38" i="15"/>
  <c r="AU38" i="15"/>
  <c r="AT38" i="15"/>
  <c r="AP38" i="15"/>
  <c r="AM38" i="15"/>
  <c r="AN38" i="15" s="1"/>
  <c r="AI38" i="15"/>
  <c r="AF38" i="15"/>
  <c r="AG38" i="15" s="1"/>
  <c r="AB38" i="15"/>
  <c r="Z38" i="15"/>
  <c r="Y38" i="15"/>
  <c r="U38" i="15"/>
  <c r="S38" i="15"/>
  <c r="R38" i="15"/>
  <c r="N38" i="15"/>
  <c r="K38" i="15"/>
  <c r="L38" i="15" s="1"/>
  <c r="G38" i="15"/>
  <c r="FW37" i="15"/>
  <c r="FX37" i="15" s="1"/>
  <c r="FV37" i="15"/>
  <c r="FQ37" i="15"/>
  <c r="FP37" i="15"/>
  <c r="FL37" i="15"/>
  <c r="FJ37" i="15"/>
  <c r="FI37" i="15"/>
  <c r="FE37" i="15"/>
  <c r="FB37" i="15"/>
  <c r="FC37" i="15" s="1"/>
  <c r="EX37" i="15"/>
  <c r="EU37" i="15"/>
  <c r="EV37" i="15" s="1"/>
  <c r="EQ37" i="15"/>
  <c r="EO37" i="15"/>
  <c r="EN37" i="15"/>
  <c r="EJ37" i="15"/>
  <c r="EH37" i="15"/>
  <c r="EG37" i="15"/>
  <c r="EC37" i="15"/>
  <c r="DZ37" i="15"/>
  <c r="EA37" i="15" s="1"/>
  <c r="DV37" i="15"/>
  <c r="DS37" i="15"/>
  <c r="DT37" i="15" s="1"/>
  <c r="DO37" i="15"/>
  <c r="DM37" i="15"/>
  <c r="DL37" i="15"/>
  <c r="DH37" i="15"/>
  <c r="DF37" i="15"/>
  <c r="DE37" i="15"/>
  <c r="DA37" i="15"/>
  <c r="CX37" i="15"/>
  <c r="CY37" i="15" s="1"/>
  <c r="CT37" i="15"/>
  <c r="CQ37" i="15"/>
  <c r="CR37" i="15" s="1"/>
  <c r="CM37" i="15"/>
  <c r="CK37" i="15"/>
  <c r="CJ37" i="15"/>
  <c r="CF37" i="15"/>
  <c r="CD37" i="15"/>
  <c r="CC37" i="15"/>
  <c r="BY37" i="15"/>
  <c r="BV37" i="15"/>
  <c r="BW37" i="15" s="1"/>
  <c r="BR37" i="15"/>
  <c r="BO37" i="15"/>
  <c r="BP37" i="15" s="1"/>
  <c r="BK37" i="15"/>
  <c r="BI37" i="15"/>
  <c r="BH37" i="15"/>
  <c r="BD37" i="15"/>
  <c r="BB37" i="15"/>
  <c r="BA37" i="15"/>
  <c r="AW37" i="15"/>
  <c r="AT37" i="15"/>
  <c r="AU37" i="15" s="1"/>
  <c r="AP37" i="15"/>
  <c r="AM37" i="15"/>
  <c r="AN37" i="15" s="1"/>
  <c r="AI37" i="15"/>
  <c r="AG37" i="15"/>
  <c r="AF37" i="15"/>
  <c r="AB37" i="15"/>
  <c r="Z37" i="15"/>
  <c r="Y37" i="15"/>
  <c r="U37" i="15"/>
  <c r="R37" i="15"/>
  <c r="S37" i="15" s="1"/>
  <c r="N37" i="15"/>
  <c r="K37" i="15"/>
  <c r="L37" i="15" s="1"/>
  <c r="G37" i="15"/>
  <c r="FX36" i="15"/>
  <c r="FW36" i="15"/>
  <c r="FV36" i="15"/>
  <c r="FQ36" i="15"/>
  <c r="FP36" i="15"/>
  <c r="FL36" i="15"/>
  <c r="FI36" i="15"/>
  <c r="FJ36" i="15" s="1"/>
  <c r="FE36" i="15"/>
  <c r="FB36" i="15"/>
  <c r="FC36" i="15" s="1"/>
  <c r="EX36" i="15"/>
  <c r="EV36" i="15"/>
  <c r="EU36" i="15"/>
  <c r="EQ36" i="15"/>
  <c r="EO36" i="15"/>
  <c r="EN36" i="15"/>
  <c r="EJ36" i="15"/>
  <c r="EG36" i="15"/>
  <c r="EH36" i="15" s="1"/>
  <c r="EC36" i="15"/>
  <c r="DZ36" i="15"/>
  <c r="EA36" i="15" s="1"/>
  <c r="DV36" i="15"/>
  <c r="DT36" i="15"/>
  <c r="DS36" i="15"/>
  <c r="DO36" i="15"/>
  <c r="DM36" i="15"/>
  <c r="DL36" i="15"/>
  <c r="DH36" i="15"/>
  <c r="DE36" i="15"/>
  <c r="DF36" i="15" s="1"/>
  <c r="DA36" i="15"/>
  <c r="CX36" i="15"/>
  <c r="CY36" i="15" s="1"/>
  <c r="CT36" i="15"/>
  <c r="CR36" i="15"/>
  <c r="CQ36" i="15"/>
  <c r="CM36" i="15"/>
  <c r="CK36" i="15"/>
  <c r="CJ36" i="15"/>
  <c r="CF36" i="15"/>
  <c r="CC36" i="15"/>
  <c r="CD36" i="15" s="1"/>
  <c r="BY36" i="15"/>
  <c r="BV36" i="15"/>
  <c r="BW36" i="15" s="1"/>
  <c r="BR36" i="15"/>
  <c r="BP36" i="15"/>
  <c r="BO36" i="15"/>
  <c r="BK36" i="15"/>
  <c r="BI36" i="15"/>
  <c r="BH36" i="15"/>
  <c r="BD36" i="15"/>
  <c r="BA36" i="15"/>
  <c r="BB36" i="15" s="1"/>
  <c r="AW36" i="15"/>
  <c r="AT36" i="15"/>
  <c r="AU36" i="15" s="1"/>
  <c r="AP36" i="15"/>
  <c r="AN36" i="15"/>
  <c r="AM36" i="15"/>
  <c r="AI36" i="15"/>
  <c r="AF36" i="15"/>
  <c r="AG36" i="15" s="1"/>
  <c r="AB36" i="15"/>
  <c r="Y36" i="15"/>
  <c r="Z36" i="15" s="1"/>
  <c r="U36" i="15"/>
  <c r="R36" i="15"/>
  <c r="S36" i="15" s="1"/>
  <c r="N36" i="15"/>
  <c r="L36" i="15"/>
  <c r="K36" i="15"/>
  <c r="G36" i="15"/>
  <c r="FX35" i="15"/>
  <c r="FW35" i="15"/>
  <c r="FV35" i="15"/>
  <c r="FP35" i="15"/>
  <c r="FQ35" i="15" s="1"/>
  <c r="FL35" i="15"/>
  <c r="FI35" i="15"/>
  <c r="FJ35" i="15" s="1"/>
  <c r="FE35" i="15"/>
  <c r="FC35" i="15"/>
  <c r="FB35" i="15"/>
  <c r="EX35" i="15"/>
  <c r="EU35" i="15"/>
  <c r="EV35" i="15" s="1"/>
  <c r="EQ35" i="15"/>
  <c r="EN35" i="15"/>
  <c r="EO35" i="15" s="1"/>
  <c r="EJ35" i="15"/>
  <c r="EG35" i="15"/>
  <c r="EH35" i="15" s="1"/>
  <c r="EC35" i="15"/>
  <c r="EA35" i="15"/>
  <c r="DZ35" i="15"/>
  <c r="DV35" i="15"/>
  <c r="DT35" i="15"/>
  <c r="DS35" i="15"/>
  <c r="DO35" i="15"/>
  <c r="DL35" i="15"/>
  <c r="DM35" i="15" s="1"/>
  <c r="DH35" i="15"/>
  <c r="DE35" i="15"/>
  <c r="DF35" i="15" s="1"/>
  <c r="DA35" i="15"/>
  <c r="CY35" i="15"/>
  <c r="CX35" i="15"/>
  <c r="CT35" i="15"/>
  <c r="CQ35" i="15"/>
  <c r="CR35" i="15" s="1"/>
  <c r="CM35" i="15"/>
  <c r="CJ35" i="15"/>
  <c r="CK35" i="15" s="1"/>
  <c r="CF35" i="15"/>
  <c r="CC35" i="15"/>
  <c r="CD35" i="15" s="1"/>
  <c r="BY35" i="15"/>
  <c r="BW35" i="15"/>
  <c r="BV35" i="15"/>
  <c r="BR35" i="15"/>
  <c r="BP35" i="15"/>
  <c r="BO35" i="15"/>
  <c r="BK35" i="15"/>
  <c r="BH35" i="15"/>
  <c r="BI35" i="15" s="1"/>
  <c r="BD35" i="15"/>
  <c r="BA35" i="15"/>
  <c r="BB35" i="15" s="1"/>
  <c r="AW35" i="15"/>
  <c r="AU35" i="15"/>
  <c r="AT35" i="15"/>
  <c r="AP35" i="15"/>
  <c r="AM35" i="15"/>
  <c r="AN35" i="15" s="1"/>
  <c r="AI35" i="15"/>
  <c r="AF35" i="15"/>
  <c r="AG35" i="15" s="1"/>
  <c r="AB35" i="15"/>
  <c r="Y35" i="15"/>
  <c r="Z35" i="15" s="1"/>
  <c r="U35" i="15"/>
  <c r="S35" i="15"/>
  <c r="R35" i="15"/>
  <c r="N35" i="15"/>
  <c r="L35" i="15"/>
  <c r="K35" i="15"/>
  <c r="G35" i="15"/>
  <c r="FW34" i="15"/>
  <c r="FX34" i="15" s="1"/>
  <c r="FV34" i="15"/>
  <c r="FP34" i="15"/>
  <c r="FQ34" i="15" s="1"/>
  <c r="FL34" i="15"/>
  <c r="FJ34" i="15"/>
  <c r="FI34" i="15"/>
  <c r="FE34" i="15"/>
  <c r="FB34" i="15"/>
  <c r="FC34" i="15" s="1"/>
  <c r="EX34" i="15"/>
  <c r="EU34" i="15"/>
  <c r="EV34" i="15" s="1"/>
  <c r="EQ34" i="15"/>
  <c r="EN34" i="15"/>
  <c r="EO34" i="15" s="1"/>
  <c r="EJ34" i="15"/>
  <c r="EH34" i="15"/>
  <c r="EG34" i="15"/>
  <c r="EC34" i="15"/>
  <c r="EA34" i="15"/>
  <c r="DZ34" i="15"/>
  <c r="DV34" i="15"/>
  <c r="DS34" i="15"/>
  <c r="DT34" i="15" s="1"/>
  <c r="DO34" i="15"/>
  <c r="DL34" i="15"/>
  <c r="DM34" i="15" s="1"/>
  <c r="DH34" i="15"/>
  <c r="DF34" i="15"/>
  <c r="DE34" i="15"/>
  <c r="DA34" i="15"/>
  <c r="CX34" i="15"/>
  <c r="CY34" i="15" s="1"/>
  <c r="CT34" i="15"/>
  <c r="CQ34" i="15"/>
  <c r="CR34" i="15" s="1"/>
  <c r="CM34" i="15"/>
  <c r="CJ34" i="15"/>
  <c r="CK34" i="15" s="1"/>
  <c r="CF34" i="15"/>
  <c r="CD34" i="15"/>
  <c r="CC34" i="15"/>
  <c r="BY34" i="15"/>
  <c r="BW34" i="15"/>
  <c r="BV34" i="15"/>
  <c r="BR34" i="15"/>
  <c r="BO34" i="15"/>
  <c r="BP34" i="15" s="1"/>
  <c r="BK34" i="15"/>
  <c r="BH34" i="15"/>
  <c r="BI34" i="15" s="1"/>
  <c r="BD34" i="15"/>
  <c r="BB34" i="15"/>
  <c r="BA34" i="15"/>
  <c r="AW34" i="15"/>
  <c r="AT34" i="15"/>
  <c r="AU34" i="15" s="1"/>
  <c r="AP34" i="15"/>
  <c r="AM34" i="15"/>
  <c r="AN34" i="15" s="1"/>
  <c r="AI34" i="15"/>
  <c r="AF34" i="15"/>
  <c r="AG34" i="15" s="1"/>
  <c r="AB34" i="15"/>
  <c r="Z34" i="15"/>
  <c r="Y34" i="15"/>
  <c r="U34" i="15"/>
  <c r="R34" i="15"/>
  <c r="S34" i="15" s="1"/>
  <c r="N34" i="15"/>
  <c r="L34" i="15"/>
  <c r="K34" i="15"/>
  <c r="G34" i="15"/>
  <c r="FW33" i="15"/>
  <c r="FX33" i="15" s="1"/>
  <c r="FV33" i="15"/>
  <c r="FQ33" i="15"/>
  <c r="FP33" i="15"/>
  <c r="FL33" i="15"/>
  <c r="FJ33" i="15"/>
  <c r="FI33" i="15"/>
  <c r="FE33" i="15"/>
  <c r="FC33" i="15"/>
  <c r="FB33" i="15"/>
  <c r="EX33" i="15"/>
  <c r="EU33" i="15"/>
  <c r="EV33" i="15" s="1"/>
  <c r="EQ33" i="15"/>
  <c r="EO33" i="15"/>
  <c r="EN33" i="15"/>
  <c r="EJ33" i="15"/>
  <c r="EH33" i="15"/>
  <c r="EG33" i="15"/>
  <c r="EC33" i="15"/>
  <c r="DZ33" i="15"/>
  <c r="EA33" i="15" s="1"/>
  <c r="DV33" i="15"/>
  <c r="DS33" i="15"/>
  <c r="DT33" i="15" s="1"/>
  <c r="DO33" i="15"/>
  <c r="DM33" i="15"/>
  <c r="DL33" i="15"/>
  <c r="DH33" i="15"/>
  <c r="DE33" i="15"/>
  <c r="DF33" i="15" s="1"/>
  <c r="DA33" i="15"/>
  <c r="CX33" i="15"/>
  <c r="CY33" i="15" s="1"/>
  <c r="CT33" i="15"/>
  <c r="CQ33" i="15"/>
  <c r="CR33" i="15" s="1"/>
  <c r="CM33" i="15"/>
  <c r="CK33" i="15"/>
  <c r="CJ33" i="15"/>
  <c r="CF33" i="15"/>
  <c r="CC33" i="15"/>
  <c r="CD33" i="15" s="1"/>
  <c r="BY33" i="15"/>
  <c r="BW33" i="15"/>
  <c r="BV33" i="15"/>
  <c r="BR33" i="15"/>
  <c r="BO33" i="15"/>
  <c r="BP33" i="15" s="1"/>
  <c r="BK33" i="15"/>
  <c r="BI33" i="15"/>
  <c r="BH33" i="15"/>
  <c r="BD33" i="15"/>
  <c r="BB33" i="15"/>
  <c r="BA33" i="15"/>
  <c r="AW33" i="15"/>
  <c r="AU33" i="15"/>
  <c r="AT33" i="15"/>
  <c r="AP33" i="15"/>
  <c r="AM33" i="15"/>
  <c r="AN33" i="15" s="1"/>
  <c r="AI33" i="15"/>
  <c r="AG33" i="15"/>
  <c r="AF33" i="15"/>
  <c r="AB33" i="15"/>
  <c r="Z33" i="15"/>
  <c r="Y33" i="15"/>
  <c r="U33" i="15"/>
  <c r="R33" i="15"/>
  <c r="S33" i="15" s="1"/>
  <c r="N33" i="15"/>
  <c r="K33" i="15"/>
  <c r="L33" i="15" s="1"/>
  <c r="G33" i="15"/>
  <c r="FX32" i="15"/>
  <c r="FW32" i="15"/>
  <c r="FV32" i="15"/>
  <c r="FP32" i="15"/>
  <c r="FQ32" i="15" s="1"/>
  <c r="FL32" i="15"/>
  <c r="FI32" i="15"/>
  <c r="FJ32" i="15" s="1"/>
  <c r="FE32" i="15"/>
  <c r="FB32" i="15"/>
  <c r="FC32" i="15" s="1"/>
  <c r="EX32" i="15"/>
  <c r="EV32" i="15"/>
  <c r="EU32" i="15"/>
  <c r="EQ32" i="15"/>
  <c r="EN32" i="15"/>
  <c r="EO32" i="15" s="1"/>
  <c r="EJ32" i="15"/>
  <c r="EH32" i="15"/>
  <c r="EG32" i="15"/>
  <c r="EC32" i="15"/>
  <c r="DZ32" i="15"/>
  <c r="EA32" i="15" s="1"/>
  <c r="DV32" i="15"/>
  <c r="DT32" i="15"/>
  <c r="DS32" i="15"/>
  <c r="DO32" i="15"/>
  <c r="DM32" i="15"/>
  <c r="DL32" i="15"/>
  <c r="DH32" i="15"/>
  <c r="DF32" i="15"/>
  <c r="DE32" i="15"/>
  <c r="DA32" i="15"/>
  <c r="CX32" i="15"/>
  <c r="CY32" i="15" s="1"/>
  <c r="CT32" i="15"/>
  <c r="CR32" i="15"/>
  <c r="CQ32" i="15"/>
  <c r="CM32" i="15"/>
  <c r="CK32" i="15"/>
  <c r="CJ32" i="15"/>
  <c r="CF32" i="15"/>
  <c r="CC32" i="15"/>
  <c r="CD32" i="15" s="1"/>
  <c r="BY32" i="15"/>
  <c r="BV32" i="15"/>
  <c r="BW32" i="15" s="1"/>
  <c r="BR32" i="15"/>
  <c r="BP32" i="15"/>
  <c r="BO32" i="15"/>
  <c r="BK32" i="15"/>
  <c r="BH32" i="15"/>
  <c r="BI32" i="15" s="1"/>
  <c r="BD32" i="15"/>
  <c r="BA32" i="15"/>
  <c r="BB32" i="15" s="1"/>
  <c r="AW32" i="15"/>
  <c r="AT32" i="15"/>
  <c r="AU32" i="15" s="1"/>
  <c r="AP32" i="15"/>
  <c r="AN32" i="15"/>
  <c r="AM32" i="15"/>
  <c r="AI32" i="15"/>
  <c r="AF32" i="15"/>
  <c r="AG32" i="15" s="1"/>
  <c r="AB32" i="15"/>
  <c r="Z32" i="15"/>
  <c r="Y32" i="15"/>
  <c r="U32" i="15"/>
  <c r="R32" i="15"/>
  <c r="S32" i="15" s="1"/>
  <c r="N32" i="15"/>
  <c r="L32" i="15"/>
  <c r="K32" i="15"/>
  <c r="G32" i="15"/>
  <c r="FX31" i="15"/>
  <c r="FW31" i="15"/>
  <c r="FV31" i="15"/>
  <c r="FQ31" i="15"/>
  <c r="FP31" i="15"/>
  <c r="FL31" i="15"/>
  <c r="FI31" i="15"/>
  <c r="FJ31" i="15" s="1"/>
  <c r="FE31" i="15"/>
  <c r="FC31" i="15"/>
  <c r="FB31" i="15"/>
  <c r="EX31" i="15"/>
  <c r="EV31" i="15"/>
  <c r="EU31" i="15"/>
  <c r="EQ31" i="15"/>
  <c r="EN31" i="15"/>
  <c r="EO31" i="15" s="1"/>
  <c r="EJ31" i="15"/>
  <c r="EG31" i="15"/>
  <c r="EH31" i="15" s="1"/>
  <c r="EC31" i="15"/>
  <c r="EA31" i="15"/>
  <c r="DZ31" i="15"/>
  <c r="DV31" i="15"/>
  <c r="DS31" i="15"/>
  <c r="DT31" i="15" s="1"/>
  <c r="DO31" i="15"/>
  <c r="DL31" i="15"/>
  <c r="DM31" i="15" s="1"/>
  <c r="DH31" i="15"/>
  <c r="DE31" i="15"/>
  <c r="DF31" i="15" s="1"/>
  <c r="DA31" i="15"/>
  <c r="CY31" i="15"/>
  <c r="CX31" i="15"/>
  <c r="CT31" i="15"/>
  <c r="CQ31" i="15"/>
  <c r="CR31" i="15" s="1"/>
  <c r="CM31" i="15"/>
  <c r="CK31" i="15"/>
  <c r="CJ31" i="15"/>
  <c r="CF31" i="15"/>
  <c r="CC31" i="15"/>
  <c r="CD31" i="15" s="1"/>
  <c r="BY31" i="15"/>
  <c r="BW31" i="15"/>
  <c r="BV31" i="15"/>
  <c r="BR31" i="15"/>
  <c r="BP31" i="15"/>
  <c r="BO31" i="15"/>
  <c r="BK31" i="15"/>
  <c r="BI31" i="15"/>
  <c r="BH31" i="15"/>
  <c r="BD31" i="15"/>
  <c r="BA31" i="15"/>
  <c r="BB31" i="15" s="1"/>
  <c r="AW31" i="15"/>
  <c r="AU31" i="15"/>
  <c r="AT31" i="15"/>
  <c r="AP31" i="15"/>
  <c r="AN31" i="15"/>
  <c r="AM31" i="15"/>
  <c r="AI31" i="15"/>
  <c r="AF31" i="15"/>
  <c r="AG31" i="15" s="1"/>
  <c r="AB31" i="15"/>
  <c r="Y31" i="15"/>
  <c r="Z31" i="15" s="1"/>
  <c r="U31" i="15"/>
  <c r="S31" i="15"/>
  <c r="R31" i="15"/>
  <c r="N31" i="15"/>
  <c r="K31" i="15"/>
  <c r="L31" i="15" s="1"/>
  <c r="G31" i="15"/>
  <c r="FW30" i="15"/>
  <c r="FX30" i="15" s="1"/>
  <c r="FV30" i="15"/>
  <c r="FP30" i="15"/>
  <c r="FQ30" i="15" s="1"/>
  <c r="FL30" i="15"/>
  <c r="FJ30" i="15"/>
  <c r="FI30" i="15"/>
  <c r="FE30" i="15"/>
  <c r="FB30" i="15"/>
  <c r="FC30" i="15" s="1"/>
  <c r="EX30" i="15"/>
  <c r="EV30" i="15"/>
  <c r="EU30" i="15"/>
  <c r="EQ30" i="15"/>
  <c r="EN30" i="15"/>
  <c r="EO30" i="15" s="1"/>
  <c r="EJ30" i="15"/>
  <c r="EH30" i="15"/>
  <c r="EG30" i="15"/>
  <c r="EC30" i="15"/>
  <c r="EA30" i="15"/>
  <c r="DZ30" i="15"/>
  <c r="DV30" i="15"/>
  <c r="DT30" i="15"/>
  <c r="DS30" i="15"/>
  <c r="DO30" i="15"/>
  <c r="DL30" i="15"/>
  <c r="DM30" i="15" s="1"/>
  <c r="DH30" i="15"/>
  <c r="DF30" i="15"/>
  <c r="DE30" i="15"/>
  <c r="DA30" i="15"/>
  <c r="CY30" i="15"/>
  <c r="CX30" i="15"/>
  <c r="CT30" i="15"/>
  <c r="CQ30" i="15"/>
  <c r="CR30" i="15" s="1"/>
  <c r="CM30" i="15"/>
  <c r="CJ30" i="15"/>
  <c r="CK30" i="15" s="1"/>
  <c r="CF30" i="15"/>
  <c r="CD30" i="15"/>
  <c r="CC30" i="15"/>
  <c r="BY30" i="15"/>
  <c r="BV30" i="15"/>
  <c r="BW30" i="15" s="1"/>
  <c r="BR30" i="15"/>
  <c r="BO30" i="15"/>
  <c r="BP30" i="15" s="1"/>
  <c r="BK30" i="15"/>
  <c r="BH30" i="15"/>
  <c r="BI30" i="15" s="1"/>
  <c r="BD30" i="15"/>
  <c r="BB30" i="15"/>
  <c r="BA30" i="15"/>
  <c r="AW30" i="15"/>
  <c r="AT30" i="15"/>
  <c r="AU30" i="15" s="1"/>
  <c r="AP30" i="15"/>
  <c r="AN30" i="15"/>
  <c r="AM30" i="15"/>
  <c r="AI30" i="15"/>
  <c r="AF30" i="15"/>
  <c r="AG30" i="15" s="1"/>
  <c r="AB30" i="15"/>
  <c r="Z30" i="15"/>
  <c r="Y30" i="15"/>
  <c r="U30" i="15"/>
  <c r="S30" i="15"/>
  <c r="R30" i="15"/>
  <c r="N30" i="15"/>
  <c r="L30" i="15"/>
  <c r="K30" i="15"/>
  <c r="G30" i="15"/>
  <c r="FW29" i="15"/>
  <c r="FX29" i="15" s="1"/>
  <c r="FV29" i="15"/>
  <c r="FQ29" i="15"/>
  <c r="FP29" i="15"/>
  <c r="FL29" i="15"/>
  <c r="FJ29" i="15"/>
  <c r="FI29" i="15"/>
  <c r="FE29" i="15"/>
  <c r="FB29" i="15"/>
  <c r="FC29" i="15" s="1"/>
  <c r="EX29" i="15"/>
  <c r="EU29" i="15"/>
  <c r="EV29" i="15" s="1"/>
  <c r="EQ29" i="15"/>
  <c r="EO29" i="15"/>
  <c r="EN29" i="15"/>
  <c r="EJ29" i="15"/>
  <c r="EG29" i="15"/>
  <c r="EH29" i="15" s="1"/>
  <c r="EC29" i="15"/>
  <c r="DZ29" i="15"/>
  <c r="EA29" i="15" s="1"/>
  <c r="DV29" i="15"/>
  <c r="DS29" i="15"/>
  <c r="DT29" i="15" s="1"/>
  <c r="DO29" i="15"/>
  <c r="DM29" i="15"/>
  <c r="DL29" i="15"/>
  <c r="DH29" i="15"/>
  <c r="DE29" i="15"/>
  <c r="DF29" i="15" s="1"/>
  <c r="DA29" i="15"/>
  <c r="CY29" i="15"/>
  <c r="CX29" i="15"/>
  <c r="CT29" i="15"/>
  <c r="CQ29" i="15"/>
  <c r="CR29" i="15" s="1"/>
  <c r="CM29" i="15"/>
  <c r="CK29" i="15"/>
  <c r="CJ29" i="15"/>
  <c r="CF29" i="15"/>
  <c r="CD29" i="15"/>
  <c r="CC29" i="15"/>
  <c r="BY29" i="15"/>
  <c r="BW29" i="15"/>
  <c r="BV29" i="15"/>
  <c r="BR29" i="15"/>
  <c r="BO29" i="15"/>
  <c r="BP29" i="15" s="1"/>
  <c r="BK29" i="15"/>
  <c r="BI29" i="15"/>
  <c r="BH29" i="15"/>
  <c r="BD29" i="15"/>
  <c r="BB29" i="15"/>
  <c r="BA29" i="15"/>
  <c r="AW29" i="15"/>
  <c r="AT29" i="15"/>
  <c r="AU29" i="15" s="1"/>
  <c r="AP29" i="15"/>
  <c r="AM29" i="15"/>
  <c r="AN29" i="15" s="1"/>
  <c r="AI29" i="15"/>
  <c r="AG29" i="15"/>
  <c r="AF29" i="15"/>
  <c r="AB29" i="15"/>
  <c r="Z29" i="15"/>
  <c r="Y29" i="15"/>
  <c r="U29" i="15"/>
  <c r="R29" i="15"/>
  <c r="S29" i="15" s="1"/>
  <c r="N29" i="15"/>
  <c r="K29" i="15"/>
  <c r="L29" i="15" s="1"/>
  <c r="G29" i="15"/>
  <c r="FX28" i="15"/>
  <c r="FW28" i="15"/>
  <c r="FV28" i="15"/>
  <c r="FQ28" i="15"/>
  <c r="FP28" i="15"/>
  <c r="FL28" i="15"/>
  <c r="FI28" i="15"/>
  <c r="FJ28" i="15" s="1"/>
  <c r="FE28" i="15"/>
  <c r="FB28" i="15"/>
  <c r="FC28" i="15" s="1"/>
  <c r="EX28" i="15"/>
  <c r="EV28" i="15"/>
  <c r="EU28" i="15"/>
  <c r="EQ28" i="15"/>
  <c r="EO28" i="15"/>
  <c r="EN28" i="15"/>
  <c r="EJ28" i="15"/>
  <c r="EG28" i="15"/>
  <c r="EH28" i="15" s="1"/>
  <c r="EC28" i="15"/>
  <c r="DZ28" i="15"/>
  <c r="EA28" i="15" s="1"/>
  <c r="DV28" i="15"/>
  <c r="DT28" i="15"/>
  <c r="DS28" i="15"/>
  <c r="DO28" i="15"/>
  <c r="DM28" i="15"/>
  <c r="DL28" i="15"/>
  <c r="DH28" i="15"/>
  <c r="DE28" i="15"/>
  <c r="DF28" i="15" s="1"/>
  <c r="DA28" i="15"/>
  <c r="CX28" i="15"/>
  <c r="CY28" i="15" s="1"/>
  <c r="CT28" i="15"/>
  <c r="CR28" i="15"/>
  <c r="CQ28" i="15"/>
  <c r="CM28" i="15"/>
  <c r="CK28" i="15"/>
  <c r="CJ28" i="15"/>
  <c r="CF28" i="15"/>
  <c r="CC28" i="15"/>
  <c r="CD28" i="15" s="1"/>
  <c r="BY28" i="15"/>
  <c r="BV28" i="15"/>
  <c r="BW28" i="15" s="1"/>
  <c r="BR28" i="15"/>
  <c r="BP28" i="15"/>
  <c r="BO28" i="15"/>
  <c r="BK28" i="15"/>
  <c r="BI28" i="15"/>
  <c r="BH28" i="15"/>
  <c r="BD28" i="15"/>
  <c r="BA28" i="15"/>
  <c r="BB28" i="15" s="1"/>
  <c r="AW28" i="15"/>
  <c r="AT28" i="15"/>
  <c r="AU28" i="15" s="1"/>
  <c r="AP28" i="15"/>
  <c r="AN28" i="15"/>
  <c r="AM28" i="15"/>
  <c r="AI28" i="15"/>
  <c r="AG28" i="15"/>
  <c r="AF28" i="15"/>
  <c r="AB28" i="15"/>
  <c r="Y28" i="15"/>
  <c r="Z28" i="15" s="1"/>
  <c r="U28" i="15"/>
  <c r="R28" i="15"/>
  <c r="S28" i="15" s="1"/>
  <c r="N28" i="15"/>
  <c r="L28" i="15"/>
  <c r="K28" i="15"/>
  <c r="G28" i="15"/>
  <c r="FX27" i="15"/>
  <c r="FW27" i="15"/>
  <c r="FV27" i="15"/>
  <c r="FP27" i="15"/>
  <c r="FQ27" i="15" s="1"/>
  <c r="FL27" i="15"/>
  <c r="FI27" i="15"/>
  <c r="FJ27" i="15" s="1"/>
  <c r="FE27" i="15"/>
  <c r="FC27" i="15"/>
  <c r="FB27" i="15"/>
  <c r="EX27" i="15"/>
  <c r="EV27" i="15"/>
  <c r="EU27" i="15"/>
  <c r="EQ27" i="15"/>
  <c r="EN27" i="15"/>
  <c r="EO27" i="15" s="1"/>
  <c r="EJ27" i="15"/>
  <c r="EG27" i="15"/>
  <c r="EH27" i="15" s="1"/>
  <c r="EC27" i="15"/>
  <c r="EA27" i="15"/>
  <c r="DZ27" i="15"/>
  <c r="DV27" i="15"/>
  <c r="DT27" i="15"/>
  <c r="DS27" i="15"/>
  <c r="DO27" i="15"/>
  <c r="DL27" i="15"/>
  <c r="DM27" i="15" s="1"/>
  <c r="DH27" i="15"/>
  <c r="DE27" i="15"/>
  <c r="DF27" i="15" s="1"/>
  <c r="DA27" i="15"/>
  <c r="CY27" i="15"/>
  <c r="CX27" i="15"/>
  <c r="CT27" i="15"/>
  <c r="CR27" i="15"/>
  <c r="CQ27" i="15"/>
  <c r="CM27" i="15"/>
  <c r="CJ27" i="15"/>
  <c r="CK27" i="15" s="1"/>
  <c r="CF27" i="15"/>
  <c r="CC27" i="15"/>
  <c r="CD27" i="15" s="1"/>
  <c r="BY27" i="15"/>
  <c r="BW27" i="15"/>
  <c r="BV27" i="15"/>
  <c r="BR27" i="15"/>
  <c r="BP27" i="15"/>
  <c r="BO27" i="15"/>
  <c r="BK27" i="15"/>
  <c r="BH27" i="15"/>
  <c r="BI27" i="15" s="1"/>
  <c r="BD27" i="15"/>
  <c r="BA27" i="15"/>
  <c r="BB27" i="15" s="1"/>
  <c r="AW27" i="15"/>
  <c r="AU27" i="15"/>
  <c r="AT27" i="15"/>
  <c r="AP27" i="15"/>
  <c r="AN27" i="15"/>
  <c r="AM27" i="15"/>
  <c r="AI27" i="15"/>
  <c r="AF27" i="15"/>
  <c r="AG27" i="15" s="1"/>
  <c r="AB27" i="15"/>
  <c r="Y27" i="15"/>
  <c r="Z27" i="15" s="1"/>
  <c r="U27" i="15"/>
  <c r="S27" i="15"/>
  <c r="R27" i="15"/>
  <c r="N27" i="15"/>
  <c r="L27" i="15"/>
  <c r="K27" i="15"/>
  <c r="G27" i="15"/>
  <c r="FW26" i="15"/>
  <c r="FX26" i="15" s="1"/>
  <c r="FV26" i="15"/>
  <c r="FP26" i="15"/>
  <c r="FQ26" i="15" s="1"/>
  <c r="FL26" i="15"/>
  <c r="FJ26" i="15"/>
  <c r="FI26" i="15"/>
  <c r="FE26" i="15"/>
  <c r="FC26" i="15"/>
  <c r="FB26" i="15"/>
  <c r="EX26" i="15"/>
  <c r="EU26" i="15"/>
  <c r="EV26" i="15" s="1"/>
  <c r="EQ26" i="15"/>
  <c r="EN26" i="15"/>
  <c r="EO26" i="15" s="1"/>
  <c r="EJ26" i="15"/>
  <c r="EH26" i="15"/>
  <c r="EG26" i="15"/>
  <c r="EC26" i="15"/>
  <c r="EA26" i="15"/>
  <c r="DZ26" i="15"/>
  <c r="DV26" i="15"/>
  <c r="DS26" i="15"/>
  <c r="DT26" i="15" s="1"/>
  <c r="DO26" i="15"/>
  <c r="DL26" i="15"/>
  <c r="DM26" i="15" s="1"/>
  <c r="DH26" i="15"/>
  <c r="DF26" i="15"/>
  <c r="DE26" i="15"/>
  <c r="DA26" i="15"/>
  <c r="CY26" i="15"/>
  <c r="CX26" i="15"/>
  <c r="CT26" i="15"/>
  <c r="CQ26" i="15"/>
  <c r="CR26" i="15" s="1"/>
  <c r="CM26" i="15"/>
  <c r="CJ26" i="15"/>
  <c r="CK26" i="15" s="1"/>
  <c r="CF26" i="15"/>
  <c r="CD26" i="15"/>
  <c r="CC26" i="15"/>
  <c r="BY26" i="15"/>
  <c r="BW26" i="15"/>
  <c r="BV26" i="15"/>
  <c r="BR26" i="15"/>
  <c r="BO26" i="15"/>
  <c r="BP26" i="15" s="1"/>
  <c r="BK26" i="15"/>
  <c r="BH26" i="15"/>
  <c r="BI26" i="15" s="1"/>
  <c r="BD26" i="15"/>
  <c r="BB26" i="15"/>
  <c r="BA26" i="15"/>
  <c r="AW26" i="15"/>
  <c r="AU26" i="15"/>
  <c r="AT26" i="15"/>
  <c r="AP26" i="15"/>
  <c r="AM26" i="15"/>
  <c r="AN26" i="15" s="1"/>
  <c r="AI26" i="15"/>
  <c r="AF26" i="15"/>
  <c r="AG26" i="15" s="1"/>
  <c r="AB26" i="15"/>
  <c r="Z26" i="15"/>
  <c r="Y26" i="15"/>
  <c r="U26" i="15"/>
  <c r="S26" i="15"/>
  <c r="R26" i="15"/>
  <c r="N26" i="15"/>
  <c r="K26" i="15"/>
  <c r="L26" i="15" s="1"/>
  <c r="G26" i="15"/>
  <c r="FW25" i="15"/>
  <c r="FX25" i="15" s="1"/>
  <c r="FV25" i="15"/>
  <c r="FQ25" i="15"/>
  <c r="FP25" i="15"/>
  <c r="FL25" i="15"/>
  <c r="FJ25" i="15"/>
  <c r="FI25" i="15"/>
  <c r="FE25" i="15"/>
  <c r="FB25" i="15"/>
  <c r="FC25" i="15" s="1"/>
  <c r="EX25" i="15"/>
  <c r="EU25" i="15"/>
  <c r="EV25" i="15" s="1"/>
  <c r="EQ25" i="15"/>
  <c r="EO25" i="15"/>
  <c r="EN25" i="15"/>
  <c r="EJ25" i="15"/>
  <c r="EH25" i="15"/>
  <c r="EG25" i="15"/>
  <c r="EC25" i="15"/>
  <c r="DZ25" i="15"/>
  <c r="EA25" i="15" s="1"/>
  <c r="DV25" i="15"/>
  <c r="DS25" i="15"/>
  <c r="DT25" i="15" s="1"/>
  <c r="DO25" i="15"/>
  <c r="DM25" i="15"/>
  <c r="DL25" i="15"/>
  <c r="DH25" i="15"/>
  <c r="DF25" i="15"/>
  <c r="DE25" i="15"/>
  <c r="DA25" i="15"/>
  <c r="CX25" i="15"/>
  <c r="CY25" i="15" s="1"/>
  <c r="CT25" i="15"/>
  <c r="CQ25" i="15"/>
  <c r="CR25" i="15" s="1"/>
  <c r="CM25" i="15"/>
  <c r="CK25" i="15"/>
  <c r="CJ25" i="15"/>
  <c r="CF25" i="15"/>
  <c r="CD25" i="15"/>
  <c r="CC25" i="15"/>
  <c r="BY25" i="15"/>
  <c r="BV25" i="15"/>
  <c r="BW25" i="15" s="1"/>
  <c r="BR25" i="15"/>
  <c r="BO25" i="15"/>
  <c r="BP25" i="15" s="1"/>
  <c r="BK25" i="15"/>
  <c r="BI25" i="15"/>
  <c r="BH25" i="15"/>
  <c r="BD25" i="15"/>
  <c r="BB25" i="15"/>
  <c r="BA25" i="15"/>
  <c r="AW25" i="15"/>
  <c r="AT25" i="15"/>
  <c r="AU25" i="15" s="1"/>
  <c r="AP25" i="15"/>
  <c r="AM25" i="15"/>
  <c r="AN25" i="15" s="1"/>
  <c r="AI25" i="15"/>
  <c r="AG25" i="15"/>
  <c r="AF25" i="15"/>
  <c r="AB25" i="15"/>
  <c r="Z25" i="15"/>
  <c r="Y25" i="15"/>
  <c r="U25" i="15"/>
  <c r="R25" i="15"/>
  <c r="S25" i="15" s="1"/>
  <c r="N25" i="15"/>
  <c r="K25" i="15"/>
  <c r="L25" i="15" s="1"/>
  <c r="G25" i="15"/>
  <c r="FX24" i="15"/>
  <c r="FW24" i="15"/>
  <c r="FV24" i="15"/>
  <c r="FQ24" i="15"/>
  <c r="FP24" i="15"/>
  <c r="FL24" i="15"/>
  <c r="FI24" i="15"/>
  <c r="FJ24" i="15" s="1"/>
  <c r="FE24" i="15"/>
  <c r="FB24" i="15"/>
  <c r="FC24" i="15" s="1"/>
  <c r="EX24" i="15"/>
  <c r="EV24" i="15"/>
  <c r="EU24" i="15"/>
  <c r="EQ24" i="15"/>
  <c r="EO24" i="15"/>
  <c r="EN24" i="15"/>
  <c r="EJ24" i="15"/>
  <c r="EG24" i="15"/>
  <c r="EH24" i="15" s="1"/>
  <c r="EC24" i="15"/>
  <c r="DZ24" i="15"/>
  <c r="EA24" i="15" s="1"/>
  <c r="DV24" i="15"/>
  <c r="DT24" i="15"/>
  <c r="DS24" i="15"/>
  <c r="DO24" i="15"/>
  <c r="DM24" i="15"/>
  <c r="DL24" i="15"/>
  <c r="DH24" i="15"/>
  <c r="DE24" i="15"/>
  <c r="DF24" i="15" s="1"/>
  <c r="DA24" i="15"/>
  <c r="CX24" i="15"/>
  <c r="CY24" i="15" s="1"/>
  <c r="CT24" i="15"/>
  <c r="CR24" i="15"/>
  <c r="CQ24" i="15"/>
  <c r="CM24" i="15"/>
  <c r="CK24" i="15"/>
  <c r="CJ24" i="15"/>
  <c r="CF24" i="15"/>
  <c r="CC24" i="15"/>
  <c r="CD24" i="15" s="1"/>
  <c r="BY24" i="15"/>
  <c r="BV24" i="15"/>
  <c r="BW24" i="15" s="1"/>
  <c r="BR24" i="15"/>
  <c r="BP24" i="15"/>
  <c r="BO24" i="15"/>
  <c r="BK24" i="15"/>
  <c r="BI24" i="15"/>
  <c r="BH24" i="15"/>
  <c r="BD24" i="15"/>
  <c r="BA24" i="15"/>
  <c r="BB24" i="15" s="1"/>
  <c r="AW24" i="15"/>
  <c r="AT24" i="15"/>
  <c r="AU24" i="15" s="1"/>
  <c r="AP24" i="15"/>
  <c r="AN24" i="15"/>
  <c r="AM24" i="15"/>
  <c r="AI24" i="15"/>
  <c r="AG24" i="15"/>
  <c r="AF24" i="15"/>
  <c r="AB24" i="15"/>
  <c r="Y24" i="15"/>
  <c r="Z24" i="15" s="1"/>
  <c r="U24" i="15"/>
  <c r="R24" i="15"/>
  <c r="S24" i="15" s="1"/>
  <c r="N24" i="15"/>
  <c r="L24" i="15"/>
  <c r="K24" i="15"/>
  <c r="G24" i="15"/>
  <c r="FX23" i="15"/>
  <c r="FW23" i="15"/>
  <c r="FV23" i="15"/>
  <c r="FP23" i="15"/>
  <c r="FQ23" i="15" s="1"/>
  <c r="FL23" i="15"/>
  <c r="FI23" i="15"/>
  <c r="FJ23" i="15" s="1"/>
  <c r="FE23" i="15"/>
  <c r="FC23" i="15"/>
  <c r="FB23" i="15"/>
  <c r="EX23" i="15"/>
  <c r="EV23" i="15"/>
  <c r="EU23" i="15"/>
  <c r="EQ23" i="15"/>
  <c r="EN23" i="15"/>
  <c r="EO23" i="15" s="1"/>
  <c r="EJ23" i="15"/>
  <c r="EG23" i="15"/>
  <c r="EH23" i="15" s="1"/>
  <c r="EC23" i="15"/>
  <c r="EA23" i="15"/>
  <c r="DZ23" i="15"/>
  <c r="DV23" i="15"/>
  <c r="DT23" i="15"/>
  <c r="DS23" i="15"/>
  <c r="DO23" i="15"/>
  <c r="DL23" i="15"/>
  <c r="DM23" i="15" s="1"/>
  <c r="DH23" i="15"/>
  <c r="DE23" i="15"/>
  <c r="DF23" i="15" s="1"/>
  <c r="DA23" i="15"/>
  <c r="CY23" i="15"/>
  <c r="CX23" i="15"/>
  <c r="CT23" i="15"/>
  <c r="CR23" i="15"/>
  <c r="CQ23" i="15"/>
  <c r="CM23" i="15"/>
  <c r="CJ23" i="15"/>
  <c r="CK23" i="15" s="1"/>
  <c r="CF23" i="15"/>
  <c r="CC23" i="15"/>
  <c r="CD23" i="15" s="1"/>
  <c r="BY23" i="15"/>
  <c r="BW23" i="15"/>
  <c r="BV23" i="15"/>
  <c r="BR23" i="15"/>
  <c r="BP23" i="15"/>
  <c r="BO23" i="15"/>
  <c r="BK23" i="15"/>
  <c r="BH23" i="15"/>
  <c r="BI23" i="15" s="1"/>
  <c r="BD23" i="15"/>
  <c r="BA23" i="15"/>
  <c r="BB23" i="15" s="1"/>
  <c r="AW23" i="15"/>
  <c r="AU23" i="15"/>
  <c r="AT23" i="15"/>
  <c r="AP23" i="15"/>
  <c r="AN23" i="15"/>
  <c r="AM23" i="15"/>
  <c r="AI23" i="15"/>
  <c r="AF23" i="15"/>
  <c r="AG23" i="15" s="1"/>
  <c r="AB23" i="15"/>
  <c r="Y23" i="15"/>
  <c r="Z23" i="15" s="1"/>
  <c r="U23" i="15"/>
  <c r="S23" i="15"/>
  <c r="R23" i="15"/>
  <c r="N23" i="15"/>
  <c r="L23" i="15"/>
  <c r="K23" i="15"/>
  <c r="G23" i="15"/>
  <c r="FW22" i="15"/>
  <c r="FX22" i="15" s="1"/>
  <c r="FV22" i="15"/>
  <c r="FP22" i="15"/>
  <c r="FQ22" i="15" s="1"/>
  <c r="FL22" i="15"/>
  <c r="FJ22" i="15"/>
  <c r="FI22" i="15"/>
  <c r="FE22" i="15"/>
  <c r="FC22" i="15"/>
  <c r="FB22" i="15"/>
  <c r="EX22" i="15"/>
  <c r="EU22" i="15"/>
  <c r="EV22" i="15" s="1"/>
  <c r="EQ22" i="15"/>
  <c r="EN22" i="15"/>
  <c r="EO22" i="15" s="1"/>
  <c r="EJ22" i="15"/>
  <c r="EH22" i="15"/>
  <c r="EG22" i="15"/>
  <c r="EC22" i="15"/>
  <c r="EA22" i="15"/>
  <c r="DZ22" i="15"/>
  <c r="DV22" i="15"/>
  <c r="DS22" i="15"/>
  <c r="DT22" i="15" s="1"/>
  <c r="DO22" i="15"/>
  <c r="DL22" i="15"/>
  <c r="DM22" i="15" s="1"/>
  <c r="DH22" i="15"/>
  <c r="DF22" i="15"/>
  <c r="DE22" i="15"/>
  <c r="DA22" i="15"/>
  <c r="CY22" i="15"/>
  <c r="CX22" i="15"/>
  <c r="CT22" i="15"/>
  <c r="CQ22" i="15"/>
  <c r="CR22" i="15" s="1"/>
  <c r="CM22" i="15"/>
  <c r="CJ22" i="15"/>
  <c r="CK22" i="15" s="1"/>
  <c r="CF22" i="15"/>
  <c r="CD22" i="15"/>
  <c r="CC22" i="15"/>
  <c r="BY22" i="15"/>
  <c r="BW22" i="15"/>
  <c r="BV22" i="15"/>
  <c r="BR22" i="15"/>
  <c r="BO22" i="15"/>
  <c r="BP22" i="15" s="1"/>
  <c r="BK22" i="15"/>
  <c r="BH22" i="15"/>
  <c r="BI22" i="15" s="1"/>
  <c r="BD22" i="15"/>
  <c r="BB22" i="15"/>
  <c r="BA22" i="15"/>
  <c r="AW22" i="15"/>
  <c r="AU22" i="15"/>
  <c r="AT22" i="15"/>
  <c r="AP22" i="15"/>
  <c r="AM22" i="15"/>
  <c r="AN22" i="15" s="1"/>
  <c r="AI22" i="15"/>
  <c r="AF22" i="15"/>
  <c r="AG22" i="15" s="1"/>
  <c r="AB22" i="15"/>
  <c r="Z22" i="15"/>
  <c r="Y22" i="15"/>
  <c r="U22" i="15"/>
  <c r="S22" i="15"/>
  <c r="R22" i="15"/>
  <c r="N22" i="15"/>
  <c r="K22" i="15"/>
  <c r="L22" i="15" s="1"/>
  <c r="G22" i="15"/>
  <c r="FW21" i="15"/>
  <c r="FX21" i="15" s="1"/>
  <c r="FV21" i="15"/>
  <c r="FQ21" i="15"/>
  <c r="FP21" i="15"/>
  <c r="FL21" i="15"/>
  <c r="FJ21" i="15"/>
  <c r="FI21" i="15"/>
  <c r="FE21" i="15"/>
  <c r="FB21" i="15"/>
  <c r="FC21" i="15" s="1"/>
  <c r="EX21" i="15"/>
  <c r="EU21" i="15"/>
  <c r="EV21" i="15" s="1"/>
  <c r="EQ21" i="15"/>
  <c r="EO21" i="15"/>
  <c r="EN21" i="15"/>
  <c r="EJ21" i="15"/>
  <c r="EH21" i="15"/>
  <c r="EG21" i="15"/>
  <c r="EC21" i="15"/>
  <c r="DZ21" i="15"/>
  <c r="EA21" i="15" s="1"/>
  <c r="DV21" i="15"/>
  <c r="DS21" i="15"/>
  <c r="DT21" i="15" s="1"/>
  <c r="DO21" i="15"/>
  <c r="DM21" i="15"/>
  <c r="DL21" i="15"/>
  <c r="DH21" i="15"/>
  <c r="DF21" i="15"/>
  <c r="DE21" i="15"/>
  <c r="DA21" i="15"/>
  <c r="CX21" i="15"/>
  <c r="CY21" i="15" s="1"/>
  <c r="CT21" i="15"/>
  <c r="CQ21" i="15"/>
  <c r="CR21" i="15" s="1"/>
  <c r="CM21" i="15"/>
  <c r="CK21" i="15"/>
  <c r="CJ21" i="15"/>
  <c r="CF21" i="15"/>
  <c r="CD21" i="15"/>
  <c r="CC21" i="15"/>
  <c r="BY21" i="15"/>
  <c r="BV21" i="15"/>
  <c r="BW21" i="15" s="1"/>
  <c r="BR21" i="15"/>
  <c r="BO21" i="15"/>
  <c r="BP21" i="15" s="1"/>
  <c r="BK21" i="15"/>
  <c r="BI21" i="15"/>
  <c r="BH21" i="15"/>
  <c r="BD21" i="15"/>
  <c r="BB21" i="15"/>
  <c r="BA21" i="15"/>
  <c r="AW21" i="15"/>
  <c r="AT21" i="15"/>
  <c r="AU21" i="15" s="1"/>
  <c r="AP21" i="15"/>
  <c r="AM21" i="15"/>
  <c r="AN21" i="15" s="1"/>
  <c r="AI21" i="15"/>
  <c r="AG21" i="15"/>
  <c r="AF21" i="15"/>
  <c r="AB21" i="15"/>
  <c r="Z21" i="15"/>
  <c r="Y21" i="15"/>
  <c r="U21" i="15"/>
  <c r="R21" i="15"/>
  <c r="S21" i="15" s="1"/>
  <c r="N21" i="15"/>
  <c r="K21" i="15"/>
  <c r="L21" i="15" s="1"/>
  <c r="G21" i="15"/>
  <c r="FX20" i="15"/>
  <c r="FW20" i="15"/>
  <c r="FV20" i="15"/>
  <c r="FQ20" i="15"/>
  <c r="FP20" i="15"/>
  <c r="FL20" i="15"/>
  <c r="FI20" i="15"/>
  <c r="FJ20" i="15" s="1"/>
  <c r="FE20" i="15"/>
  <c r="FB20" i="15"/>
  <c r="FC20" i="15" s="1"/>
  <c r="EX20" i="15"/>
  <c r="EV20" i="15"/>
  <c r="EU20" i="15"/>
  <c r="EQ20" i="15"/>
  <c r="EO20" i="15"/>
  <c r="EN20" i="15"/>
  <c r="EJ20" i="15"/>
  <c r="EG20" i="15"/>
  <c r="EH20" i="15" s="1"/>
  <c r="EC20" i="15"/>
  <c r="DZ20" i="15"/>
  <c r="EA20" i="15" s="1"/>
  <c r="DV20" i="15"/>
  <c r="DT20" i="15"/>
  <c r="DS20" i="15"/>
  <c r="DO20" i="15"/>
  <c r="DM20" i="15"/>
  <c r="DL20" i="15"/>
  <c r="DH20" i="15"/>
  <c r="DE20" i="15"/>
  <c r="DF20" i="15" s="1"/>
  <c r="DA20" i="15"/>
  <c r="CX20" i="15"/>
  <c r="CY20" i="15" s="1"/>
  <c r="CT20" i="15"/>
  <c r="CR20" i="15"/>
  <c r="CQ20" i="15"/>
  <c r="CM20" i="15"/>
  <c r="CK20" i="15"/>
  <c r="CJ20" i="15"/>
  <c r="CF20" i="15"/>
  <c r="CC20" i="15"/>
  <c r="CD20" i="15" s="1"/>
  <c r="BY20" i="15"/>
  <c r="BV20" i="15"/>
  <c r="BW20" i="15" s="1"/>
  <c r="BR20" i="15"/>
  <c r="BP20" i="15"/>
  <c r="BO20" i="15"/>
  <c r="BK20" i="15"/>
  <c r="BI20" i="15"/>
  <c r="BH20" i="15"/>
  <c r="BD20" i="15"/>
  <c r="BA20" i="15"/>
  <c r="BB20" i="15" s="1"/>
  <c r="AW20" i="15"/>
  <c r="AT20" i="15"/>
  <c r="AU20" i="15" s="1"/>
  <c r="AP20" i="15"/>
  <c r="AN20" i="15"/>
  <c r="AM20" i="15"/>
  <c r="AI20" i="15"/>
  <c r="AG20" i="15"/>
  <c r="AF20" i="15"/>
  <c r="AB20" i="15"/>
  <c r="Y20" i="15"/>
  <c r="Z20" i="15" s="1"/>
  <c r="U20" i="15"/>
  <c r="R20" i="15"/>
  <c r="S20" i="15" s="1"/>
  <c r="N20" i="15"/>
  <c r="L20" i="15"/>
  <c r="K20" i="15"/>
  <c r="G20" i="15"/>
  <c r="FX19" i="15"/>
  <c r="FW19" i="15"/>
  <c r="FV19" i="15"/>
  <c r="FP19" i="15"/>
  <c r="FQ19" i="15" s="1"/>
  <c r="FL19" i="15"/>
  <c r="FI19" i="15"/>
  <c r="FJ19" i="15" s="1"/>
  <c r="FE19" i="15"/>
  <c r="FC19" i="15"/>
  <c r="FB19" i="15"/>
  <c r="EX19" i="15"/>
  <c r="EV19" i="15"/>
  <c r="EU19" i="15"/>
  <c r="EQ19" i="15"/>
  <c r="EN19" i="15"/>
  <c r="EO19" i="15" s="1"/>
  <c r="EJ19" i="15"/>
  <c r="EG19" i="15"/>
  <c r="EH19" i="15" s="1"/>
  <c r="EC19" i="15"/>
  <c r="EA19" i="15"/>
  <c r="DZ19" i="15"/>
  <c r="DV19" i="15"/>
  <c r="DT19" i="15"/>
  <c r="DS19" i="15"/>
  <c r="DO19" i="15"/>
  <c r="DL19" i="15"/>
  <c r="DM19" i="15" s="1"/>
  <c r="DH19" i="15"/>
  <c r="DE19" i="15"/>
  <c r="DF19" i="15" s="1"/>
  <c r="DA19" i="15"/>
  <c r="CY19" i="15"/>
  <c r="CX19" i="15"/>
  <c r="CT19" i="15"/>
  <c r="CR19" i="15"/>
  <c r="CQ19" i="15"/>
  <c r="CM19" i="15"/>
  <c r="CJ19" i="15"/>
  <c r="CK19" i="15" s="1"/>
  <c r="CF19" i="15"/>
  <c r="CC19" i="15"/>
  <c r="CD19" i="15" s="1"/>
  <c r="BY19" i="15"/>
  <c r="BW19" i="15"/>
  <c r="BV19" i="15"/>
  <c r="BR19" i="15"/>
  <c r="BP19" i="15"/>
  <c r="BO19" i="15"/>
  <c r="BK19" i="15"/>
  <c r="BH19" i="15"/>
  <c r="BI19" i="15" s="1"/>
  <c r="BD19" i="15"/>
  <c r="BA19" i="15"/>
  <c r="BB19" i="15" s="1"/>
  <c r="AW19" i="15"/>
  <c r="AU19" i="15"/>
  <c r="AT19" i="15"/>
  <c r="AP19" i="15"/>
  <c r="AN19" i="15"/>
  <c r="AM19" i="15"/>
  <c r="AI19" i="15"/>
  <c r="AF19" i="15"/>
  <c r="AG19" i="15" s="1"/>
  <c r="AB19" i="15"/>
  <c r="Y19" i="15"/>
  <c r="Z19" i="15" s="1"/>
  <c r="U19" i="15"/>
  <c r="S19" i="15"/>
  <c r="R19" i="15"/>
  <c r="N19" i="15"/>
  <c r="L19" i="15"/>
  <c r="K19" i="15"/>
  <c r="G19" i="15"/>
  <c r="FW18" i="15"/>
  <c r="FX18" i="15" s="1"/>
  <c r="FV18" i="15"/>
  <c r="FP18" i="15"/>
  <c r="FQ18" i="15" s="1"/>
  <c r="FL18" i="15"/>
  <c r="FJ18" i="15"/>
  <c r="FI18" i="15"/>
  <c r="FE18" i="15"/>
  <c r="FC18" i="15"/>
  <c r="FB18" i="15"/>
  <c r="EX18" i="15"/>
  <c r="EU18" i="15"/>
  <c r="EV18" i="15" s="1"/>
  <c r="EQ18" i="15"/>
  <c r="EN18" i="15"/>
  <c r="EO18" i="15" s="1"/>
  <c r="EJ18" i="15"/>
  <c r="EH18" i="15"/>
  <c r="EG18" i="15"/>
  <c r="EC18" i="15"/>
  <c r="EA18" i="15"/>
  <c r="DZ18" i="15"/>
  <c r="DV18" i="15"/>
  <c r="DS18" i="15"/>
  <c r="DT18" i="15" s="1"/>
  <c r="DO18" i="15"/>
  <c r="DL18" i="15"/>
  <c r="DM18" i="15" s="1"/>
  <c r="DH18" i="15"/>
  <c r="DF18" i="15"/>
  <c r="DE18" i="15"/>
  <c r="DA18" i="15"/>
  <c r="CY18" i="15"/>
  <c r="CX18" i="15"/>
  <c r="CT18" i="15"/>
  <c r="CQ18" i="15"/>
  <c r="CR18" i="15" s="1"/>
  <c r="CM18" i="15"/>
  <c r="CJ18" i="15"/>
  <c r="CK18" i="15" s="1"/>
  <c r="CF18" i="15"/>
  <c r="CD18" i="15"/>
  <c r="CC18" i="15"/>
  <c r="BY18" i="15"/>
  <c r="BV18" i="15"/>
  <c r="BW18" i="15" s="1"/>
  <c r="BR18" i="15"/>
  <c r="BO18" i="15"/>
  <c r="BP18" i="15" s="1"/>
  <c r="BK18" i="15"/>
  <c r="BH18" i="15"/>
  <c r="BI18" i="15" s="1"/>
  <c r="BD18" i="15"/>
  <c r="BB18" i="15"/>
  <c r="BA18" i="15"/>
  <c r="AW18" i="15"/>
  <c r="AU18" i="15"/>
  <c r="AT18" i="15"/>
  <c r="AP18" i="15"/>
  <c r="AM18" i="15"/>
  <c r="AN18" i="15" s="1"/>
  <c r="AI18" i="15"/>
  <c r="AF18" i="15"/>
  <c r="AG18" i="15" s="1"/>
  <c r="AB18" i="15"/>
  <c r="Z18" i="15"/>
  <c r="Y18" i="15"/>
  <c r="U18" i="15"/>
  <c r="R18" i="15"/>
  <c r="S18" i="15" s="1"/>
  <c r="N18" i="15"/>
  <c r="K18" i="15"/>
  <c r="L18" i="15" s="1"/>
  <c r="G18" i="15"/>
  <c r="FW17" i="15"/>
  <c r="FX17" i="15" s="1"/>
  <c r="FV17" i="15"/>
  <c r="FQ17" i="15"/>
  <c r="FP17" i="15"/>
  <c r="FL17" i="15"/>
  <c r="FJ17" i="15"/>
  <c r="FI17" i="15"/>
  <c r="FE17" i="15"/>
  <c r="FB17" i="15"/>
  <c r="FC17" i="15" s="1"/>
  <c r="EX17" i="15"/>
  <c r="EU17" i="15"/>
  <c r="EV17" i="15" s="1"/>
  <c r="EQ17" i="15"/>
  <c r="EO17" i="15"/>
  <c r="EN17" i="15"/>
  <c r="EJ17" i="15"/>
  <c r="EG17" i="15"/>
  <c r="EH17" i="15" s="1"/>
  <c r="EC17" i="15"/>
  <c r="DZ17" i="15"/>
  <c r="EA17" i="15" s="1"/>
  <c r="DV17" i="15"/>
  <c r="DS17" i="15"/>
  <c r="DT17" i="15" s="1"/>
  <c r="DO17" i="15"/>
  <c r="DM17" i="15"/>
  <c r="DL17" i="15"/>
  <c r="DH17" i="15"/>
  <c r="DF17" i="15"/>
  <c r="DE17" i="15"/>
  <c r="DA17" i="15"/>
  <c r="CX17" i="15"/>
  <c r="CY17" i="15" s="1"/>
  <c r="CT17" i="15"/>
  <c r="CQ17" i="15"/>
  <c r="CR17" i="15" s="1"/>
  <c r="CM17" i="15"/>
  <c r="CK17" i="15"/>
  <c r="CJ17" i="15"/>
  <c r="CF17" i="15"/>
  <c r="CC17" i="15"/>
  <c r="CD17" i="15" s="1"/>
  <c r="BY17" i="15"/>
  <c r="BV17" i="15"/>
  <c r="BW17" i="15" s="1"/>
  <c r="BR17" i="15"/>
  <c r="BO17" i="15"/>
  <c r="BP17" i="15" s="1"/>
  <c r="BK17" i="15"/>
  <c r="BI17" i="15"/>
  <c r="BH17" i="15"/>
  <c r="BD17" i="15"/>
  <c r="BB17" i="15"/>
  <c r="BA17" i="15"/>
  <c r="AW17" i="15"/>
  <c r="AT17" i="15"/>
  <c r="AU17" i="15" s="1"/>
  <c r="AP17" i="15"/>
  <c r="AM17" i="15"/>
  <c r="AN17" i="15" s="1"/>
  <c r="AI17" i="15"/>
  <c r="AG17" i="15"/>
  <c r="AF17" i="15"/>
  <c r="AB17" i="15"/>
  <c r="Y17" i="15"/>
  <c r="Z17" i="15" s="1"/>
  <c r="U17" i="15"/>
  <c r="R17" i="15"/>
  <c r="S17" i="15" s="1"/>
  <c r="N17" i="15"/>
  <c r="K17" i="15"/>
  <c r="L17" i="15" s="1"/>
  <c r="G17" i="15"/>
  <c r="FX16" i="15"/>
  <c r="FW16" i="15"/>
  <c r="FV16" i="15"/>
  <c r="FQ16" i="15"/>
  <c r="FP16" i="15"/>
  <c r="FL16" i="15"/>
  <c r="FI16" i="15"/>
  <c r="FJ16" i="15" s="1"/>
  <c r="FE16" i="15"/>
  <c r="FB16" i="15"/>
  <c r="FC16" i="15" s="1"/>
  <c r="EX16" i="15"/>
  <c r="EV16" i="15"/>
  <c r="EU16" i="15"/>
  <c r="EQ16" i="15"/>
  <c r="EN16" i="15"/>
  <c r="EO16" i="15" s="1"/>
  <c r="EJ16" i="15"/>
  <c r="EG16" i="15"/>
  <c r="EH16" i="15" s="1"/>
  <c r="EC16" i="15"/>
  <c r="DZ16" i="15"/>
  <c r="EA16" i="15" s="1"/>
  <c r="DV16" i="15"/>
  <c r="DT16" i="15"/>
  <c r="DS16" i="15"/>
  <c r="DO16" i="15"/>
  <c r="DM16" i="15"/>
  <c r="DL16" i="15"/>
  <c r="DH16" i="15"/>
  <c r="DE16" i="15"/>
  <c r="DF16" i="15" s="1"/>
  <c r="DA16" i="15"/>
  <c r="CX16" i="15"/>
  <c r="CY16" i="15" s="1"/>
  <c r="CT16" i="15"/>
  <c r="CR16" i="15"/>
  <c r="CQ16" i="15"/>
  <c r="CM16" i="15"/>
  <c r="CJ16" i="15"/>
  <c r="CK16" i="15" s="1"/>
  <c r="CF16" i="15"/>
  <c r="CC16" i="15"/>
  <c r="CD16" i="15" s="1"/>
  <c r="BY16" i="15"/>
  <c r="BV16" i="15"/>
  <c r="BW16" i="15" s="1"/>
  <c r="BR16" i="15"/>
  <c r="BP16" i="15"/>
  <c r="BO16" i="15"/>
  <c r="BK16" i="15"/>
  <c r="BI16" i="15"/>
  <c r="BH16" i="15"/>
  <c r="BD16" i="15"/>
  <c r="BA16" i="15"/>
  <c r="BB16" i="15" s="1"/>
  <c r="AW16" i="15"/>
  <c r="AT16" i="15"/>
  <c r="AU16" i="15" s="1"/>
  <c r="AP16" i="15"/>
  <c r="AN16" i="15"/>
  <c r="AM16" i="15"/>
  <c r="AI16" i="15"/>
  <c r="AF16" i="15"/>
  <c r="AG16" i="15" s="1"/>
  <c r="AB16" i="15"/>
  <c r="Y16" i="15"/>
  <c r="Z16" i="15" s="1"/>
  <c r="U16" i="15"/>
  <c r="R16" i="15"/>
  <c r="S16" i="15" s="1"/>
  <c r="N16" i="15"/>
  <c r="L16" i="15"/>
  <c r="K16" i="15"/>
  <c r="G16" i="15"/>
  <c r="FX15" i="15"/>
  <c r="FW15" i="15"/>
  <c r="FV15" i="15"/>
  <c r="FP15" i="15"/>
  <c r="FL15" i="15"/>
  <c r="FL56" i="15" s="1"/>
  <c r="FI15" i="15"/>
  <c r="FE15" i="15"/>
  <c r="FC15" i="15"/>
  <c r="FB15" i="15"/>
  <c r="EX15" i="15"/>
  <c r="EU15" i="15"/>
  <c r="EU56" i="15" s="1"/>
  <c r="EQ15" i="15"/>
  <c r="EQ56" i="15" s="1"/>
  <c r="EN15" i="15"/>
  <c r="EJ15" i="15"/>
  <c r="EG15" i="15"/>
  <c r="EC15" i="15"/>
  <c r="EC56" i="15" s="1"/>
  <c r="EA15" i="15"/>
  <c r="DZ15" i="15"/>
  <c r="DV15" i="15"/>
  <c r="DT15" i="15"/>
  <c r="DS15" i="15"/>
  <c r="DO15" i="15"/>
  <c r="DL15" i="15"/>
  <c r="DH15" i="15"/>
  <c r="DH56" i="15" s="1"/>
  <c r="DE15" i="15"/>
  <c r="DA15" i="15"/>
  <c r="CY15" i="15"/>
  <c r="CX15" i="15"/>
  <c r="CT15" i="15"/>
  <c r="CQ15" i="15"/>
  <c r="CQ56" i="15" s="1"/>
  <c r="CM15" i="15"/>
  <c r="CJ15" i="15"/>
  <c r="CF15" i="15"/>
  <c r="CC15" i="15"/>
  <c r="BY15" i="15"/>
  <c r="BY56" i="15" s="1"/>
  <c r="BW15" i="15"/>
  <c r="BV15" i="15"/>
  <c r="BR15" i="15"/>
  <c r="BP15" i="15"/>
  <c r="BO15" i="15"/>
  <c r="BK15" i="15"/>
  <c r="BH15" i="15"/>
  <c r="BD15" i="15"/>
  <c r="BD56" i="15" s="1"/>
  <c r="BA15" i="15"/>
  <c r="AW15" i="15"/>
  <c r="AU15" i="15"/>
  <c r="AT15" i="15"/>
  <c r="AP15" i="15"/>
  <c r="AM15" i="15"/>
  <c r="AM56" i="15" s="1"/>
  <c r="AI15" i="15"/>
  <c r="AF15" i="15"/>
  <c r="AB15" i="15"/>
  <c r="Y15" i="15"/>
  <c r="U15" i="15"/>
  <c r="U56" i="15" s="1"/>
  <c r="S15" i="15"/>
  <c r="R15" i="15"/>
  <c r="N15" i="15"/>
  <c r="L15" i="15"/>
  <c r="K15" i="15"/>
  <c r="G15" i="15"/>
  <c r="FP14" i="15"/>
  <c r="FQ14" i="15" s="1"/>
  <c r="FL14" i="15"/>
  <c r="FI14" i="15"/>
  <c r="FJ14" i="15" s="1"/>
  <c r="FE14" i="15"/>
  <c r="FC14" i="15"/>
  <c r="FB14" i="15"/>
  <c r="EX14" i="15"/>
  <c r="EU14" i="15"/>
  <c r="EV14" i="15" s="1"/>
  <c r="EQ14" i="15"/>
  <c r="EN14" i="15"/>
  <c r="EO14" i="15" s="1"/>
  <c r="EJ14" i="15"/>
  <c r="EG14" i="15"/>
  <c r="EH14" i="15" s="1"/>
  <c r="EC14" i="15"/>
  <c r="EA14" i="15"/>
  <c r="DZ14" i="15"/>
  <c r="DV14" i="15"/>
  <c r="DT14" i="15"/>
  <c r="DS14" i="15"/>
  <c r="DO14" i="15"/>
  <c r="DL14" i="15"/>
  <c r="DM14" i="15" s="1"/>
  <c r="DH14" i="15"/>
  <c r="DE14" i="15"/>
  <c r="DF14" i="15" s="1"/>
  <c r="DA14" i="15"/>
  <c r="CY14" i="15"/>
  <c r="CX14" i="15"/>
  <c r="CT14" i="15"/>
  <c r="CQ14" i="15"/>
  <c r="CR14" i="15" s="1"/>
  <c r="CM14" i="15"/>
  <c r="CJ14" i="15"/>
  <c r="CK14" i="15" s="1"/>
  <c r="CF14" i="15"/>
  <c r="CC14" i="15"/>
  <c r="CD14" i="15" s="1"/>
  <c r="BY14" i="15"/>
  <c r="BW14" i="15"/>
  <c r="BV14" i="15"/>
  <c r="BR14" i="15"/>
  <c r="BP14" i="15"/>
  <c r="BO14" i="15"/>
  <c r="BK14" i="15"/>
  <c r="BH14" i="15"/>
  <c r="BI14" i="15" s="1"/>
  <c r="BD14" i="15"/>
  <c r="BA14" i="15"/>
  <c r="BB14" i="15" s="1"/>
  <c r="AW14" i="15"/>
  <c r="AU14" i="15"/>
  <c r="AT14" i="15"/>
  <c r="AP14" i="15"/>
  <c r="AM14" i="15"/>
  <c r="AN14" i="15" s="1"/>
  <c r="AI14" i="15"/>
  <c r="AF14" i="15"/>
  <c r="AG14" i="15" s="1"/>
  <c r="AB14" i="15"/>
  <c r="Y14" i="15"/>
  <c r="Z14" i="15" s="1"/>
  <c r="U14" i="15"/>
  <c r="S14" i="15"/>
  <c r="R14" i="15"/>
  <c r="N14" i="15"/>
  <c r="L14" i="15"/>
  <c r="K14" i="15"/>
  <c r="G14" i="15"/>
  <c r="FP13" i="15"/>
  <c r="FQ13" i="15" s="1"/>
  <c r="FL13" i="15"/>
  <c r="FI13" i="15"/>
  <c r="FJ13" i="15" s="1"/>
  <c r="FE13" i="15"/>
  <c r="FC13" i="15"/>
  <c r="FB13" i="15"/>
  <c r="EX13" i="15"/>
  <c r="EU13" i="15"/>
  <c r="EV13" i="15" s="1"/>
  <c r="EQ13" i="15"/>
  <c r="EN13" i="15"/>
  <c r="EO13" i="15" s="1"/>
  <c r="EJ13" i="15"/>
  <c r="EG13" i="15"/>
  <c r="EH13" i="15" s="1"/>
  <c r="EC13" i="15"/>
  <c r="EA13" i="15"/>
  <c r="DZ13" i="15"/>
  <c r="DV13" i="15"/>
  <c r="DT13" i="15"/>
  <c r="DS13" i="15"/>
  <c r="DO13" i="15"/>
  <c r="DL13" i="15"/>
  <c r="DM13" i="15" s="1"/>
  <c r="DH13" i="15"/>
  <c r="DE13" i="15"/>
  <c r="DF13" i="15" s="1"/>
  <c r="DA13" i="15"/>
  <c r="CY13" i="15"/>
  <c r="CX13" i="15"/>
  <c r="CT13" i="15"/>
  <c r="CQ13" i="15"/>
  <c r="CR13" i="15" s="1"/>
  <c r="CM13" i="15"/>
  <c r="CK13" i="15"/>
  <c r="CJ13" i="15"/>
  <c r="CF13" i="15"/>
  <c r="CC13" i="15"/>
  <c r="CD13" i="15" s="1"/>
  <c r="BY13" i="15"/>
  <c r="BW13" i="15"/>
  <c r="BV13" i="15"/>
  <c r="BR13" i="15"/>
  <c r="BP13" i="15"/>
  <c r="BO13" i="15"/>
  <c r="BK13" i="15"/>
  <c r="BI13" i="15"/>
  <c r="BH13" i="15"/>
  <c r="BD13" i="15"/>
  <c r="BA13" i="15"/>
  <c r="BB13" i="15" s="1"/>
  <c r="AW13" i="15"/>
  <c r="AU13" i="15"/>
  <c r="AT13" i="15"/>
  <c r="AP13" i="15"/>
  <c r="AN13" i="15"/>
  <c r="AM13" i="15"/>
  <c r="AI13" i="15"/>
  <c r="AG13" i="15"/>
  <c r="AF13" i="15"/>
  <c r="AB13" i="15"/>
  <c r="Y13" i="15"/>
  <c r="Z13" i="15" s="1"/>
  <c r="U13" i="15"/>
  <c r="S13" i="15"/>
  <c r="R13" i="15"/>
  <c r="N13" i="15"/>
  <c r="L13" i="15"/>
  <c r="K13" i="15"/>
  <c r="G13" i="15"/>
  <c r="H16" i="4"/>
  <c r="I16" i="4" s="1"/>
  <c r="C16" i="4" l="1"/>
  <c r="D18" i="4" s="1"/>
  <c r="J16" i="4" s="1"/>
  <c r="J18" i="4" s="1"/>
  <c r="I15" i="5" s="1"/>
  <c r="E7" i="5"/>
  <c r="AN56" i="15"/>
  <c r="BH56" i="15"/>
  <c r="BI15" i="15"/>
  <c r="DL56" i="15"/>
  <c r="DM15" i="15"/>
  <c r="FQ15" i="15"/>
  <c r="FP56" i="15"/>
  <c r="AB56" i="15"/>
  <c r="AN15" i="15"/>
  <c r="AW56" i="15"/>
  <c r="CF56" i="15"/>
  <c r="CR15" i="15"/>
  <c r="DA56" i="15"/>
  <c r="EJ56" i="15"/>
  <c r="EV15" i="15"/>
  <c r="FE56" i="15"/>
  <c r="CR56" i="15"/>
  <c r="K56" i="15"/>
  <c r="AF56" i="15"/>
  <c r="AG15" i="15"/>
  <c r="BO56" i="15"/>
  <c r="CJ56" i="15"/>
  <c r="CK15" i="15"/>
  <c r="DS56" i="15"/>
  <c r="EN56" i="15"/>
  <c r="EO15" i="15"/>
  <c r="EV56" i="15"/>
  <c r="N56" i="15"/>
  <c r="AP56" i="15"/>
  <c r="BR56" i="15"/>
  <c r="CT56" i="15"/>
  <c r="DV56" i="15"/>
  <c r="EX56" i="15"/>
  <c r="Y56" i="15"/>
  <c r="BA56" i="15"/>
  <c r="CC56" i="15"/>
  <c r="DE56" i="15"/>
  <c r="EG56" i="15"/>
  <c r="FI56" i="15"/>
  <c r="G56" i="15"/>
  <c r="R56" i="15"/>
  <c r="Z15" i="15"/>
  <c r="AI56" i="15"/>
  <c r="AT56" i="15"/>
  <c r="BB15" i="15"/>
  <c r="BK56" i="15"/>
  <c r="BV56" i="15"/>
  <c r="CD15" i="15"/>
  <c r="CM56" i="15"/>
  <c r="CX56" i="15"/>
  <c r="DF15" i="15"/>
  <c r="DO56" i="15"/>
  <c r="DZ56" i="15"/>
  <c r="EH15" i="15"/>
  <c r="FB56" i="15"/>
  <c r="FJ15" i="15"/>
  <c r="BJ59" i="15" l="1"/>
  <c r="BI56" i="15"/>
  <c r="EA56" i="15"/>
  <c r="EB59" i="15"/>
  <c r="S56" i="15"/>
  <c r="T59" i="15"/>
  <c r="DF56" i="15"/>
  <c r="AH59" i="15"/>
  <c r="AG56" i="15"/>
  <c r="DT56" i="15"/>
  <c r="AV59" i="15"/>
  <c r="AU56" i="15"/>
  <c r="CZ59" i="15"/>
  <c r="CY56" i="15"/>
  <c r="EH56" i="15"/>
  <c r="Z56" i="15"/>
  <c r="CD56" i="15"/>
  <c r="CL59" i="15"/>
  <c r="CK56" i="15"/>
  <c r="L56" i="15"/>
  <c r="DN59" i="15"/>
  <c r="DM56" i="15"/>
  <c r="FD59" i="15"/>
  <c r="FC56" i="15"/>
  <c r="BW56" i="15"/>
  <c r="BX59" i="15"/>
  <c r="FJ56" i="15"/>
  <c r="BB56" i="15"/>
  <c r="EP59" i="15"/>
  <c r="EO56" i="15"/>
  <c r="BP56" i="15"/>
  <c r="FR59" i="15"/>
  <c r="FQ56" i="15"/>
  <c r="AD28" i="11" l="1"/>
  <c r="AC28" i="11"/>
  <c r="AB28" i="11"/>
  <c r="U28" i="11" l="1"/>
  <c r="V28" i="11"/>
  <c r="W28" i="11"/>
  <c r="T28" i="11"/>
  <c r="AF9" i="11"/>
  <c r="AF10" i="11"/>
  <c r="AF11" i="11"/>
  <c r="AF12" i="11"/>
  <c r="AF13" i="11"/>
  <c r="AF14" i="11"/>
  <c r="AF15" i="11"/>
  <c r="AF16" i="11"/>
  <c r="AF17" i="11"/>
  <c r="AF18" i="11"/>
  <c r="AF19" i="11"/>
  <c r="AF20" i="11"/>
  <c r="AF21" i="11"/>
  <c r="AF22" i="11"/>
  <c r="AF23" i="11"/>
  <c r="AF24" i="11"/>
  <c r="AF25" i="11"/>
  <c r="AF26" i="11"/>
  <c r="AF8" i="11"/>
  <c r="Y9" i="11"/>
  <c r="Y10" i="11"/>
  <c r="Y11" i="11"/>
  <c r="Y12" i="11"/>
  <c r="Y13" i="11"/>
  <c r="Y14" i="11"/>
  <c r="Y15" i="11"/>
  <c r="Y16" i="11"/>
  <c r="Y17" i="11"/>
  <c r="Y18" i="11"/>
  <c r="Y19" i="11"/>
  <c r="Y20" i="11"/>
  <c r="Y21" i="11"/>
  <c r="Y22" i="11"/>
  <c r="Y23" i="11"/>
  <c r="Y24" i="11"/>
  <c r="Y25" i="11"/>
  <c r="Y26" i="11"/>
  <c r="AE8" i="11"/>
  <c r="AA8" i="11"/>
  <c r="X8" i="11"/>
  <c r="Y8" i="11" s="1"/>
  <c r="T8" i="11"/>
  <c r="AE7" i="11"/>
  <c r="AE28" i="11" s="1"/>
  <c r="AF28" i="11" s="1"/>
  <c r="AA7" i="11"/>
  <c r="AA28" i="11" s="1"/>
  <c r="X7" i="11"/>
  <c r="Y7" i="11" s="1"/>
  <c r="T7" i="11"/>
  <c r="X28" i="11" l="1"/>
  <c r="Y28" i="11" s="1"/>
  <c r="AF7" i="11"/>
  <c r="AG31" i="11"/>
  <c r="AE26" i="11"/>
  <c r="AA26" i="11"/>
  <c r="X26" i="11"/>
  <c r="T26" i="11"/>
  <c r="AE25" i="11"/>
  <c r="AA25" i="11"/>
  <c r="X25" i="11"/>
  <c r="T25" i="11"/>
  <c r="AE24" i="11"/>
  <c r="AA24" i="11"/>
  <c r="X24" i="11"/>
  <c r="T24" i="11"/>
  <c r="AE23" i="11"/>
  <c r="AA23" i="11"/>
  <c r="X23" i="11"/>
  <c r="T23" i="11"/>
  <c r="AE22" i="11"/>
  <c r="AA22" i="11"/>
  <c r="X22" i="11"/>
  <c r="T22" i="11"/>
  <c r="AE21" i="11"/>
  <c r="AA21" i="11"/>
  <c r="X21" i="11"/>
  <c r="T21" i="11"/>
  <c r="AE20" i="11"/>
  <c r="AA20" i="11"/>
  <c r="X20" i="11"/>
  <c r="T20" i="11"/>
  <c r="AE19" i="11"/>
  <c r="AA19" i="11"/>
  <c r="X19" i="11"/>
  <c r="T19" i="11"/>
  <c r="AE18" i="11"/>
  <c r="AA18" i="11"/>
  <c r="X18" i="11"/>
  <c r="T18" i="11"/>
  <c r="AE17" i="11"/>
  <c r="AA17" i="11"/>
  <c r="X17" i="11"/>
  <c r="T17" i="11"/>
  <c r="AE16" i="11"/>
  <c r="AA16" i="11"/>
  <c r="X16" i="11"/>
  <c r="T16" i="11"/>
  <c r="AE15" i="11"/>
  <c r="AA15" i="11"/>
  <c r="X15" i="11"/>
  <c r="T15" i="11"/>
  <c r="AE14" i="11"/>
  <c r="AA14" i="11"/>
  <c r="X14" i="11"/>
  <c r="T14" i="11"/>
  <c r="AE13" i="11"/>
  <c r="AA13" i="11"/>
  <c r="X13" i="11"/>
  <c r="T13" i="11"/>
  <c r="AE12" i="11"/>
  <c r="AA12" i="11"/>
  <c r="X12" i="11"/>
  <c r="T12" i="11"/>
  <c r="AE11" i="11"/>
  <c r="AA11" i="11"/>
  <c r="X11" i="11"/>
  <c r="T11" i="11"/>
  <c r="AE10" i="11"/>
  <c r="AA10" i="11"/>
  <c r="X10" i="11"/>
  <c r="T10" i="11"/>
  <c r="AE9" i="11"/>
  <c r="AA9" i="11"/>
  <c r="X9" i="11"/>
  <c r="T9" i="11"/>
  <c r="K24" i="11" l="1"/>
  <c r="G11" i="11" s="1"/>
  <c r="K11" i="11" s="1"/>
  <c r="A14" i="11" s="1"/>
  <c r="G14" i="11" s="1"/>
  <c r="H5" i="11"/>
  <c r="H4" i="11"/>
  <c r="H3" i="11"/>
  <c r="B14" i="8"/>
  <c r="H5" i="2" l="1"/>
  <c r="H4" i="2"/>
  <c r="H3" i="2"/>
  <c r="I7" i="5" l="1"/>
  <c r="L7" i="5"/>
  <c r="D15" i="5"/>
  <c r="C15" i="5"/>
  <c r="B15" i="5"/>
  <c r="D7" i="5"/>
  <c r="C7" i="5"/>
  <c r="B7" i="5"/>
  <c r="K24" i="2"/>
  <c r="K6" i="1"/>
  <c r="L6" i="1"/>
  <c r="FK56" i="15" l="1"/>
  <c r="FK59" i="15" s="1"/>
  <c r="DG56" i="15"/>
  <c r="DG59" i="15" s="1"/>
  <c r="BC56" i="15"/>
  <c r="BC59" i="15" s="1"/>
  <c r="DU56" i="15"/>
  <c r="DU59" i="15" s="1"/>
  <c r="EW56" i="15"/>
  <c r="EW59" i="15" s="1"/>
  <c r="CS56" i="15"/>
  <c r="CS59" i="15" s="1"/>
  <c r="AO56" i="15"/>
  <c r="AO59" i="15" s="1"/>
  <c r="BQ56" i="15"/>
  <c r="BQ59" i="15" s="1"/>
  <c r="EI56" i="15"/>
  <c r="EI59" i="15" s="1"/>
  <c r="CE56" i="15"/>
  <c r="CE59" i="15" s="1"/>
  <c r="AA56" i="15"/>
  <c r="AA59" i="15" s="1"/>
  <c r="M56" i="15"/>
  <c r="M59" i="15" s="1"/>
  <c r="Z28" i="11"/>
  <c r="Z31" i="11" s="1"/>
  <c r="G11" i="2"/>
  <c r="K11" i="2" s="1"/>
  <c r="A14" i="2" s="1"/>
  <c r="G14" i="2" s="1"/>
  <c r="N7" i="5"/>
  <c r="D16" i="4" l="1"/>
  <c r="B17" i="8"/>
  <c r="B21" i="8" s="1"/>
  <c r="G7" i="5" l="1"/>
  <c r="E15" i="5" s="1"/>
  <c r="M6" i="1" l="1"/>
  <c r="K15" i="5"/>
</calcChain>
</file>

<file path=xl/comments1.xml><?xml version="1.0" encoding="utf-8"?>
<comments xmlns="http://schemas.openxmlformats.org/spreadsheetml/2006/main">
  <authors>
    <author>福岡県</author>
  </authors>
  <commentList>
    <comment ref="J9" authorId="0" shapeId="0">
      <text>
        <r>
          <rPr>
            <b/>
            <sz val="9"/>
            <color indexed="81"/>
            <rFont val="ＭＳ Ｐゴシック"/>
            <family val="3"/>
            <charset val="128"/>
          </rPr>
          <t>基本給を改善した場合、連動して賞与が改善されることが想定されますので、e欄へ計上してください。
”（例）処遇改善B手当”等の毎月決まって支払う手当を創設して改善を行っている場合は、空欄もしくは0となります。</t>
        </r>
      </text>
    </comment>
  </commentList>
</comments>
</file>

<file path=xl/sharedStrings.xml><?xml version="1.0" encoding="utf-8"?>
<sst xmlns="http://schemas.openxmlformats.org/spreadsheetml/2006/main" count="728" uniqueCount="223">
  <si>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</si>
  <si>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</si>
  <si>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</si>
  <si>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</si>
  <si>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連絡先</t>
    <rPh sb="0" eb="3">
      <t>レンラクサキ</t>
    </rPh>
    <phoneticPr fontId="2"/>
  </si>
  <si>
    <t>チェック
リスト
（実績報告）</t>
    <rPh sb="10" eb="14">
      <t>ジッセキホウコク</t>
    </rPh>
    <phoneticPr fontId="2"/>
  </si>
  <si>
    <t>令和３年度
国庫返納額
（千円）</t>
    <rPh sb="0" eb="2">
      <t>レイワ</t>
    </rPh>
    <rPh sb="3" eb="5">
      <t>ネンド</t>
    </rPh>
    <rPh sb="6" eb="8">
      <t>コッコ</t>
    </rPh>
    <rPh sb="8" eb="10">
      <t>ヘンノウ</t>
    </rPh>
    <rPh sb="10" eb="11">
      <t>ガク</t>
    </rPh>
    <rPh sb="13" eb="14">
      <t>セン</t>
    </rPh>
    <rPh sb="14" eb="15">
      <t>エン</t>
    </rPh>
    <phoneticPr fontId="2"/>
  </si>
  <si>
    <t>令和４年度
国庫返納額
（千円）</t>
    <rPh sb="0" eb="2">
      <t>レイワ</t>
    </rPh>
    <rPh sb="3" eb="5">
      <t>ネンド</t>
    </rPh>
    <rPh sb="6" eb="8">
      <t>コッコ</t>
    </rPh>
    <rPh sb="8" eb="10">
      <t>ヘンノウ</t>
    </rPh>
    <rPh sb="10" eb="11">
      <t>ガク</t>
    </rPh>
    <rPh sb="13" eb="14">
      <t>セン</t>
    </rPh>
    <rPh sb="14" eb="15">
      <t>エン</t>
    </rPh>
    <phoneticPr fontId="2"/>
  </si>
  <si>
    <t>担当者氏名</t>
    <rPh sb="0" eb="2">
      <t>タントウ</t>
    </rPh>
    <rPh sb="2" eb="3">
      <t>シャ</t>
    </rPh>
    <rPh sb="3" eb="5">
      <t>シメイ</t>
    </rPh>
    <phoneticPr fontId="2"/>
  </si>
  <si>
    <t>電話番号</t>
    <rPh sb="0" eb="4">
      <t>デンワバンゴウ</t>
    </rPh>
    <phoneticPr fontId="2"/>
  </si>
  <si>
    <t>メールアドレス</t>
    <phoneticPr fontId="2"/>
  </si>
  <si>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</si>
  <si>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</si>
  <si>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</si>
  <si>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</si>
  <si>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</si>
  <si>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ＭＳ Ｐゴシック"/>
        <family val="3"/>
        <charset val="128"/>
        <scheme val="minor"/>
      </rPr>
      <t>※１</t>
    </r>
    <rPh sb="0" eb="2">
      <t>キョウイン</t>
    </rPh>
    <rPh sb="2" eb="3">
      <t>スウ</t>
    </rPh>
    <phoneticPr fontId="10"/>
  </si>
  <si>
    <t>補助単価</t>
    <rPh sb="0" eb="4">
      <t>ホジョタンカ</t>
    </rPh>
    <phoneticPr fontId="10"/>
  </si>
  <si>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0"/>
  </si>
  <si>
    <t>補助率</t>
    <rPh sb="0" eb="2">
      <t>ホジョ</t>
    </rPh>
    <rPh sb="2" eb="3">
      <t>リツ</t>
    </rPh>
    <phoneticPr fontId="10"/>
  </si>
  <si>
    <t>１か月あたり補助額</t>
    <rPh sb="2" eb="3">
      <t>ゲツ</t>
    </rPh>
    <rPh sb="6" eb="8">
      <t>ホジョ</t>
    </rPh>
    <rPh sb="8" eb="9">
      <t>ガク</t>
    </rPh>
    <phoneticPr fontId="2"/>
  </si>
  <si>
    <t>名</t>
    <rPh sb="0" eb="1">
      <t>メイ</t>
    </rPh>
    <phoneticPr fontId="2"/>
  </si>
  <si>
    <t>×</t>
    <phoneticPr fontId="10"/>
  </si>
  <si>
    <t>円</t>
    <rPh sb="0" eb="1">
      <t>エン</t>
    </rPh>
    <phoneticPr fontId="2"/>
  </si>
  <si>
    <t>3/4</t>
    <phoneticPr fontId="2"/>
  </si>
  <si>
    <t>×　＝</t>
    <phoneticPr fontId="10"/>
  </si>
  <si>
    <t>円</t>
    <rPh sb="0" eb="1">
      <t>エン</t>
    </rPh>
    <phoneticPr fontId="10"/>
  </si>
  <si>
    <t>１か月あたり補助額</t>
    <rPh sb="2" eb="3">
      <t>ゲツ</t>
    </rPh>
    <rPh sb="6" eb="8">
      <t>ホジョ</t>
    </rPh>
    <rPh sb="8" eb="9">
      <t>ヒタイ</t>
    </rPh>
    <phoneticPr fontId="2"/>
  </si>
  <si>
    <t>×</t>
    <phoneticPr fontId="10"/>
  </si>
  <si>
    <t>か月</t>
    <rPh sb="1" eb="2">
      <t>ツキ</t>
    </rPh>
    <phoneticPr fontId="10"/>
  </si>
  <si>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</si>
  <si>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</si>
  <si>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</si>
  <si>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２．法定福利費等の事業主負担分の算式</t>
    <phoneticPr fontId="2"/>
  </si>
  <si>
    <t>（金額単位：円）</t>
    <rPh sb="1" eb="3">
      <t>キンガク</t>
    </rPh>
    <rPh sb="3" eb="5">
      <t>タンイ</t>
    </rPh>
    <rPh sb="6" eb="7">
      <t>エン</t>
    </rPh>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</si>
  <si>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</si>
  <si>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</si>
  <si>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</si>
  <si>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</si>
  <si>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備考</t>
    <rPh sb="0" eb="2">
      <t>ビコウ</t>
    </rPh>
    <phoneticPr fontId="2"/>
  </si>
  <si>
    <t>賃金改善見込額（計画）</t>
  </si>
  <si>
    <t>法人役員を兼ねる園長</t>
    <rPh sb="0" eb="4">
      <t>ホウジンヤクイン</t>
    </rPh>
    <rPh sb="5" eb="6">
      <t>カ</t>
    </rPh>
    <rPh sb="8" eb="10">
      <t>エンチョウ</t>
    </rPh>
    <phoneticPr fontId="2"/>
  </si>
  <si>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2"/>
  </si>
  <si>
    <t>割合</t>
    <rPh sb="0" eb="2">
      <t>ワリアイ</t>
    </rPh>
    <phoneticPr fontId="2"/>
  </si>
  <si>
    <t>a</t>
    <phoneticPr fontId="2"/>
  </si>
  <si>
    <t>c</t>
    <phoneticPr fontId="2"/>
  </si>
  <si>
    <t>合計（円）</t>
    <rPh sb="0" eb="2">
      <t>ゴウケイ</t>
    </rPh>
    <rPh sb="3" eb="4">
      <t>エン</t>
    </rPh>
    <phoneticPr fontId="2"/>
  </si>
  <si>
    <t>改善に要する額</t>
    <rPh sb="0" eb="2">
      <t>カイゼン</t>
    </rPh>
    <rPh sb="3" eb="4">
      <t>ヨウ</t>
    </rPh>
    <rPh sb="6" eb="7">
      <t>ガク</t>
    </rPh>
    <phoneticPr fontId="2"/>
  </si>
  <si>
    <t>改善に要した額</t>
    <rPh sb="0" eb="2">
      <t>カイゼン</t>
    </rPh>
    <rPh sb="3" eb="4">
      <t>ヨウ</t>
    </rPh>
    <rPh sb="6" eb="7">
      <t>ガク</t>
    </rPh>
    <phoneticPr fontId="2"/>
  </si>
  <si>
    <t>改善に要する額
（補助対象経費）</t>
    <rPh sb="0" eb="2">
      <t>カイゼン</t>
    </rPh>
    <rPh sb="3" eb="4">
      <t>ヨウ</t>
    </rPh>
    <rPh sb="6" eb="7">
      <t>ヒタイ</t>
    </rPh>
    <rPh sb="9" eb="15">
      <t>ホジョタイショウケイヒ</t>
    </rPh>
    <phoneticPr fontId="2"/>
  </si>
  <si>
    <t>上限額（自動計算）</t>
    <rPh sb="0" eb="3">
      <t>ジョウゲンガク</t>
    </rPh>
    <phoneticPr fontId="2"/>
  </si>
  <si>
    <t>改善に要した額
（補助対象経費）</t>
    <rPh sb="0" eb="2">
      <t>カイゼン</t>
    </rPh>
    <rPh sb="3" eb="4">
      <t>ヨウ</t>
    </rPh>
    <rPh sb="6" eb="7">
      <t>ヒタイ</t>
    </rPh>
    <rPh sb="9" eb="15">
      <t>ホジョタイショウケイヒ</t>
    </rPh>
    <phoneticPr fontId="2"/>
  </si>
  <si>
    <t>b=a*3/4</t>
    <phoneticPr fontId="2"/>
  </si>
  <si>
    <t>計</t>
    <rPh sb="0" eb="1">
      <t>ケイ</t>
    </rPh>
    <phoneticPr fontId="2"/>
  </si>
  <si>
    <r>
      <t>交付申請額</t>
    </r>
    <r>
      <rPr>
        <vertAlign val="superscript"/>
        <sz val="11"/>
        <color theme="1"/>
        <rFont val="ＭＳ Ｐゴシック"/>
        <family val="3"/>
        <charset val="128"/>
        <scheme val="minor"/>
      </rPr>
      <t>※</t>
    </r>
    <rPh sb="0" eb="5">
      <t>コウフシンセイガク</t>
    </rPh>
    <phoneticPr fontId="2"/>
  </si>
  <si>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2"/>
  </si>
  <si>
    <t>※ｂのｃいずれか低い方</t>
    <rPh sb="8" eb="9">
      <t>ヒク</t>
    </rPh>
    <rPh sb="10" eb="11">
      <t>ホウ</t>
    </rPh>
    <phoneticPr fontId="2"/>
  </si>
  <si>
    <t>補助金算式</t>
    <phoneticPr fontId="2"/>
  </si>
  <si>
    <t>様式１－２</t>
    <rPh sb="0" eb="2">
      <t>ヨウシキ</t>
    </rPh>
    <phoneticPr fontId="2"/>
  </si>
  <si>
    <t>補助対象経費</t>
    <rPh sb="0" eb="6">
      <t>ホジョタイショウケイヒ</t>
    </rPh>
    <phoneticPr fontId="2"/>
  </si>
  <si>
    <t>千円</t>
    <rPh sb="0" eb="2">
      <t>センエン</t>
    </rPh>
    <phoneticPr fontId="2"/>
  </si>
  <si>
    <t>学校法人名</t>
    <phoneticPr fontId="2"/>
  </si>
  <si>
    <t>賃金改善に
要する額</t>
    <phoneticPr fontId="2"/>
  </si>
  <si>
    <t>対象教員数</t>
    <rPh sb="0" eb="2">
      <t>タイショウ</t>
    </rPh>
    <rPh sb="2" eb="5">
      <t>キョウインスウ</t>
    </rPh>
    <phoneticPr fontId="2"/>
  </si>
  <si>
    <t>対象教職員数</t>
    <rPh sb="0" eb="6">
      <t>タイショウキョウショクインスウ</t>
    </rPh>
    <phoneticPr fontId="2"/>
  </si>
  <si>
    <t>教員数チェック</t>
    <rPh sb="0" eb="3">
      <t>キョウインスウ</t>
    </rPh>
    <phoneticPr fontId="2"/>
  </si>
  <si>
    <t>上限額</t>
    <rPh sb="0" eb="3">
      <t>ジョウゲンガク</t>
    </rPh>
    <phoneticPr fontId="2"/>
  </si>
  <si>
    <t>計画書</t>
    <rPh sb="0" eb="3">
      <t>ケイカクショ</t>
    </rPh>
    <phoneticPr fontId="2"/>
  </si>
  <si>
    <t>チェック</t>
    <phoneticPr fontId="2"/>
  </si>
  <si>
    <t>様式１０</t>
    <rPh sb="0" eb="2">
      <t>ヨウシキ</t>
    </rPh>
    <phoneticPr fontId="2"/>
  </si>
  <si>
    <t>不用額</t>
    <rPh sb="0" eb="3">
      <t>フヨウガク</t>
    </rPh>
    <phoneticPr fontId="2"/>
  </si>
  <si>
    <t>交付申請額</t>
    <rPh sb="0" eb="5">
      <t>コウフシンセイガク</t>
    </rPh>
    <phoneticPr fontId="2"/>
  </si>
  <si>
    <t>法人コード</t>
    <rPh sb="0" eb="2">
      <t>ホウジン</t>
    </rPh>
    <phoneticPr fontId="23"/>
  </si>
  <si>
    <t>福岡県</t>
    <rPh sb="0" eb="3">
      <t>フクオカケン</t>
    </rPh>
    <phoneticPr fontId="2"/>
  </si>
  <si>
    <t>※３　千円未満切り捨て。</t>
    <rPh sb="3" eb="8">
      <t>センエンミマンキ</t>
    </rPh>
    <rPh sb="9" eb="10">
      <t>ス</t>
    </rPh>
    <phoneticPr fontId="2"/>
  </si>
  <si>
    <t>事業実施月数</t>
    <rPh sb="0" eb="4">
      <t>ジギョウジッシ</t>
    </rPh>
    <rPh sb="4" eb="6">
      <t>ツキスウ</t>
    </rPh>
    <phoneticPr fontId="2"/>
  </si>
  <si>
    <r>
      <t>総額（見込）</t>
    </r>
    <r>
      <rPr>
        <vertAlign val="superscript"/>
        <sz val="11"/>
        <color theme="1"/>
        <rFont val="ＭＳ Ｐゴシック"/>
        <family val="3"/>
        <charset val="128"/>
        <scheme val="minor"/>
      </rPr>
      <t>※３</t>
    </r>
    <rPh sb="0" eb="2">
      <t>ソウガク</t>
    </rPh>
    <rPh sb="3" eb="5">
      <t>ミコ</t>
    </rPh>
    <phoneticPr fontId="2"/>
  </si>
  <si>
    <t>　</t>
  </si>
  <si>
    <t>事業報告書</t>
    <rPh sb="0" eb="2">
      <t>ジギョウ</t>
    </rPh>
    <rPh sb="2" eb="4">
      <t>ホウコク</t>
    </rPh>
    <rPh sb="4" eb="5">
      <t>ショ</t>
    </rPh>
    <phoneticPr fontId="23"/>
  </si>
  <si>
    <t>幼稚園名</t>
    <rPh sb="0" eb="3">
      <t>ヨウチエン</t>
    </rPh>
    <rPh sb="3" eb="4">
      <t>メイ</t>
    </rPh>
    <phoneticPr fontId="23"/>
  </si>
  <si>
    <t>(1)</t>
    <phoneticPr fontId="23"/>
  </si>
  <si>
    <t>事業計画のとおり実施した。</t>
    <rPh sb="0" eb="2">
      <t>ジギョウ</t>
    </rPh>
    <rPh sb="2" eb="4">
      <t>ケイカク</t>
    </rPh>
    <rPh sb="8" eb="10">
      <t>ジッシ</t>
    </rPh>
    <phoneticPr fontId="23"/>
  </si>
  <si>
    <t>(2)</t>
    <phoneticPr fontId="23"/>
  </si>
  <si>
    <t>事業計画から増額変更して実施した。</t>
    <rPh sb="0" eb="2">
      <t>ジギョウ</t>
    </rPh>
    <rPh sb="2" eb="4">
      <t>ケイカク</t>
    </rPh>
    <rPh sb="6" eb="8">
      <t>ゾウガク</t>
    </rPh>
    <rPh sb="8" eb="10">
      <t>ヘンコウ</t>
    </rPh>
    <rPh sb="12" eb="14">
      <t>ジッシ</t>
    </rPh>
    <phoneticPr fontId="23"/>
  </si>
  <si>
    <t>(3)</t>
    <phoneticPr fontId="23"/>
  </si>
  <si>
    <t>(4)</t>
    <phoneticPr fontId="23"/>
  </si>
  <si>
    <t>実施しなかった。</t>
    <rPh sb="0" eb="2">
      <t>ジッシ</t>
    </rPh>
    <phoneticPr fontId="23"/>
  </si>
  <si>
    <t>　</t>
    <phoneticPr fontId="23"/>
  </si>
  <si>
    <t>※ 記入上の注意</t>
    <rPh sb="2" eb="4">
      <t>キニュウ</t>
    </rPh>
    <rPh sb="4" eb="5">
      <t>ジョウ</t>
    </rPh>
    <rPh sb="6" eb="8">
      <t>チュウイ</t>
    </rPh>
    <phoneticPr fontId="23"/>
  </si>
  <si>
    <t>(1)～(4)のいずれか該当する項目に〇を付けてください。</t>
    <rPh sb="12" eb="14">
      <t>ガイトウ</t>
    </rPh>
    <rPh sb="16" eb="18">
      <t>コウモク</t>
    </rPh>
    <rPh sb="21" eb="22">
      <t>ツ</t>
    </rPh>
    <phoneticPr fontId="23"/>
  </si>
  <si>
    <t>　※ 理事会議事録が未提出の場合は、本報告と併せて提出願います。</t>
    <rPh sb="3" eb="5">
      <t>リジ</t>
    </rPh>
    <rPh sb="5" eb="6">
      <t>カイ</t>
    </rPh>
    <rPh sb="6" eb="9">
      <t>ギジロク</t>
    </rPh>
    <rPh sb="10" eb="13">
      <t>ミテイシュツ</t>
    </rPh>
    <rPh sb="14" eb="16">
      <t>バアイ</t>
    </rPh>
    <rPh sb="18" eb="19">
      <t>ホン</t>
    </rPh>
    <rPh sb="19" eb="21">
      <t>ホウコク</t>
    </rPh>
    <rPh sb="22" eb="23">
      <t>アワ</t>
    </rPh>
    <rPh sb="25" eb="27">
      <t>テイシュツ</t>
    </rPh>
    <rPh sb="27" eb="28">
      <t>ネガ</t>
    </rPh>
    <phoneticPr fontId="23"/>
  </si>
  <si>
    <t>(3)に該当する場合は、「変更事業計画書」及び「処遇改善が分かる資料」を添付してください。</t>
    <rPh sb="4" eb="6">
      <t>ガイトウ</t>
    </rPh>
    <rPh sb="8" eb="10">
      <t>バアイ</t>
    </rPh>
    <rPh sb="13" eb="15">
      <t>ヘンコウ</t>
    </rPh>
    <rPh sb="15" eb="17">
      <t>ジギョウ</t>
    </rPh>
    <rPh sb="17" eb="20">
      <t>ケイカクショ</t>
    </rPh>
    <rPh sb="21" eb="22">
      <t>オヨ</t>
    </rPh>
    <rPh sb="24" eb="26">
      <t>ショグウ</t>
    </rPh>
    <rPh sb="26" eb="28">
      <t>カイゼン</t>
    </rPh>
    <rPh sb="29" eb="30">
      <t>ワ</t>
    </rPh>
    <rPh sb="32" eb="34">
      <t>シリョウ</t>
    </rPh>
    <rPh sb="36" eb="38">
      <t>テンプ</t>
    </rPh>
    <phoneticPr fontId="23"/>
  </si>
  <si>
    <t>(3)、(4)に該当する場合は、補助金返還の対象となります。</t>
    <rPh sb="8" eb="10">
      <t>ガイトウ</t>
    </rPh>
    <rPh sb="12" eb="14">
      <t>バアイ</t>
    </rPh>
    <rPh sb="16" eb="19">
      <t>ホジョキン</t>
    </rPh>
    <rPh sb="19" eb="21">
      <t>ヘンカン</t>
    </rPh>
    <rPh sb="22" eb="24">
      <t>タイショウ</t>
    </rPh>
    <phoneticPr fontId="23"/>
  </si>
  <si>
    <t>様式１　総括表</t>
    <rPh sb="0" eb="2">
      <t>ヨウシキ</t>
    </rPh>
    <rPh sb="4" eb="6">
      <t>ソウカツ</t>
    </rPh>
    <rPh sb="6" eb="7">
      <t>ヒョウ</t>
    </rPh>
    <phoneticPr fontId="23"/>
  </si>
  <si>
    <t>幼稚園名</t>
    <rPh sb="0" eb="4">
      <t>ヨウチエンメイ</t>
    </rPh>
    <phoneticPr fontId="31"/>
  </si>
  <si>
    <t>法人コード</t>
    <rPh sb="0" eb="2">
      <t>ホウジン</t>
    </rPh>
    <phoneticPr fontId="31"/>
  </si>
  <si>
    <t>１</t>
    <phoneticPr fontId="23"/>
  </si>
  <si>
    <t>事業計画の変更点（概要を記入すること）</t>
    <rPh sb="0" eb="2">
      <t>ジギョウ</t>
    </rPh>
    <rPh sb="2" eb="4">
      <t>ケイカク</t>
    </rPh>
    <rPh sb="5" eb="8">
      <t>ヘンコウテン</t>
    </rPh>
    <rPh sb="9" eb="11">
      <t>ガイヨウ</t>
    </rPh>
    <rPh sb="12" eb="14">
      <t>キニュウ</t>
    </rPh>
    <phoneticPr fontId="23"/>
  </si>
  <si>
    <t>２</t>
    <phoneticPr fontId="23"/>
  </si>
  <si>
    <t>対象教員数（様式２-㋐と一致）</t>
    <rPh sb="0" eb="2">
      <t>タイショウ</t>
    </rPh>
    <rPh sb="2" eb="5">
      <t>キョウインスウ</t>
    </rPh>
    <rPh sb="6" eb="8">
      <t>ヨウシキ</t>
    </rPh>
    <rPh sb="12" eb="14">
      <t>イッチ</t>
    </rPh>
    <phoneticPr fontId="23"/>
  </si>
  <si>
    <t>人</t>
    <rPh sb="0" eb="1">
      <t>ニン</t>
    </rPh>
    <phoneticPr fontId="23"/>
  </si>
  <si>
    <t>３</t>
    <phoneticPr fontId="23"/>
  </si>
  <si>
    <t>補助対象経費（様式２-㋔または㋕いずれか小さい方の金額と一致）</t>
    <rPh sb="0" eb="2">
      <t>ホジョ</t>
    </rPh>
    <rPh sb="2" eb="4">
      <t>タイショウ</t>
    </rPh>
    <rPh sb="4" eb="6">
      <t>ケイヒ</t>
    </rPh>
    <rPh sb="7" eb="9">
      <t>ヨウシキ</t>
    </rPh>
    <rPh sb="20" eb="21">
      <t>チイ</t>
    </rPh>
    <rPh sb="23" eb="24">
      <t>ホウ</t>
    </rPh>
    <rPh sb="25" eb="27">
      <t>キンガク</t>
    </rPh>
    <rPh sb="28" eb="30">
      <t>イッチ</t>
    </rPh>
    <phoneticPr fontId="23"/>
  </si>
  <si>
    <t>円</t>
    <rPh sb="0" eb="1">
      <t>エン</t>
    </rPh>
    <phoneticPr fontId="23"/>
  </si>
  <si>
    <t>４</t>
    <phoneticPr fontId="23"/>
  </si>
  <si>
    <t>補助金精算額</t>
    <rPh sb="0" eb="3">
      <t>ホジョキン</t>
    </rPh>
    <rPh sb="3" eb="6">
      <t>セイサンガク</t>
    </rPh>
    <phoneticPr fontId="23"/>
  </si>
  <si>
    <t>５</t>
    <phoneticPr fontId="23"/>
  </si>
  <si>
    <t>処遇改善が分かる資料（添付資料）</t>
    <rPh sb="0" eb="2">
      <t>ショグウ</t>
    </rPh>
    <rPh sb="2" eb="4">
      <t>カイゼン</t>
    </rPh>
    <rPh sb="5" eb="6">
      <t>ワ</t>
    </rPh>
    <rPh sb="8" eb="10">
      <t>シリョウ</t>
    </rPh>
    <rPh sb="11" eb="13">
      <t>テンプ</t>
    </rPh>
    <rPh sb="13" eb="15">
      <t>シリョウ</t>
    </rPh>
    <phoneticPr fontId="23"/>
  </si>
  <si>
    <t>対象教員の給与台帳又は明細（写）</t>
    <rPh sb="0" eb="2">
      <t>タイショウ</t>
    </rPh>
    <rPh sb="2" eb="4">
      <t>キョウイン</t>
    </rPh>
    <rPh sb="5" eb="7">
      <t>キュウヨ</t>
    </rPh>
    <rPh sb="7" eb="9">
      <t>ダイチョウ</t>
    </rPh>
    <rPh sb="9" eb="10">
      <t>マタ</t>
    </rPh>
    <rPh sb="11" eb="13">
      <t>メイサイ</t>
    </rPh>
    <rPh sb="14" eb="15">
      <t>ウツ</t>
    </rPh>
    <phoneticPr fontId="31"/>
  </si>
  <si>
    <t>※処遇改善部分をマーカー等で明示してください。</t>
    <rPh sb="1" eb="3">
      <t>ショグウ</t>
    </rPh>
    <rPh sb="3" eb="5">
      <t>カイゼン</t>
    </rPh>
    <rPh sb="5" eb="7">
      <t>ブブン</t>
    </rPh>
    <rPh sb="12" eb="13">
      <t>トウ</t>
    </rPh>
    <rPh sb="14" eb="16">
      <t>メイジ</t>
    </rPh>
    <phoneticPr fontId="31"/>
  </si>
  <si>
    <t>上限額</t>
    <rPh sb="0" eb="3">
      <t>ジョウゲンガク</t>
    </rPh>
    <phoneticPr fontId="31"/>
  </si>
  <si>
    <t>補助対象経費</t>
    <rPh sb="0" eb="6">
      <t>ホジョタイショウケイヒ</t>
    </rPh>
    <phoneticPr fontId="31"/>
  </si>
  <si>
    <t>＜記入例１＞　事業計画のとおり実施した場合</t>
    <rPh sb="1" eb="3">
      <t>キニュウ</t>
    </rPh>
    <rPh sb="3" eb="4">
      <t>レイ</t>
    </rPh>
    <rPh sb="7" eb="9">
      <t>ジギョウ</t>
    </rPh>
    <rPh sb="9" eb="11">
      <t>ケイカク</t>
    </rPh>
    <rPh sb="15" eb="17">
      <t>ジッシ</t>
    </rPh>
    <rPh sb="19" eb="21">
      <t>バアイ</t>
    </rPh>
    <phoneticPr fontId="23"/>
  </si>
  <si>
    <t>けんちょう幼稚園</t>
    <rPh sb="5" eb="8">
      <t>ヨウチエン</t>
    </rPh>
    <phoneticPr fontId="23"/>
  </si>
  <si>
    <t>○</t>
    <phoneticPr fontId="23"/>
  </si>
  <si>
    <t>事業計画から減額変更して実施した。変更内容は、「様式１」「様式２」のとおり。</t>
    <phoneticPr fontId="23"/>
  </si>
  <si>
    <t>　※理事会の議事録について提出していない場合は、本報告と併せて提出願います。</t>
    <rPh sb="2" eb="4">
      <t>リジ</t>
    </rPh>
    <rPh sb="4" eb="5">
      <t>カイ</t>
    </rPh>
    <rPh sb="6" eb="9">
      <t>ギジロク</t>
    </rPh>
    <rPh sb="13" eb="15">
      <t>テイシュツ</t>
    </rPh>
    <rPh sb="20" eb="22">
      <t>バアイ</t>
    </rPh>
    <rPh sb="24" eb="25">
      <t>ホン</t>
    </rPh>
    <rPh sb="25" eb="27">
      <t>ホウコク</t>
    </rPh>
    <rPh sb="28" eb="29">
      <t>アワ</t>
    </rPh>
    <rPh sb="31" eb="33">
      <t>テイシュツ</t>
    </rPh>
    <rPh sb="33" eb="34">
      <t>ネガ</t>
    </rPh>
    <phoneticPr fontId="23"/>
  </si>
  <si>
    <t>(3)に該当する場合は「変更事業計画書」及び「処遇改善が分かる資料」を添付してください。</t>
    <rPh sb="4" eb="6">
      <t>ガイトウ</t>
    </rPh>
    <rPh sb="8" eb="10">
      <t>バアイ</t>
    </rPh>
    <rPh sb="12" eb="14">
      <t>ヘンコウ</t>
    </rPh>
    <rPh sb="14" eb="16">
      <t>ジギョウ</t>
    </rPh>
    <rPh sb="16" eb="19">
      <t>ケイカクショ</t>
    </rPh>
    <rPh sb="20" eb="21">
      <t>オヨ</t>
    </rPh>
    <rPh sb="23" eb="25">
      <t>ショグウ</t>
    </rPh>
    <rPh sb="25" eb="27">
      <t>カイゼン</t>
    </rPh>
    <rPh sb="28" eb="29">
      <t>ワ</t>
    </rPh>
    <rPh sb="31" eb="33">
      <t>シリョウ</t>
    </rPh>
    <rPh sb="35" eb="37">
      <t>テンプ</t>
    </rPh>
    <phoneticPr fontId="23"/>
  </si>
  <si>
    <t>(3)、(4)に該当する場合は補助金返還の対象となります。</t>
    <rPh sb="8" eb="10">
      <t>ガイトウ</t>
    </rPh>
    <rPh sb="12" eb="14">
      <t>バアイ</t>
    </rPh>
    <rPh sb="15" eb="18">
      <t>ホジョキン</t>
    </rPh>
    <rPh sb="18" eb="20">
      <t>ヘンカン</t>
    </rPh>
    <rPh sb="21" eb="23">
      <t>タイショウ</t>
    </rPh>
    <phoneticPr fontId="23"/>
  </si>
  <si>
    <t>○</t>
  </si>
  <si>
    <r>
      <t>＜記入例２＞　事業計画から</t>
    </r>
    <r>
      <rPr>
        <u/>
        <sz val="12"/>
        <rFont val="HGP創英角ﾎﾟｯﾌﾟ体"/>
        <family val="3"/>
        <charset val="128"/>
      </rPr>
      <t>増額</t>
    </r>
    <r>
      <rPr>
        <sz val="12"/>
        <rFont val="HGP創英角ﾎﾟｯﾌﾟ体"/>
        <family val="3"/>
        <charset val="128"/>
      </rPr>
      <t>変更して実施した場合</t>
    </r>
    <rPh sb="1" eb="3">
      <t>キニュウ</t>
    </rPh>
    <rPh sb="3" eb="4">
      <t>レイ</t>
    </rPh>
    <rPh sb="7" eb="9">
      <t>ジギョウ</t>
    </rPh>
    <rPh sb="9" eb="11">
      <t>ケイカク</t>
    </rPh>
    <rPh sb="13" eb="15">
      <t>ゾウガク</t>
    </rPh>
    <rPh sb="15" eb="17">
      <t>ヘンコウ</t>
    </rPh>
    <rPh sb="19" eb="21">
      <t>ジッシ</t>
    </rPh>
    <rPh sb="23" eb="25">
      <t>バアイ</t>
    </rPh>
    <phoneticPr fontId="23"/>
  </si>
  <si>
    <t>＜記入例４＞　実施しなかった場合</t>
    <rPh sb="1" eb="3">
      <t>キニュウ</t>
    </rPh>
    <rPh sb="3" eb="4">
      <t>レイ</t>
    </rPh>
    <rPh sb="7" eb="9">
      <t>ジッシ</t>
    </rPh>
    <rPh sb="14" eb="16">
      <t>バアイ</t>
    </rPh>
    <phoneticPr fontId="23"/>
  </si>
  <si>
    <t>(1)</t>
    <phoneticPr fontId="23"/>
  </si>
  <si>
    <t>(2)</t>
    <phoneticPr fontId="23"/>
  </si>
  <si>
    <t>事業計画から減額変更して実施した。変更内容は、「様式１」「様式２」のとおり。</t>
    <phoneticPr fontId="23"/>
  </si>
  <si>
    <t>(4)</t>
    <phoneticPr fontId="23"/>
  </si>
  <si>
    <t>処遇改善加算Bに係る事業報告書</t>
    <rPh sb="0" eb="2">
      <t>ショグウ</t>
    </rPh>
    <rPh sb="2" eb="4">
      <t>カイゼン</t>
    </rPh>
    <rPh sb="4" eb="6">
      <t>カサン</t>
    </rPh>
    <rPh sb="8" eb="9">
      <t>カカ</t>
    </rPh>
    <rPh sb="10" eb="12">
      <t>ジギョウ</t>
    </rPh>
    <rPh sb="12" eb="15">
      <t>ホウコクショ</t>
    </rPh>
    <phoneticPr fontId="23"/>
  </si>
  <si>
    <t>事業計画から減額変更して実施した。変更内容は、計画書・報告書のとおり</t>
    <rPh sb="0" eb="2">
      <t>ジギョウ</t>
    </rPh>
    <rPh sb="2" eb="4">
      <t>ケイカク</t>
    </rPh>
    <rPh sb="6" eb="8">
      <t>ゲンガク</t>
    </rPh>
    <rPh sb="8" eb="10">
      <t>ヘンコウ</t>
    </rPh>
    <rPh sb="12" eb="14">
      <t>ジッシ</t>
    </rPh>
    <rPh sb="17" eb="19">
      <t>ヘンコウ</t>
    </rPh>
    <rPh sb="19" eb="21">
      <t>ナイヨウ</t>
    </rPh>
    <rPh sb="23" eb="26">
      <t>ケイカクショ</t>
    </rPh>
    <rPh sb="27" eb="30">
      <t>ホウコクショ</t>
    </rPh>
    <phoneticPr fontId="23"/>
  </si>
  <si>
    <t>d</t>
    <phoneticPr fontId="2"/>
  </si>
  <si>
    <t>教員</t>
  </si>
  <si>
    <t>常勤</t>
  </si>
  <si>
    <r>
      <t>処遇改善加算Bに係る</t>
    </r>
    <r>
      <rPr>
        <b/>
        <sz val="12"/>
        <rFont val="ＭＳ Ｐゴシック"/>
        <family val="3"/>
        <charset val="128"/>
      </rPr>
      <t>変更事業計画書</t>
    </r>
    <rPh sb="10" eb="11">
      <t>ヘン</t>
    </rPh>
    <rPh sb="11" eb="12">
      <t>サラ</t>
    </rPh>
    <rPh sb="12" eb="13">
      <t>コト</t>
    </rPh>
    <phoneticPr fontId="31"/>
  </si>
  <si>
    <t>〇　事業の実施状況</t>
    <rPh sb="2" eb="4">
      <t>ジギョウ</t>
    </rPh>
    <rPh sb="5" eb="7">
      <t>ジッシ</t>
    </rPh>
    <rPh sb="7" eb="9">
      <t>ジョウキョウ</t>
    </rPh>
    <phoneticPr fontId="23"/>
  </si>
  <si>
    <t>令和４年度福岡県私立学校経常費補助金（一般補助・幼稚園経費（特別加算））</t>
    <rPh sb="0" eb="2">
      <t>レイワ</t>
    </rPh>
    <phoneticPr fontId="23"/>
  </si>
  <si>
    <t>Ａ</t>
    <phoneticPr fontId="2"/>
  </si>
  <si>
    <t>令和５年度福岡県私立学校経常費補助金（一般補助・幼稚園経費(特別加算)）</t>
    <rPh sb="0" eb="2">
      <t>レイワ</t>
    </rPh>
    <rPh sb="3" eb="5">
      <t>ネンド</t>
    </rPh>
    <rPh sb="5" eb="8">
      <t>フクオカケン</t>
    </rPh>
    <rPh sb="8" eb="10">
      <t>シリツ</t>
    </rPh>
    <rPh sb="10" eb="12">
      <t>ガッコウ</t>
    </rPh>
    <rPh sb="12" eb="15">
      <t>ケイジョウヒ</t>
    </rPh>
    <rPh sb="15" eb="18">
      <t>ホジョキン</t>
    </rPh>
    <rPh sb="19" eb="21">
      <t>イッパン</t>
    </rPh>
    <rPh sb="21" eb="23">
      <t>ホジョ</t>
    </rPh>
    <rPh sb="24" eb="27">
      <t>ヨウチエン</t>
    </rPh>
    <rPh sb="27" eb="29">
      <t>ケイヒ</t>
    </rPh>
    <rPh sb="30" eb="32">
      <t>トクベツ</t>
    </rPh>
    <rPh sb="32" eb="34">
      <t>カサン</t>
    </rPh>
    <phoneticPr fontId="23"/>
  </si>
  <si>
    <t>令和５年度福岡県私立学校経常費補助金（一般補助・幼稚園経費（特別加算））</t>
    <rPh sb="0" eb="2">
      <t>レイワ</t>
    </rPh>
    <rPh sb="3" eb="5">
      <t>ネンド</t>
    </rPh>
    <rPh sb="5" eb="8">
      <t>フクオカケン</t>
    </rPh>
    <rPh sb="8" eb="10">
      <t>シリツ</t>
    </rPh>
    <rPh sb="10" eb="12">
      <t>ガッコウ</t>
    </rPh>
    <rPh sb="12" eb="15">
      <t>ケイジョウヒ</t>
    </rPh>
    <rPh sb="15" eb="18">
      <t>ホジョキン</t>
    </rPh>
    <rPh sb="19" eb="21">
      <t>イッパン</t>
    </rPh>
    <rPh sb="21" eb="23">
      <t>ホジョ</t>
    </rPh>
    <rPh sb="24" eb="27">
      <t>ヨウチエン</t>
    </rPh>
    <rPh sb="27" eb="29">
      <t>ケイヒ</t>
    </rPh>
    <rPh sb="30" eb="32">
      <t>トクベツ</t>
    </rPh>
    <rPh sb="32" eb="34">
      <t>カサン</t>
    </rPh>
    <phoneticPr fontId="23"/>
  </si>
  <si>
    <t>令和５年度
交付申請額
（千円）</t>
    <rPh sb="0" eb="2">
      <t>レイワ</t>
    </rPh>
    <rPh sb="3" eb="5">
      <t>ネンド</t>
    </rPh>
    <rPh sb="6" eb="11">
      <t>コウフシンセイガク</t>
    </rPh>
    <rPh sb="13" eb="14">
      <t>セン</t>
    </rPh>
    <rPh sb="14" eb="15">
      <t>エン</t>
    </rPh>
    <phoneticPr fontId="2"/>
  </si>
  <si>
    <t>令和５年度
実績額
（千円）</t>
    <rPh sb="0" eb="2">
      <t>レイワ</t>
    </rPh>
    <rPh sb="3" eb="5">
      <t>ネンド</t>
    </rPh>
    <rPh sb="6" eb="9">
      <t>ジッセキガク</t>
    </rPh>
    <rPh sb="11" eb="12">
      <t>セン</t>
    </rPh>
    <rPh sb="12" eb="13">
      <t>エン</t>
    </rPh>
    <phoneticPr fontId="2"/>
  </si>
  <si>
    <t>【令和５年度】</t>
    <rPh sb="1" eb="3">
      <t>レイワ</t>
    </rPh>
    <rPh sb="4" eb="6">
      <t>ネンド</t>
    </rPh>
    <phoneticPr fontId="2"/>
  </si>
  <si>
    <t>令和５年度
交付決定額</t>
    <rPh sb="0" eb="2">
      <t>レイワ</t>
    </rPh>
    <rPh sb="3" eb="5">
      <t>ネンド</t>
    </rPh>
    <rPh sb="6" eb="8">
      <t>コウフ</t>
    </rPh>
    <rPh sb="8" eb="10">
      <t>ケッテイ</t>
    </rPh>
    <rPh sb="10" eb="11">
      <t>ガク</t>
    </rPh>
    <phoneticPr fontId="2"/>
  </si>
  <si>
    <t>令和５年度
額の確定額</t>
    <rPh sb="0" eb="2">
      <t>レイワ</t>
    </rPh>
    <rPh sb="3" eb="5">
      <t>ネンド</t>
    </rPh>
    <rPh sb="6" eb="7">
      <t>ガク</t>
    </rPh>
    <rPh sb="8" eb="10">
      <t>カクテイ</t>
    </rPh>
    <rPh sb="10" eb="11">
      <t>ガク</t>
    </rPh>
    <phoneticPr fontId="2"/>
  </si>
  <si>
    <t>令和５年度福岡県私立学校経常費補助金（一般補助・幼稚園経費（特別加算））</t>
    <rPh sb="0" eb="2">
      <t>レイワ</t>
    </rPh>
    <phoneticPr fontId="23"/>
  </si>
  <si>
    <r>
      <t>令和</t>
    </r>
    <r>
      <rPr>
        <b/>
        <u/>
        <sz val="11"/>
        <color rgb="FFFF0000"/>
        <rFont val="ＭＳ Ｐゴシック"/>
        <family val="3"/>
        <charset val="128"/>
        <scheme val="minor"/>
      </rPr>
      <t>４</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</si>
  <si>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ＭＳ Ｐゴシック"/>
        <family val="3"/>
        <charset val="128"/>
        <scheme val="minor"/>
      </rPr>
      <t>４</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2"/>
  </si>
  <si>
    <t>処遇改善加算B「賃金改善に係る計画書」兼「実績報告書」（令和５年度）</t>
    <rPh sb="0" eb="6">
      <t>ショグウカイゼンカサン</t>
    </rPh>
    <phoneticPr fontId="2"/>
  </si>
  <si>
    <t>法人コード</t>
    <rPh sb="0" eb="2">
      <t>ホウジン</t>
    </rPh>
    <phoneticPr fontId="2"/>
  </si>
  <si>
    <t>No</t>
    <phoneticPr fontId="2"/>
  </si>
  <si>
    <t>改善を開始する前月の給与</t>
    <rPh sb="0" eb="2">
      <t>カイゼン</t>
    </rPh>
    <rPh sb="3" eb="5">
      <t>カイシ</t>
    </rPh>
    <rPh sb="7" eb="9">
      <t>ゼンゲツ</t>
    </rPh>
    <rPh sb="10" eb="12">
      <t>キュウヨ</t>
    </rPh>
    <phoneticPr fontId="2"/>
  </si>
  <si>
    <t>令和５年４月</t>
    <rPh sb="0" eb="2">
      <t>レイワ</t>
    </rPh>
    <rPh sb="3" eb="4">
      <t>ネン</t>
    </rPh>
    <rPh sb="5" eb="6">
      <t>ツキ</t>
    </rPh>
    <phoneticPr fontId="2"/>
  </si>
  <si>
    <t>令和５年５月</t>
    <rPh sb="0" eb="2">
      <t>レイワ</t>
    </rPh>
    <rPh sb="3" eb="4">
      <t>ネン</t>
    </rPh>
    <rPh sb="5" eb="6">
      <t>ガツ</t>
    </rPh>
    <phoneticPr fontId="2"/>
  </si>
  <si>
    <t>令和５年６月</t>
    <rPh sb="0" eb="2">
      <t>レイワ</t>
    </rPh>
    <rPh sb="3" eb="4">
      <t>ネン</t>
    </rPh>
    <rPh sb="5" eb="6">
      <t>ガツ</t>
    </rPh>
    <phoneticPr fontId="2"/>
  </si>
  <si>
    <t>令和５年７月</t>
    <rPh sb="0" eb="2">
      <t>レイワ</t>
    </rPh>
    <rPh sb="3" eb="4">
      <t>ネン</t>
    </rPh>
    <rPh sb="5" eb="6">
      <t>ガツ</t>
    </rPh>
    <phoneticPr fontId="2"/>
  </si>
  <si>
    <t>令和５年８月</t>
    <rPh sb="0" eb="2">
      <t>レイワ</t>
    </rPh>
    <rPh sb="3" eb="4">
      <t>ネン</t>
    </rPh>
    <rPh sb="5" eb="6">
      <t>ガツ</t>
    </rPh>
    <phoneticPr fontId="2"/>
  </si>
  <si>
    <t>令和５年９月</t>
    <rPh sb="0" eb="2">
      <t>レイワ</t>
    </rPh>
    <rPh sb="3" eb="4">
      <t>ネン</t>
    </rPh>
    <rPh sb="5" eb="6">
      <t>ガツ</t>
    </rPh>
    <phoneticPr fontId="2"/>
  </si>
  <si>
    <t>令和５年１０月</t>
    <rPh sb="0" eb="2">
      <t>レイワ</t>
    </rPh>
    <rPh sb="3" eb="4">
      <t>ネン</t>
    </rPh>
    <rPh sb="6" eb="7">
      <t>ガツ</t>
    </rPh>
    <phoneticPr fontId="2"/>
  </si>
  <si>
    <t>令和５年１１月</t>
    <rPh sb="0" eb="2">
      <t>レイワ</t>
    </rPh>
    <rPh sb="3" eb="4">
      <t>ネン</t>
    </rPh>
    <rPh sb="6" eb="7">
      <t>ガツ</t>
    </rPh>
    <phoneticPr fontId="2"/>
  </si>
  <si>
    <t>令和５年１２月</t>
    <rPh sb="0" eb="2">
      <t>レイワ</t>
    </rPh>
    <rPh sb="3" eb="4">
      <t>ネン</t>
    </rPh>
    <rPh sb="6" eb="7">
      <t>ガツ</t>
    </rPh>
    <phoneticPr fontId="2"/>
  </si>
  <si>
    <t>令和６年１月</t>
    <rPh sb="0" eb="2">
      <t>レイワ</t>
    </rPh>
    <rPh sb="3" eb="4">
      <t>ネン</t>
    </rPh>
    <rPh sb="5" eb="6">
      <t>ガツ</t>
    </rPh>
    <phoneticPr fontId="2"/>
  </si>
  <si>
    <t>令和６年２月</t>
    <rPh sb="0" eb="2">
      <t>レイワ</t>
    </rPh>
    <rPh sb="3" eb="4">
      <t>ネン</t>
    </rPh>
    <rPh sb="5" eb="6">
      <t>ガツ</t>
    </rPh>
    <phoneticPr fontId="2"/>
  </si>
  <si>
    <t>令和６年３月</t>
    <rPh sb="0" eb="2">
      <t>レイワ</t>
    </rPh>
    <rPh sb="3" eb="4">
      <t>ネン</t>
    </rPh>
    <rPh sb="5" eb="6">
      <t>ガツ</t>
    </rPh>
    <phoneticPr fontId="2"/>
  </si>
  <si>
    <t>計画</t>
    <rPh sb="0" eb="2">
      <t>ケイカク</t>
    </rPh>
    <phoneticPr fontId="2"/>
  </si>
  <si>
    <t>実績</t>
    <rPh sb="0" eb="2">
      <t>ジッセキ</t>
    </rPh>
    <phoneticPr fontId="2"/>
  </si>
  <si>
    <r>
      <t>賃金改善見込額</t>
    </r>
    <r>
      <rPr>
        <b/>
        <u/>
        <sz val="11"/>
        <color theme="1"/>
        <rFont val="ＭＳ Ｐゴシック"/>
        <family val="3"/>
        <charset val="128"/>
        <scheme val="minor"/>
      </rPr>
      <t>（計画）</t>
    </r>
    <rPh sb="0" eb="2">
      <t>チンギン</t>
    </rPh>
    <rPh sb="2" eb="4">
      <t>カイゼン</t>
    </rPh>
    <rPh sb="4" eb="6">
      <t>ミコミ</t>
    </rPh>
    <rPh sb="6" eb="7">
      <t>ガク</t>
    </rPh>
    <rPh sb="8" eb="10">
      <t>ケイカク</t>
    </rPh>
    <phoneticPr fontId="2"/>
  </si>
  <si>
    <t>基本給の改善等に伴って賞与が改善された場合の月割額
※定期昇給に伴う改善額を除いた額を記載</t>
    <rPh sb="0" eb="3">
      <t>キホンキュウ</t>
    </rPh>
    <rPh sb="4" eb="6">
      <t>カイゼン</t>
    </rPh>
    <rPh sb="6" eb="7">
      <t>トウ</t>
    </rPh>
    <rPh sb="8" eb="9">
      <t>トモナ</t>
    </rPh>
    <rPh sb="11" eb="13">
      <t>ショウヨ</t>
    </rPh>
    <rPh sb="14" eb="16">
      <t>カイゼン</t>
    </rPh>
    <rPh sb="19" eb="21">
      <t>バアイ</t>
    </rPh>
    <rPh sb="22" eb="24">
      <t>ツキワ</t>
    </rPh>
    <rPh sb="24" eb="25">
      <t>ガク</t>
    </rPh>
    <rPh sb="27" eb="29">
      <t>テイキ</t>
    </rPh>
    <rPh sb="29" eb="31">
      <t>ショウキュウ</t>
    </rPh>
    <rPh sb="32" eb="33">
      <t>トモナ</t>
    </rPh>
    <rPh sb="34" eb="36">
      <t>カイゼン</t>
    </rPh>
    <rPh sb="36" eb="37">
      <t>ガク</t>
    </rPh>
    <rPh sb="38" eb="39">
      <t>ノゾ</t>
    </rPh>
    <rPh sb="41" eb="42">
      <t>ガク</t>
    </rPh>
    <rPh sb="43" eb="45">
      <t>キサイ</t>
    </rPh>
    <phoneticPr fontId="2"/>
  </si>
  <si>
    <t>定期昇給分を除いた賃金改善見込額</t>
    <rPh sb="0" eb="5">
      <t>テイキショウキュウブン</t>
    </rPh>
    <rPh sb="6" eb="7">
      <t>ノゾ</t>
    </rPh>
    <rPh sb="9" eb="11">
      <t>チンギン</t>
    </rPh>
    <rPh sb="11" eb="13">
      <t>カイゼン</t>
    </rPh>
    <rPh sb="13" eb="15">
      <t>ミコ</t>
    </rPh>
    <rPh sb="15" eb="16">
      <t>ガク</t>
    </rPh>
    <phoneticPr fontId="2"/>
  </si>
  <si>
    <t>法定福利費等の事業主負担分の増</t>
    <phoneticPr fontId="2"/>
  </si>
  <si>
    <t>定期昇給分を除いた賃金改善額</t>
    <rPh sb="0" eb="5">
      <t>テイキショウキュウブン</t>
    </rPh>
    <rPh sb="6" eb="7">
      <t>ノゾ</t>
    </rPh>
    <rPh sb="9" eb="11">
      <t>チンギン</t>
    </rPh>
    <rPh sb="11" eb="13">
      <t>カイゼン</t>
    </rPh>
    <rPh sb="13" eb="14">
      <t>ガク</t>
    </rPh>
    <phoneticPr fontId="2"/>
  </si>
  <si>
    <t>法定福利費等の事業主負担分の増</t>
    <phoneticPr fontId="2"/>
  </si>
  <si>
    <t>うち基本給及び毎月決まって支払う手当による賃金改善額</t>
    <rPh sb="2" eb="5">
      <t>キホンキュウ</t>
    </rPh>
    <rPh sb="5" eb="6">
      <t>オヨ</t>
    </rPh>
    <rPh sb="9" eb="10">
      <t>キ</t>
    </rPh>
    <rPh sb="13" eb="15">
      <t>シハラ</t>
    </rPh>
    <rPh sb="16" eb="18">
      <t>テアテ</t>
    </rPh>
    <rPh sb="21" eb="23">
      <t>チンギン</t>
    </rPh>
    <rPh sb="23" eb="26">
      <t>カイゼンガク</t>
    </rPh>
    <phoneticPr fontId="2"/>
  </si>
  <si>
    <t>うち定期昇給額</t>
    <rPh sb="2" eb="6">
      <t>テイキショウキュウ</t>
    </rPh>
    <rPh sb="6" eb="7">
      <t>ガク</t>
    </rPh>
    <phoneticPr fontId="2"/>
  </si>
  <si>
    <t>【令和　年　月】</t>
    <rPh sb="1" eb="3">
      <t>レイワ</t>
    </rPh>
    <rPh sb="4" eb="5">
      <t>ネン</t>
    </rPh>
    <phoneticPr fontId="2"/>
  </si>
  <si>
    <t>b=c+d</t>
    <phoneticPr fontId="2"/>
  </si>
  <si>
    <t>c</t>
    <phoneticPr fontId="2"/>
  </si>
  <si>
    <t>e</t>
    <phoneticPr fontId="2"/>
  </si>
  <si>
    <t>f=c+e</t>
    <phoneticPr fontId="2"/>
  </si>
  <si>
    <t>g=f/a</t>
    <phoneticPr fontId="2"/>
  </si>
  <si>
    <t>h=i+j</t>
    <phoneticPr fontId="2"/>
  </si>
  <si>
    <t>i</t>
    <phoneticPr fontId="2"/>
  </si>
  <si>
    <t>j</t>
    <phoneticPr fontId="2"/>
  </si>
  <si>
    <t>k</t>
    <phoneticPr fontId="2"/>
  </si>
  <si>
    <t>l=h+k</t>
    <phoneticPr fontId="2"/>
  </si>
  <si>
    <t>m=l/a</t>
    <phoneticPr fontId="2"/>
  </si>
  <si>
    <t>m=l/a</t>
    <phoneticPr fontId="2"/>
  </si>
  <si>
    <t>i</t>
    <phoneticPr fontId="2"/>
  </si>
  <si>
    <t>l=h+k</t>
    <phoneticPr fontId="2"/>
  </si>
  <si>
    <t>g=f/a</t>
    <phoneticPr fontId="2"/>
  </si>
  <si>
    <t>j</t>
    <phoneticPr fontId="2"/>
  </si>
  <si>
    <t>（例）私学　健太</t>
    <rPh sb="1" eb="2">
      <t>レイ</t>
    </rPh>
    <rPh sb="3" eb="5">
      <t>シガク</t>
    </rPh>
    <rPh sb="6" eb="8">
      <t>ケンタ</t>
    </rPh>
    <phoneticPr fontId="2"/>
  </si>
  <si>
    <t>（例）私学　幸子</t>
    <rPh sb="1" eb="2">
      <t>レイ</t>
    </rPh>
    <rPh sb="3" eb="5">
      <t>シガク</t>
    </rPh>
    <rPh sb="6" eb="8">
      <t>サチコ</t>
    </rPh>
    <phoneticPr fontId="2"/>
  </si>
  <si>
    <t>a</t>
    <phoneticPr fontId="2"/>
  </si>
  <si>
    <t>c</t>
    <phoneticPr fontId="2"/>
  </si>
  <si>
    <t>令和５年４月</t>
    <rPh sb="0" eb="2">
      <t>レイワ</t>
    </rPh>
    <rPh sb="3" eb="4">
      <t>ネン</t>
    </rPh>
    <phoneticPr fontId="2"/>
  </si>
  <si>
    <t>令和５年５月</t>
    <rPh sb="0" eb="2">
      <t>レイワ</t>
    </rPh>
    <rPh sb="3" eb="4">
      <t>ネン</t>
    </rPh>
    <phoneticPr fontId="2"/>
  </si>
  <si>
    <t>令和５年６月</t>
    <rPh sb="0" eb="2">
      <t>レイワ</t>
    </rPh>
    <rPh sb="3" eb="4">
      <t>ネン</t>
    </rPh>
    <phoneticPr fontId="2"/>
  </si>
  <si>
    <t>令和５年７月</t>
    <rPh sb="0" eb="2">
      <t>レイワ</t>
    </rPh>
    <rPh sb="3" eb="4">
      <t>ネン</t>
    </rPh>
    <phoneticPr fontId="2"/>
  </si>
  <si>
    <t>令和５年８月</t>
    <rPh sb="0" eb="2">
      <t>レイワ</t>
    </rPh>
    <rPh sb="3" eb="4">
      <t>ネン</t>
    </rPh>
    <phoneticPr fontId="2"/>
  </si>
  <si>
    <t>令和５年９月</t>
    <rPh sb="0" eb="2">
      <t>レイワ</t>
    </rPh>
    <rPh sb="3" eb="4">
      <t>ネン</t>
    </rPh>
    <phoneticPr fontId="2"/>
  </si>
  <si>
    <t>令和５年１０月</t>
    <rPh sb="0" eb="2">
      <t>レイワ</t>
    </rPh>
    <rPh sb="3" eb="4">
      <t>ネン</t>
    </rPh>
    <phoneticPr fontId="2"/>
  </si>
  <si>
    <t>令和５年１１月</t>
    <rPh sb="0" eb="2">
      <t>レイワ</t>
    </rPh>
    <rPh sb="3" eb="4">
      <t>ネン</t>
    </rPh>
    <phoneticPr fontId="2"/>
  </si>
  <si>
    <t>令和５年１２月</t>
    <rPh sb="0" eb="2">
      <t>レイワ</t>
    </rPh>
    <rPh sb="3" eb="4">
      <t>ネン</t>
    </rPh>
    <phoneticPr fontId="2"/>
  </si>
  <si>
    <t>令和６年１月</t>
    <rPh sb="0" eb="2">
      <t>レイワ</t>
    </rPh>
    <rPh sb="3" eb="4">
      <t>ネン</t>
    </rPh>
    <phoneticPr fontId="2"/>
  </si>
  <si>
    <t>令和６年２月</t>
    <rPh sb="0" eb="2">
      <t>レイワ</t>
    </rPh>
    <rPh sb="3" eb="4">
      <t>ネン</t>
    </rPh>
    <phoneticPr fontId="2"/>
  </si>
  <si>
    <t>令和６年３月</t>
    <rPh sb="0" eb="2">
      <t>レイワ</t>
    </rPh>
    <rPh sb="3" eb="4">
      <t>ネン</t>
    </rPh>
    <phoneticPr fontId="2"/>
  </si>
  <si>
    <t>b=a*3/4</t>
    <phoneticPr fontId="2"/>
  </si>
  <si>
    <t>No</t>
    <phoneticPr fontId="2"/>
  </si>
  <si>
    <t>法定福利費等の事業主負担分の増</t>
    <phoneticPr fontId="2"/>
  </si>
  <si>
    <t>法定福利費等の事業主負担分の増</t>
    <phoneticPr fontId="2"/>
  </si>
  <si>
    <t>法定福利費等の事業主負担分の増</t>
    <phoneticPr fontId="2"/>
  </si>
  <si>
    <t>法定福利費等の事業主負担分の増</t>
    <phoneticPr fontId="2"/>
  </si>
  <si>
    <t>法定福利費等の事業主負担分の増</t>
    <phoneticPr fontId="2"/>
  </si>
  <si>
    <t>法定福利費等の事業主負担分の増</t>
    <phoneticPr fontId="2"/>
  </si>
  <si>
    <t>b=c+d</t>
    <phoneticPr fontId="2"/>
  </si>
  <si>
    <t>e</t>
    <phoneticPr fontId="2"/>
  </si>
  <si>
    <t>l=h+k</t>
    <phoneticPr fontId="2"/>
  </si>
  <si>
    <t>m=l/a</t>
    <phoneticPr fontId="2"/>
  </si>
  <si>
    <t>d</t>
    <phoneticPr fontId="2"/>
  </si>
  <si>
    <t>k</t>
    <phoneticPr fontId="2"/>
  </si>
  <si>
    <t>c</t>
    <phoneticPr fontId="2"/>
  </si>
  <si>
    <t>g=f/a</t>
    <phoneticPr fontId="2"/>
  </si>
  <si>
    <t>j</t>
    <phoneticPr fontId="2"/>
  </si>
  <si>
    <t>f=c+e</t>
    <phoneticPr fontId="2"/>
  </si>
  <si>
    <t>法人コード
（３桁）</t>
    <rPh sb="0" eb="2">
      <t>ホウジン</t>
    </rPh>
    <rPh sb="8" eb="9">
      <t>ケタ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</si>
</sst>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_ "/>
    <numFmt numFmtId="178" formatCode="#,##0_ "/>
    <numFmt numFmtId="179" formatCode="#,##0.00000_ "/>
    <numFmt numFmtId="180" formatCode="#,##0.000000_ "/>
    <numFmt numFmtId="181" formatCode="#,##0.000000_);[Red]\(#,##0.000000\)"/>
    <numFmt numFmtId="182" formatCode="0.0%"/>
    <numFmt numFmtId="183" formatCode="#,##0\ &quot;円&quot;"/>
  </numFmts>
  <fonts count="4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vertAlign val="superscript"/>
      <sz val="11"/>
      <color theme="1"/>
      <name val="ＭＳ Ｐゴシック"/>
      <family val="3"/>
      <charset val="128"/>
      <scheme val="minor"/>
    </font>
    <font>
      <sz val="6"/>
      <name val="游ゴシック"/>
      <family val="2"/>
      <charset val="128"/>
    </font>
    <font>
      <sz val="9"/>
      <color theme="1"/>
      <name val="ＭＳ Ｐゴシック"/>
      <family val="2"/>
      <charset val="128"/>
      <scheme val="minor"/>
    </font>
    <font>
      <vertAlign val="superscript"/>
      <sz val="9"/>
      <color theme="1"/>
      <name val="ＭＳ Ｐゴシック"/>
      <family val="3"/>
      <charset val="128"/>
      <scheme val="minor"/>
    </font>
    <font>
      <b/>
      <u/>
      <sz val="11"/>
      <color rgb="FFFF0000"/>
      <name val="ＭＳ Ｐゴシック"/>
      <family val="3"/>
      <charset val="128"/>
      <scheme val="minor"/>
    </font>
    <font>
      <b/>
      <sz val="16"/>
      <color theme="1"/>
      <name val="ＭＳ Ｐゴシック"/>
      <family val="3"/>
      <charset val="128"/>
      <scheme val="minor"/>
    </font>
    <font>
      <b/>
      <u/>
      <sz val="14"/>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u/>
      <sz val="11"/>
      <color theme="1"/>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u/>
      <sz val="11"/>
      <color theme="10"/>
      <name val="ＭＳ Ｐゴシック"/>
      <family val="2"/>
      <charset val="128"/>
      <scheme val="minor"/>
    </font>
    <font>
      <sz val="6"/>
      <name val="ＭＳ 明朝"/>
      <family val="1"/>
      <charset val="128"/>
    </font>
    <font>
      <sz val="9.6"/>
      <name val="ＭＳ 明朝"/>
      <family val="1"/>
      <charset val="128"/>
    </font>
    <font>
      <b/>
      <sz val="12"/>
      <name val="ＭＳ Ｐゴシック"/>
      <family val="3"/>
      <charset val="128"/>
      <scheme val="minor"/>
    </font>
    <font>
      <sz val="12"/>
      <name val="ＭＳ Ｐゴシック"/>
      <family val="3"/>
      <charset val="128"/>
      <scheme val="minor"/>
    </font>
    <font>
      <b/>
      <sz val="14"/>
      <name val="ＭＳ Ｐゴシック"/>
      <family val="3"/>
      <charset val="128"/>
      <scheme val="minor"/>
    </font>
    <font>
      <u/>
      <sz val="12"/>
      <name val="ＭＳ Ｐゴシック"/>
      <family val="3"/>
      <charset val="128"/>
      <scheme val="minor"/>
    </font>
    <font>
      <sz val="11"/>
      <name val="ＭＳ Ｐゴシック"/>
      <family val="3"/>
      <charset val="128"/>
      <scheme val="minor"/>
    </font>
    <font>
      <b/>
      <sz val="12"/>
      <name val="ＭＳ Ｐゴシック"/>
      <family val="3"/>
      <charset val="128"/>
    </font>
    <font>
      <sz val="6"/>
      <name val="ＭＳ Ｐゴシック"/>
      <family val="3"/>
      <charset val="128"/>
    </font>
    <font>
      <b/>
      <sz val="11"/>
      <name val="ＭＳ Ｐゴシック"/>
      <family val="3"/>
      <charset val="128"/>
      <scheme val="minor"/>
    </font>
    <font>
      <b/>
      <sz val="9.6"/>
      <name val="ＭＳ 明朝"/>
      <family val="1"/>
      <charset val="128"/>
    </font>
    <font>
      <sz val="12"/>
      <name val="HGP創英角ﾎﾟｯﾌﾟ体"/>
      <family val="3"/>
      <charset val="128"/>
    </font>
    <font>
      <sz val="18"/>
      <name val="HGP創英角ﾎﾟｯﾌﾟ体"/>
      <family val="3"/>
      <charset val="128"/>
    </font>
    <font>
      <sz val="12"/>
      <color rgb="FFFF0000"/>
      <name val="HGP創英角ﾎﾟｯﾌﾟ体"/>
      <family val="3"/>
      <charset val="128"/>
    </font>
    <font>
      <b/>
      <sz val="12"/>
      <color rgb="FFFF0000"/>
      <name val="HGP創英角ﾎﾟｯﾌﾟ体"/>
      <family val="3"/>
      <charset val="128"/>
    </font>
    <font>
      <u/>
      <sz val="12"/>
      <name val="HGP創英角ﾎﾟｯﾌﾟ体"/>
      <family val="3"/>
      <charset val="128"/>
    </font>
    <font>
      <sz val="10"/>
      <color theme="1"/>
      <name val="ＭＳ Ｐゴシック"/>
      <family val="3"/>
      <charset val="128"/>
      <scheme val="minor"/>
    </font>
    <font>
      <i/>
      <sz val="11"/>
      <color theme="1"/>
      <name val="ＭＳ Ｐゴシック"/>
      <family val="3"/>
      <charset val="128"/>
      <scheme val="minor"/>
    </font>
    <font>
      <b/>
      <sz val="9"/>
      <color indexed="8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s>
  <borders count="9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right/>
      <top style="medium">
        <color auto="1"/>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style="medium">
        <color indexed="64"/>
      </left>
      <right style="medium">
        <color indexed="64"/>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diagonalDown="1">
      <left style="thin">
        <color auto="1"/>
      </left>
      <right style="thin">
        <color auto="1"/>
      </right>
      <top style="thin">
        <color auto="1"/>
      </top>
      <bottom/>
      <diagonal style="thin">
        <color auto="1"/>
      </diagonal>
    </border>
    <border>
      <left style="thin">
        <color auto="1"/>
      </left>
      <right style="thin">
        <color auto="1"/>
      </right>
      <top style="hair">
        <color auto="1"/>
      </top>
      <bottom style="hair">
        <color auto="1"/>
      </bottom>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left style="medium">
        <color indexed="64"/>
      </left>
      <right style="medium">
        <color indexed="64"/>
      </right>
      <top style="medium">
        <color indexed="64"/>
      </top>
      <bottom style="hair">
        <color indexed="64"/>
      </bottom>
      <diagonal/>
    </border>
    <border>
      <left style="medium">
        <color auto="1"/>
      </left>
      <right style="thin">
        <color auto="1"/>
      </right>
      <top style="hair">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auto="1"/>
      </left>
      <right style="thin">
        <color auto="1"/>
      </right>
      <top style="hair">
        <color auto="1"/>
      </top>
      <bottom style="double">
        <color auto="1"/>
      </bottom>
      <diagonal/>
    </border>
    <border diagonalDown="1">
      <left style="thin">
        <color auto="1"/>
      </left>
      <right style="thin">
        <color auto="1"/>
      </right>
      <top/>
      <bottom style="double">
        <color auto="1"/>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indexed="64"/>
      </right>
      <top style="double">
        <color auto="1"/>
      </top>
      <bottom style="double">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right/>
      <top style="medium">
        <color indexed="64"/>
      </top>
      <bottom style="medium">
        <color indexed="64"/>
      </bottom>
      <diagonal/>
    </border>
    <border>
      <left/>
      <right/>
      <top style="thin">
        <color auto="1"/>
      </top>
      <bottom style="thin">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indexed="64"/>
      </bottom>
      <diagonal/>
    </border>
    <border>
      <left/>
      <right/>
      <top style="medium">
        <color auto="1"/>
      </top>
      <bottom style="thin">
        <color auto="1"/>
      </bottom>
      <diagonal/>
    </border>
    <border>
      <left style="medium">
        <color indexed="64"/>
      </left>
      <right/>
      <top style="medium">
        <color auto="1"/>
      </top>
      <bottom style="thin">
        <color auto="1"/>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diagonalDown="1">
      <left style="thin">
        <color auto="1"/>
      </left>
      <right style="medium">
        <color indexed="64"/>
      </right>
      <top style="thin">
        <color auto="1"/>
      </top>
      <bottom/>
      <diagonal style="thin">
        <color auto="1"/>
      </diagonal>
    </border>
    <border diagonalDown="1">
      <left style="thin">
        <color auto="1"/>
      </left>
      <right/>
      <top style="thin">
        <color auto="1"/>
      </top>
      <bottom style="thin">
        <color auto="1"/>
      </bottom>
      <diagonal style="thin">
        <color auto="1"/>
      </diagonal>
    </border>
    <border diagonalDown="1">
      <left style="thin">
        <color auto="1"/>
      </left>
      <right style="medium">
        <color indexed="64"/>
      </right>
      <top style="thin">
        <color auto="1"/>
      </top>
      <bottom style="thin">
        <color auto="1"/>
      </bottom>
      <diagonal style="thin">
        <color auto="1"/>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diagonalDown="1">
      <left style="thin">
        <color auto="1"/>
      </left>
      <right style="medium">
        <color indexed="64"/>
      </right>
      <top/>
      <bottom/>
      <diagonal style="thin">
        <color auto="1"/>
      </diagonal>
    </border>
    <border>
      <left style="thin">
        <color auto="1"/>
      </left>
      <right style="thin">
        <color auto="1"/>
      </right>
      <top style="hair">
        <color auto="1"/>
      </top>
      <bottom/>
      <diagonal/>
    </border>
    <border>
      <left style="medium">
        <color auto="1"/>
      </left>
      <right/>
      <top style="double">
        <color auto="1"/>
      </top>
      <bottom style="double">
        <color auto="1"/>
      </bottom>
      <diagonal/>
    </border>
    <border>
      <left/>
      <right style="thin">
        <color auto="1"/>
      </right>
      <top style="double">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medium">
        <color indexed="64"/>
      </right>
      <top style="double">
        <color auto="1"/>
      </top>
      <bottom style="medium">
        <color auto="1"/>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4" fillId="0" borderId="0"/>
    <xf numFmtId="38" fontId="33" fillId="0" borderId="0" applyFont="0" applyFill="0" applyBorder="0" applyAlignment="0" applyProtection="0"/>
  </cellStyleXfs>
  <cellXfs count="427">
    <xf numFmtId="0" fontId="0" fillId="0" borderId="0" xfId="0">
      <alignment vertical="center"/>
    </xf>
    <xf numFmtId="176" fontId="0" fillId="0" borderId="0" xfId="0" applyNumberFormat="1">
      <alignment vertical="center"/>
    </xf>
    <xf numFmtId="0" fontId="0" fillId="0" borderId="0" xfId="0" applyAlignment="1">
      <alignment horizontal="center" vertical="center"/>
    </xf>
    <xf numFmtId="176" fontId="0" fillId="0" borderId="12" xfId="0" applyNumberFormat="1" applyBorder="1" applyAlignment="1">
      <alignment vertical="center" shrinkToFit="1"/>
    </xf>
    <xf numFmtId="0" fontId="0" fillId="0" borderId="12" xfId="0" applyBorder="1" applyAlignment="1">
      <alignment horizontal="center" vertical="center" shrinkToFit="1"/>
    </xf>
    <xf numFmtId="0" fontId="5" fillId="0" borderId="0" xfId="0" applyFont="1" applyAlignment="1">
      <alignment horizontal="center" vertical="center"/>
    </xf>
    <xf numFmtId="0" fontId="4" fillId="0" borderId="0" xfId="0" applyFont="1" applyAlignment="1">
      <alignment horizontal="center" vertical="center"/>
    </xf>
    <xf numFmtId="178" fontId="5" fillId="0" borderId="1" xfId="0" applyNumberFormat="1" applyFont="1" applyBorder="1" applyAlignment="1">
      <alignment horizontal="center" vertical="distributed"/>
    </xf>
    <xf numFmtId="0" fontId="6" fillId="0" borderId="0" xfId="0" applyFont="1" applyAlignment="1">
      <alignment horizontal="center" vertical="center"/>
    </xf>
    <xf numFmtId="0" fontId="8" fillId="0" borderId="0" xfId="0" applyFont="1" applyAlignment="1">
      <alignment horizontal="left" vertical="center"/>
    </xf>
    <xf numFmtId="0" fontId="0" fillId="0" borderId="0" xfId="0" applyAlignment="1">
      <alignment horizontal="center" vertical="center" wrapText="1"/>
    </xf>
    <xf numFmtId="0" fontId="11" fillId="0" borderId="0" xfId="0" applyFont="1" applyAlignment="1">
      <alignment horizontal="center" vertical="center" wrapText="1"/>
    </xf>
    <xf numFmtId="178" fontId="0" fillId="0" borderId="0" xfId="0" applyNumberFormat="1" applyBorder="1">
      <alignment vertical="center"/>
    </xf>
    <xf numFmtId="178" fontId="0" fillId="0" borderId="0" xfId="0" applyNumberFormat="1" applyAlignment="1">
      <alignment horizontal="center" vertical="center"/>
    </xf>
    <xf numFmtId="178" fontId="6" fillId="0" borderId="14" xfId="0" applyNumberFormat="1" applyFont="1" applyBorder="1">
      <alignment vertical="center"/>
    </xf>
    <xf numFmtId="179" fontId="6" fillId="0" borderId="14" xfId="0" applyNumberFormat="1" applyFont="1" applyBorder="1">
      <alignment vertical="center"/>
    </xf>
    <xf numFmtId="178" fontId="0" fillId="0" borderId="0" xfId="0" applyNumberFormat="1">
      <alignment vertical="center"/>
    </xf>
    <xf numFmtId="49" fontId="6" fillId="0" borderId="14" xfId="0" applyNumberFormat="1" applyFont="1" applyBorder="1" applyAlignment="1">
      <alignment horizontal="center" vertical="center"/>
    </xf>
    <xf numFmtId="178" fontId="6" fillId="0" borderId="15" xfId="0" applyNumberFormat="1" applyFont="1" applyBorder="1">
      <alignment vertical="center"/>
    </xf>
    <xf numFmtId="178" fontId="0" fillId="0" borderId="16" xfId="0" applyNumberFormat="1" applyBorder="1">
      <alignment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80" fontId="0" fillId="0" borderId="0" xfId="0" applyNumberFormat="1" applyFill="1" applyBorder="1">
      <alignment vertical="center"/>
    </xf>
    <xf numFmtId="178" fontId="0" fillId="0" borderId="0" xfId="0" applyNumberFormat="1" applyFill="1">
      <alignment vertical="center"/>
    </xf>
    <xf numFmtId="49" fontId="0" fillId="0" borderId="0" xfId="0" applyNumberFormat="1" applyFill="1" applyBorder="1" applyAlignment="1">
      <alignment horizontal="center" vertical="center"/>
    </xf>
    <xf numFmtId="0" fontId="0" fillId="0" borderId="0" xfId="0" applyBorder="1" applyAlignment="1">
      <alignment vertical="center"/>
    </xf>
    <xf numFmtId="0" fontId="0" fillId="0" borderId="0" xfId="0" applyFill="1">
      <alignment vertical="center"/>
    </xf>
    <xf numFmtId="178" fontId="6" fillId="0" borderId="0" xfId="0" applyNumberFormat="1" applyFont="1" applyBorder="1" applyAlignment="1">
      <alignment vertical="center"/>
    </xf>
    <xf numFmtId="178" fontId="5" fillId="0" borderId="0" xfId="0" applyNumberFormat="1" applyFont="1" applyBorder="1">
      <alignment vertical="center"/>
    </xf>
    <xf numFmtId="178" fontId="5" fillId="0" borderId="0" xfId="0" applyNumberFormat="1" applyFont="1" applyAlignment="1">
      <alignment horizontal="center" vertical="center"/>
    </xf>
    <xf numFmtId="0" fontId="3" fillId="0" borderId="14" xfId="0" applyFont="1" applyBorder="1">
      <alignment vertical="center"/>
    </xf>
    <xf numFmtId="178" fontId="5" fillId="0" borderId="14" xfId="0" applyNumberFormat="1" applyFont="1" applyBorder="1">
      <alignment vertical="center"/>
    </xf>
    <xf numFmtId="0" fontId="5" fillId="0" borderId="0" xfId="0" applyFont="1" applyFill="1" applyAlignment="1">
      <alignment horizontal="center" vertical="center"/>
    </xf>
    <xf numFmtId="176" fontId="6" fillId="0" borderId="15" xfId="0" applyNumberFormat="1" applyFont="1" applyFill="1" applyBorder="1">
      <alignment vertical="center"/>
    </xf>
    <xf numFmtId="176" fontId="5" fillId="0" borderId="16" xfId="0" applyNumberFormat="1" applyFont="1" applyBorder="1">
      <alignment vertical="center"/>
    </xf>
    <xf numFmtId="49" fontId="6" fillId="0" borderId="0" xfId="0" applyNumberFormat="1" applyFont="1" applyFill="1" applyBorder="1" applyAlignment="1">
      <alignment horizontal="center" vertical="center"/>
    </xf>
    <xf numFmtId="178" fontId="6" fillId="0" borderId="0" xfId="0" applyNumberFormat="1" applyFont="1" applyFill="1">
      <alignment vertical="center"/>
    </xf>
    <xf numFmtId="0" fontId="0" fillId="0" borderId="0" xfId="0" applyAlignment="1">
      <alignment horizontal="left" vertical="center"/>
    </xf>
    <xf numFmtId="176" fontId="0" fillId="0" borderId="14" xfId="0" applyNumberFormat="1" applyFill="1" applyBorder="1">
      <alignment vertical="center"/>
    </xf>
    <xf numFmtId="176" fontId="0" fillId="0" borderId="0" xfId="0" applyNumberFormat="1" applyFill="1">
      <alignment vertical="center"/>
    </xf>
    <xf numFmtId="0" fontId="0" fillId="0" borderId="0" xfId="0" applyAlignment="1">
      <alignment vertical="center"/>
    </xf>
    <xf numFmtId="182" fontId="0" fillId="0" borderId="0" xfId="0" applyNumberFormat="1" applyFill="1">
      <alignment vertical="center"/>
    </xf>
    <xf numFmtId="182" fontId="0" fillId="0" borderId="0" xfId="0" applyNumberFormat="1" applyFill="1" applyAlignment="1">
      <alignment horizontal="left" vertical="center"/>
    </xf>
    <xf numFmtId="0" fontId="15" fillId="0" borderId="0" xfId="0" applyFont="1" applyFill="1" applyAlignment="1">
      <alignment horizontal="left" vertical="center"/>
    </xf>
    <xf numFmtId="0" fontId="16" fillId="0" borderId="0" xfId="0" applyFont="1" applyFill="1" applyAlignment="1">
      <alignment horizontal="center" vertical="center"/>
    </xf>
    <xf numFmtId="176" fontId="16" fillId="0" borderId="0" xfId="0" applyNumberFormat="1" applyFont="1" applyFill="1" applyAlignment="1">
      <alignment horizontal="center" vertical="center"/>
    </xf>
    <xf numFmtId="182" fontId="16" fillId="0" borderId="0" xfId="0" applyNumberFormat="1" applyFont="1" applyFill="1" applyAlignment="1">
      <alignment horizontal="center" vertical="center"/>
    </xf>
    <xf numFmtId="182" fontId="16" fillId="0" borderId="0" xfId="0" applyNumberFormat="1" applyFont="1" applyFill="1" applyAlignment="1">
      <alignment horizontal="left" vertical="center"/>
    </xf>
    <xf numFmtId="0" fontId="5" fillId="0" borderId="0" xfId="0" applyFont="1" applyFill="1">
      <alignment vertical="center"/>
    </xf>
    <xf numFmtId="0" fontId="0" fillId="0" borderId="0" xfId="0" applyFill="1" applyAlignment="1">
      <alignment vertical="center" shrinkToFit="1"/>
    </xf>
    <xf numFmtId="176" fontId="0" fillId="0" borderId="2" xfId="0" applyNumberFormat="1" applyFill="1" applyBorder="1" applyAlignment="1">
      <alignment horizontal="center" vertical="distributed" shrinkToFit="1"/>
    </xf>
    <xf numFmtId="178" fontId="0" fillId="0" borderId="6" xfId="0" applyNumberFormat="1" applyFill="1" applyBorder="1" applyAlignment="1">
      <alignment horizontal="left" vertical="center" shrinkToFit="1"/>
    </xf>
    <xf numFmtId="0" fontId="0" fillId="0" borderId="0" xfId="0" applyFill="1" applyBorder="1" applyAlignment="1">
      <alignment vertical="center" shrinkToFit="1"/>
    </xf>
    <xf numFmtId="178" fontId="0" fillId="0" borderId="0" xfId="0" applyNumberFormat="1" applyFill="1" applyBorder="1" applyAlignment="1">
      <alignment vertical="center" shrinkToFit="1"/>
    </xf>
    <xf numFmtId="0" fontId="0" fillId="0" borderId="0" xfId="0" applyFill="1" applyAlignment="1">
      <alignment horizontal="left" vertical="center" shrinkToFit="1"/>
    </xf>
    <xf numFmtId="176" fontId="0" fillId="0" borderId="0" xfId="0" applyNumberFormat="1" applyFill="1" applyBorder="1">
      <alignment vertical="center"/>
    </xf>
    <xf numFmtId="182" fontId="0" fillId="0" borderId="0" xfId="0" applyNumberFormat="1" applyFill="1" applyBorder="1">
      <alignment vertical="center"/>
    </xf>
    <xf numFmtId="182" fontId="0" fillId="0" borderId="0" xfId="0" applyNumberFormat="1" applyFill="1" applyBorder="1" applyAlignment="1">
      <alignment horizontal="left" vertical="center"/>
    </xf>
    <xf numFmtId="0" fontId="17" fillId="0" borderId="0" xfId="0" applyFont="1" applyFill="1" applyBorder="1" applyAlignment="1">
      <alignment horizontal="right" vertical="center" wrapText="1"/>
    </xf>
    <xf numFmtId="0" fontId="17"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5" xfId="0" applyFont="1" applyFill="1" applyBorder="1" applyAlignment="1">
      <alignment horizontal="left" vertical="center"/>
    </xf>
    <xf numFmtId="182" fontId="5" fillId="0" borderId="0" xfId="0" applyNumberFormat="1" applyFont="1" applyFill="1" applyBorder="1" applyAlignment="1">
      <alignment horizontal="center" vertical="center" wrapText="1"/>
    </xf>
    <xf numFmtId="176" fontId="5" fillId="0" borderId="25" xfId="0" applyNumberFormat="1" applyFont="1" applyFill="1" applyBorder="1" applyAlignment="1">
      <alignment horizontal="center" vertical="center"/>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wrapText="1"/>
    </xf>
    <xf numFmtId="176" fontId="5" fillId="0" borderId="26" xfId="0" applyNumberFormat="1" applyFont="1" applyFill="1" applyBorder="1" applyAlignment="1">
      <alignment horizontal="center" vertical="center"/>
    </xf>
    <xf numFmtId="182"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xf>
    <xf numFmtId="182" fontId="5" fillId="0" borderId="9" xfId="0" applyNumberFormat="1" applyFont="1" applyFill="1" applyBorder="1" applyAlignment="1">
      <alignment horizontal="center" vertical="center" wrapText="1"/>
    </xf>
    <xf numFmtId="182" fontId="5" fillId="0" borderId="27"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0" fontId="20" fillId="0" borderId="1" xfId="0" applyFont="1" applyFill="1" applyBorder="1" applyAlignment="1">
      <alignment horizontal="center" vertical="center"/>
    </xf>
    <xf numFmtId="0" fontId="0" fillId="0" borderId="2" xfId="0" applyFill="1" applyBorder="1">
      <alignment vertical="center"/>
    </xf>
    <xf numFmtId="178" fontId="21" fillId="0" borderId="1" xfId="0" applyNumberFormat="1" applyFont="1" applyFill="1" applyBorder="1" applyAlignment="1">
      <alignment horizontal="center" vertical="center"/>
    </xf>
    <xf numFmtId="176" fontId="0" fillId="0" borderId="47" xfId="0" applyNumberFormat="1" applyFill="1" applyBorder="1" applyAlignment="1">
      <alignment vertical="center" shrinkToFit="1"/>
    </xf>
    <xf numFmtId="176" fontId="0" fillId="0" borderId="47" xfId="0" applyNumberFormat="1" applyFill="1" applyBorder="1" applyAlignment="1">
      <alignment horizontal="center" vertical="center"/>
    </xf>
    <xf numFmtId="176" fontId="0" fillId="0" borderId="48" xfId="0" applyNumberFormat="1" applyFill="1" applyBorder="1" applyAlignment="1">
      <alignment horizontal="right" vertical="center"/>
    </xf>
    <xf numFmtId="176" fontId="0" fillId="0" borderId="49" xfId="0" applyNumberFormat="1" applyFill="1" applyBorder="1" applyAlignment="1">
      <alignment horizontal="right" vertical="center"/>
    </xf>
    <xf numFmtId="176" fontId="0" fillId="0" borderId="49" xfId="2" applyNumberFormat="1" applyFont="1" applyFill="1" applyBorder="1" applyAlignment="1">
      <alignment horizontal="right" vertical="center"/>
    </xf>
    <xf numFmtId="176" fontId="0" fillId="0" borderId="46" xfId="2" applyNumberFormat="1" applyFont="1" applyFill="1" applyBorder="1" applyAlignment="1">
      <alignment horizontal="right" vertical="center"/>
    </xf>
    <xf numFmtId="176" fontId="0" fillId="0" borderId="50" xfId="2" applyNumberFormat="1" applyFont="1" applyFill="1" applyBorder="1" applyAlignment="1">
      <alignment horizontal="right" vertical="center"/>
    </xf>
    <xf numFmtId="176" fontId="0" fillId="0" borderId="0" xfId="2" applyNumberFormat="1" applyFont="1" applyFill="1" applyBorder="1" applyAlignment="1">
      <alignment horizontal="right" vertical="center"/>
    </xf>
    <xf numFmtId="176" fontId="0" fillId="0" borderId="0" xfId="2" applyNumberFormat="1" applyFont="1" applyFill="1" applyBorder="1" applyAlignment="1">
      <alignment horizontal="left" vertical="center"/>
    </xf>
    <xf numFmtId="176" fontId="0" fillId="0" borderId="1" xfId="0" applyNumberFormat="1" applyFill="1" applyBorder="1">
      <alignment vertical="center"/>
    </xf>
    <xf numFmtId="176" fontId="21" fillId="0" borderId="1" xfId="0" applyNumberFormat="1" applyFont="1" applyFill="1" applyBorder="1" applyAlignment="1">
      <alignment horizontal="center" vertical="center"/>
    </xf>
    <xf numFmtId="176" fontId="0" fillId="0" borderId="51" xfId="0" applyNumberFormat="1" applyFill="1" applyBorder="1" applyAlignment="1">
      <alignment horizontal="right" vertical="center" shrinkToFit="1"/>
    </xf>
    <xf numFmtId="176" fontId="16" fillId="0" borderId="0" xfId="2" applyNumberFormat="1" applyFont="1" applyFill="1" applyBorder="1" applyAlignment="1">
      <alignment horizontal="right" vertical="center" shrinkToFit="1"/>
    </xf>
    <xf numFmtId="176" fontId="16" fillId="0" borderId="0" xfId="2" applyNumberFormat="1" applyFont="1" applyFill="1" applyBorder="1" applyAlignment="1">
      <alignment horizontal="left" vertical="center" shrinkToFit="1"/>
    </xf>
    <xf numFmtId="176" fontId="0" fillId="0" borderId="0" xfId="0" applyNumberFormat="1" applyFill="1" applyAlignment="1">
      <alignment vertical="center" shrinkToFit="1"/>
    </xf>
    <xf numFmtId="176" fontId="0" fillId="0" borderId="0" xfId="0" applyNumberFormat="1" applyFill="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Alignment="1">
      <alignment horizontal="center" vertical="center" shrinkToFit="1"/>
    </xf>
    <xf numFmtId="176" fontId="0" fillId="0" borderId="0" xfId="0" applyNumberFormat="1" applyFill="1" applyBorder="1" applyAlignment="1">
      <alignment horizontal="center" vertical="center"/>
    </xf>
    <xf numFmtId="176" fontId="0" fillId="0" borderId="0" xfId="0" applyNumberFormat="1" applyFill="1" applyBorder="1" applyAlignment="1">
      <alignment vertical="center"/>
    </xf>
    <xf numFmtId="176" fontId="0" fillId="0" borderId="52" xfId="0" applyNumberFormat="1" applyFill="1" applyBorder="1" applyAlignment="1">
      <alignment vertical="center"/>
    </xf>
    <xf numFmtId="176" fontId="0" fillId="0" borderId="53" xfId="0" applyNumberFormat="1" applyFill="1" applyBorder="1">
      <alignment vertical="center"/>
    </xf>
    <xf numFmtId="176" fontId="0" fillId="0" borderId="0" xfId="0" applyNumberFormat="1" applyFill="1" applyBorder="1" applyAlignment="1">
      <alignment horizontal="left" vertical="center"/>
    </xf>
    <xf numFmtId="178" fontId="0" fillId="0" borderId="0" xfId="0" applyNumberFormat="1" applyAlignment="1">
      <alignment horizontal="center" vertical="center" wrapText="1"/>
    </xf>
    <xf numFmtId="0" fontId="0" fillId="0" borderId="1" xfId="0" applyBorder="1">
      <alignment vertical="center"/>
    </xf>
    <xf numFmtId="178" fontId="0" fillId="0" borderId="1" xfId="0" applyNumberFormat="1" applyBorder="1">
      <alignment vertical="center"/>
    </xf>
    <xf numFmtId="178" fontId="0" fillId="0" borderId="54" xfId="0" applyNumberFormat="1" applyBorder="1">
      <alignment vertical="center"/>
    </xf>
    <xf numFmtId="178" fontId="0" fillId="0" borderId="15" xfId="0" applyNumberFormat="1" applyBorder="1">
      <alignment vertical="center"/>
    </xf>
    <xf numFmtId="178" fontId="0" fillId="0" borderId="55" xfId="0" applyNumberFormat="1" applyBorder="1">
      <alignment vertical="center"/>
    </xf>
    <xf numFmtId="0" fontId="0" fillId="0" borderId="16" xfId="0" applyBorder="1">
      <alignment vertical="center"/>
    </xf>
    <xf numFmtId="177" fontId="0" fillId="0" borderId="0" xfId="0" applyNumberFormat="1" applyAlignment="1">
      <alignment horizontal="center" vertical="center"/>
    </xf>
    <xf numFmtId="0" fontId="16" fillId="0" borderId="0" xfId="0" applyFont="1">
      <alignment vertical="center"/>
    </xf>
    <xf numFmtId="177" fontId="0" fillId="0" borderId="2" xfId="0" applyNumberFormat="1" applyBorder="1" applyAlignment="1">
      <alignment horizontal="center" vertical="center"/>
    </xf>
    <xf numFmtId="176" fontId="0" fillId="0" borderId="2" xfId="0" applyNumberFormat="1" applyBorder="1" applyAlignment="1">
      <alignment horizontal="right" vertical="center"/>
    </xf>
    <xf numFmtId="0" fontId="0" fillId="0" borderId="12" xfId="0" applyBorder="1">
      <alignment vertical="center"/>
    </xf>
    <xf numFmtId="0" fontId="0" fillId="0" borderId="2" xfId="0" applyBorder="1">
      <alignment vertical="center"/>
    </xf>
    <xf numFmtId="0" fontId="0" fillId="0" borderId="1" xfId="0" applyBorder="1" applyAlignment="1">
      <alignment horizontal="center" vertical="center"/>
    </xf>
    <xf numFmtId="0" fontId="8" fillId="0" borderId="0" xfId="0" applyFont="1">
      <alignment vertical="center"/>
    </xf>
    <xf numFmtId="0" fontId="0" fillId="0" borderId="1" xfId="0" applyBorder="1" applyAlignment="1">
      <alignment horizontal="center" vertical="center" wrapText="1"/>
    </xf>
    <xf numFmtId="0" fontId="20" fillId="0" borderId="1" xfId="0" applyFont="1" applyBorder="1" applyAlignment="1">
      <alignment horizontal="center" vertical="center"/>
    </xf>
    <xf numFmtId="0" fontId="20" fillId="0" borderId="0" xfId="0" applyFont="1" applyAlignment="1">
      <alignment horizontal="center" vertical="center"/>
    </xf>
    <xf numFmtId="0" fontId="0" fillId="0" borderId="0" xfId="0" applyBorder="1" applyAlignment="1">
      <alignment horizontal="center" vertical="center" wrapText="1"/>
    </xf>
    <xf numFmtId="177" fontId="0" fillId="0" borderId="1" xfId="0" applyNumberFormat="1" applyBorder="1" applyAlignment="1">
      <alignment horizontal="center" vertical="center"/>
    </xf>
    <xf numFmtId="0" fontId="0" fillId="0" borderId="56" xfId="0" applyBorder="1" applyAlignment="1">
      <alignment horizontal="right" vertical="center"/>
    </xf>
    <xf numFmtId="0" fontId="0" fillId="0" borderId="56" xfId="0" applyBorder="1">
      <alignment vertical="center"/>
    </xf>
    <xf numFmtId="176" fontId="0" fillId="0" borderId="2" xfId="0" applyNumberFormat="1" applyBorder="1">
      <alignment vertical="center"/>
    </xf>
    <xf numFmtId="0" fontId="0" fillId="0" borderId="0" xfId="0" applyBorder="1">
      <alignment vertical="center"/>
    </xf>
    <xf numFmtId="182" fontId="16" fillId="0" borderId="0" xfId="0" applyNumberFormat="1" applyFont="1" applyFill="1" applyAlignment="1">
      <alignment vertical="center" shrinkToFit="1"/>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177" fontId="0" fillId="3" borderId="2" xfId="0" applyNumberFormat="1" applyFill="1" applyBorder="1" applyAlignment="1" applyProtection="1">
      <alignment horizontal="center" vertical="center" shrinkToFit="1"/>
      <protection locked="0"/>
    </xf>
    <xf numFmtId="49" fontId="0" fillId="3" borderId="1" xfId="0" applyNumberFormat="1" applyFill="1" applyBorder="1" applyAlignment="1" applyProtection="1">
      <alignment vertical="center" shrinkToFit="1"/>
      <protection locked="0"/>
    </xf>
    <xf numFmtId="49" fontId="22" fillId="3" borderId="1" xfId="3" applyNumberFormat="1" applyFill="1" applyBorder="1" applyAlignment="1" applyProtection="1">
      <alignment vertical="center" shrinkToFit="1"/>
      <protection locked="0"/>
    </xf>
    <xf numFmtId="178" fontId="6" fillId="3" borderId="14" xfId="0" applyNumberFormat="1" applyFont="1" applyFill="1" applyBorder="1" applyProtection="1">
      <alignment vertical="center"/>
      <protection locked="0"/>
    </xf>
    <xf numFmtId="0" fontId="0" fillId="3" borderId="29" xfId="0" applyFill="1" applyBorder="1" applyAlignment="1" applyProtection="1">
      <alignment horizontal="center" vertical="center" shrinkToFit="1"/>
      <protection locked="0"/>
    </xf>
    <xf numFmtId="0" fontId="0" fillId="3" borderId="33" xfId="0" applyFill="1" applyBorder="1" applyAlignment="1" applyProtection="1">
      <alignment vertical="center" shrinkToFit="1"/>
      <protection locked="0"/>
    </xf>
    <xf numFmtId="0" fontId="0" fillId="3" borderId="33"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176" fontId="0" fillId="3" borderId="33" xfId="1" applyNumberFormat="1" applyFont="1" applyFill="1" applyBorder="1" applyAlignment="1" applyProtection="1">
      <alignment horizontal="right" vertical="center"/>
      <protection locked="0"/>
    </xf>
    <xf numFmtId="176" fontId="0" fillId="2" borderId="33" xfId="2" applyNumberFormat="1" applyFont="1" applyFill="1" applyBorder="1" applyAlignment="1" applyProtection="1">
      <alignment horizontal="right" vertical="center"/>
      <protection locked="0"/>
    </xf>
    <xf numFmtId="176" fontId="0" fillId="2" borderId="33" xfId="1" applyNumberFormat="1" applyFont="1" applyFill="1" applyBorder="1" applyAlignment="1" applyProtection="1">
      <alignment horizontal="right" vertical="center"/>
      <protection locked="0"/>
    </xf>
    <xf numFmtId="10" fontId="0" fillId="3" borderId="36" xfId="2" applyNumberFormat="1" applyFont="1" applyFill="1" applyBorder="1" applyAlignment="1" applyProtection="1">
      <alignment horizontal="left" vertical="center"/>
      <protection locked="0"/>
    </xf>
    <xf numFmtId="10" fontId="0" fillId="3" borderId="41" xfId="2" applyNumberFormat="1" applyFont="1" applyFill="1" applyBorder="1" applyAlignment="1" applyProtection="1">
      <alignment horizontal="left" vertical="center"/>
      <protection locked="0"/>
    </xf>
    <xf numFmtId="10" fontId="0" fillId="3" borderId="42" xfId="2" applyNumberFormat="1" applyFont="1" applyFill="1" applyBorder="1" applyAlignment="1" applyProtection="1">
      <alignment horizontal="left" vertical="center"/>
      <protection locked="0"/>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8" fillId="0" borderId="0" xfId="0" applyFont="1" applyAlignment="1">
      <alignment horizontal="left" vertical="center"/>
    </xf>
    <xf numFmtId="0" fontId="26" fillId="0" borderId="0" xfId="4" applyFont="1" applyAlignment="1">
      <alignment vertical="center"/>
    </xf>
    <xf numFmtId="0" fontId="26" fillId="0" borderId="0" xfId="4" applyFont="1" applyBorder="1" applyAlignment="1">
      <alignment vertical="center"/>
    </xf>
    <xf numFmtId="0" fontId="26" fillId="0" borderId="0" xfId="4" applyFont="1" applyFill="1" applyAlignment="1">
      <alignment vertical="center"/>
    </xf>
    <xf numFmtId="0" fontId="27" fillId="0" borderId="0" xfId="4" applyFont="1" applyAlignment="1">
      <alignment vertical="center"/>
    </xf>
    <xf numFmtId="49" fontId="26" fillId="0" borderId="0" xfId="4" applyNumberFormat="1" applyFont="1" applyAlignment="1">
      <alignment vertical="center"/>
    </xf>
    <xf numFmtId="0" fontId="26" fillId="0" borderId="57" xfId="4" applyFont="1" applyBorder="1" applyAlignment="1">
      <alignment vertical="center"/>
    </xf>
    <xf numFmtId="0" fontId="26" fillId="0" borderId="58" xfId="4" applyFont="1" applyBorder="1" applyAlignment="1">
      <alignment vertical="center"/>
    </xf>
    <xf numFmtId="0" fontId="26" fillId="0" borderId="59" xfId="4" applyFont="1" applyBorder="1" applyAlignment="1">
      <alignment vertical="center"/>
    </xf>
    <xf numFmtId="0" fontId="26" fillId="0" borderId="60" xfId="4" applyFont="1" applyBorder="1" applyAlignment="1">
      <alignment vertical="center"/>
    </xf>
    <xf numFmtId="0" fontId="26" fillId="0" borderId="61" xfId="4" applyFont="1" applyBorder="1" applyAlignment="1">
      <alignment vertical="center"/>
    </xf>
    <xf numFmtId="0" fontId="26" fillId="0" borderId="62" xfId="4" applyFont="1" applyBorder="1" applyAlignment="1">
      <alignment vertical="center"/>
    </xf>
    <xf numFmtId="0" fontId="28" fillId="0" borderId="63" xfId="4" applyFont="1" applyBorder="1" applyAlignment="1">
      <alignment vertical="center"/>
    </xf>
    <xf numFmtId="0" fontId="26" fillId="0" borderId="63" xfId="4" applyFont="1" applyBorder="1" applyAlignment="1">
      <alignment vertical="center"/>
    </xf>
    <xf numFmtId="0" fontId="26" fillId="0" borderId="64" xfId="4" applyFont="1" applyBorder="1" applyAlignment="1">
      <alignment vertical="center"/>
    </xf>
    <xf numFmtId="0" fontId="26" fillId="0" borderId="0" xfId="4" applyFont="1" applyAlignment="1">
      <alignment horizontal="center" vertical="center"/>
    </xf>
    <xf numFmtId="0" fontId="29" fillId="0" borderId="0" xfId="4" applyFont="1" applyAlignment="1">
      <alignment vertical="center"/>
    </xf>
    <xf numFmtId="49" fontId="29" fillId="0" borderId="0" xfId="4" applyNumberFormat="1" applyFont="1" applyAlignment="1">
      <alignment horizontal="left" vertical="center"/>
    </xf>
    <xf numFmtId="49" fontId="32" fillId="0" borderId="0" xfId="4" applyNumberFormat="1" applyFont="1" applyAlignment="1">
      <alignment horizontal="left" vertical="center"/>
    </xf>
    <xf numFmtId="0" fontId="32" fillId="0" borderId="0" xfId="4" applyFont="1" applyAlignment="1">
      <alignment vertical="center"/>
    </xf>
    <xf numFmtId="0" fontId="29" fillId="0" borderId="0" xfId="4" applyFont="1" applyBorder="1" applyAlignment="1">
      <alignment vertical="center" shrinkToFit="1"/>
    </xf>
    <xf numFmtId="0" fontId="29" fillId="0" borderId="0" xfId="4" applyFont="1" applyBorder="1" applyAlignment="1">
      <alignment horizontal="center" vertical="center" shrinkToFit="1"/>
    </xf>
    <xf numFmtId="183" fontId="29" fillId="0" borderId="0" xfId="4" applyNumberFormat="1" applyFont="1" applyFill="1" applyBorder="1" applyAlignment="1">
      <alignment horizontal="center" vertical="center" shrinkToFit="1"/>
    </xf>
    <xf numFmtId="0" fontId="25" fillId="0" borderId="0" xfId="4" applyFont="1" applyBorder="1" applyAlignment="1">
      <alignment vertical="center"/>
    </xf>
    <xf numFmtId="0" fontId="0" fillId="0" borderId="0" xfId="0" applyAlignment="1">
      <alignment horizontal="center" vertical="center"/>
    </xf>
    <xf numFmtId="0" fontId="5" fillId="0" borderId="24"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0" fontId="5" fillId="0" borderId="7" xfId="0" applyFont="1" applyFill="1" applyBorder="1" applyAlignment="1">
      <alignment horizontal="left" vertical="center"/>
    </xf>
    <xf numFmtId="0" fontId="5" fillId="3" borderId="8" xfId="0" applyFont="1" applyFill="1" applyBorder="1" applyAlignment="1" applyProtection="1">
      <alignment horizontal="center" vertical="center" wrapText="1"/>
      <protection locked="0"/>
    </xf>
    <xf numFmtId="176" fontId="5" fillId="0" borderId="7" xfId="0" applyNumberFormat="1" applyFont="1" applyFill="1" applyBorder="1" applyAlignment="1">
      <alignment horizontal="center" vertical="center"/>
    </xf>
    <xf numFmtId="0" fontId="5" fillId="0" borderId="26" xfId="0"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74" xfId="0" applyFont="1" applyFill="1" applyBorder="1" applyAlignment="1">
      <alignment horizontal="center" vertical="center"/>
    </xf>
    <xf numFmtId="0" fontId="40" fillId="0" borderId="5" xfId="0" applyFont="1" applyFill="1" applyBorder="1" applyAlignment="1">
      <alignment horizontal="center" vertical="center" shrinkToFit="1"/>
    </xf>
    <xf numFmtId="0" fontId="40" fillId="0" borderId="3" xfId="0" applyFont="1" applyFill="1" applyBorder="1" applyAlignment="1" applyProtection="1">
      <alignment horizontal="center" vertical="center" shrinkToFit="1"/>
      <protection locked="0"/>
    </xf>
    <xf numFmtId="0" fontId="40" fillId="0" borderId="5" xfId="0" applyFont="1" applyFill="1" applyBorder="1" applyAlignment="1" applyProtection="1">
      <alignment horizontal="center" vertical="center"/>
      <protection locked="0"/>
    </xf>
    <xf numFmtId="38" fontId="40" fillId="0" borderId="5" xfId="1" applyFont="1" applyFill="1" applyBorder="1" applyAlignment="1">
      <alignment vertical="center" wrapText="1"/>
    </xf>
    <xf numFmtId="176" fontId="40" fillId="0" borderId="1" xfId="0" applyNumberFormat="1" applyFont="1" applyFill="1" applyBorder="1" applyAlignment="1">
      <alignment vertical="center"/>
    </xf>
    <xf numFmtId="176" fontId="40" fillId="0" borderId="8" xfId="0" applyNumberFormat="1" applyFont="1" applyFill="1" applyBorder="1" applyAlignment="1">
      <alignment vertical="center" wrapText="1"/>
    </xf>
    <xf numFmtId="176" fontId="40" fillId="0" borderId="5" xfId="1" applyNumberFormat="1" applyFont="1" applyFill="1" applyBorder="1" applyAlignment="1" applyProtection="1">
      <alignment horizontal="right" vertical="center"/>
      <protection locked="0"/>
    </xf>
    <xf numFmtId="182" fontId="40" fillId="0" borderId="3" xfId="2" applyNumberFormat="1" applyFont="1" applyFill="1" applyBorder="1" applyAlignment="1" applyProtection="1">
      <alignment horizontal="right" vertical="center"/>
      <protection locked="0"/>
    </xf>
    <xf numFmtId="182" fontId="5" fillId="0" borderId="34" xfId="0" applyNumberFormat="1" applyFont="1" applyFill="1" applyBorder="1" applyAlignment="1">
      <alignment horizontal="center" vertical="center" wrapText="1"/>
    </xf>
    <xf numFmtId="176" fontId="40" fillId="0" borderId="75" xfId="0" applyNumberFormat="1" applyFont="1" applyFill="1" applyBorder="1" applyAlignment="1">
      <alignment vertical="center"/>
    </xf>
    <xf numFmtId="182" fontId="5" fillId="0" borderId="76"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5" xfId="0" applyFont="1" applyFill="1" applyBorder="1" applyAlignment="1">
      <alignment horizontal="center" vertical="center"/>
    </xf>
    <xf numFmtId="0" fontId="40" fillId="0" borderId="1" xfId="0" applyFont="1" applyFill="1" applyBorder="1" applyAlignment="1">
      <alignment horizontal="center" vertical="center" shrinkToFit="1"/>
    </xf>
    <xf numFmtId="0" fontId="40" fillId="0" borderId="2"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protection locked="0"/>
    </xf>
    <xf numFmtId="38" fontId="40" fillId="0" borderId="1" xfId="1" applyFont="1" applyFill="1" applyBorder="1" applyAlignment="1">
      <alignment vertical="center" wrapText="1"/>
    </xf>
    <xf numFmtId="176" fontId="40" fillId="0" borderId="1" xfId="0" applyNumberFormat="1" applyFont="1" applyFill="1" applyBorder="1" applyAlignment="1">
      <alignment vertical="center" wrapText="1"/>
    </xf>
    <xf numFmtId="182" fontId="5" fillId="0" borderId="77" xfId="0" applyNumberFormat="1" applyFont="1" applyFill="1" applyBorder="1" applyAlignment="1">
      <alignment horizontal="center" vertical="center" wrapText="1"/>
    </xf>
    <xf numFmtId="182" fontId="5" fillId="0" borderId="78" xfId="0" applyNumberFormat="1" applyFont="1" applyFill="1" applyBorder="1" applyAlignment="1">
      <alignment horizontal="center" vertical="center" wrapText="1"/>
    </xf>
    <xf numFmtId="0" fontId="0" fillId="0" borderId="79" xfId="0" applyFill="1" applyBorder="1">
      <alignment vertical="center"/>
    </xf>
    <xf numFmtId="0" fontId="0" fillId="3" borderId="80" xfId="0" applyFill="1" applyBorder="1" applyAlignment="1" applyProtection="1">
      <alignment vertical="center" shrinkToFit="1"/>
      <protection locked="0"/>
    </xf>
    <xf numFmtId="0" fontId="0" fillId="3" borderId="81" xfId="0" applyFill="1" applyBorder="1" applyAlignment="1" applyProtection="1">
      <alignment horizontal="center" vertical="center" shrinkToFit="1"/>
      <protection locked="0"/>
    </xf>
    <xf numFmtId="0" fontId="0" fillId="3" borderId="80" xfId="0" applyFill="1" applyBorder="1" applyAlignment="1" applyProtection="1">
      <alignment horizontal="center" vertical="center"/>
      <protection locked="0"/>
    </xf>
    <xf numFmtId="38" fontId="0" fillId="3" borderId="80" xfId="1" applyFont="1" applyFill="1" applyBorder="1" applyAlignment="1" applyProtection="1">
      <alignment horizontal="right" vertical="center"/>
      <protection locked="0"/>
    </xf>
    <xf numFmtId="176" fontId="5" fillId="0" borderId="80" xfId="0" applyNumberFormat="1" applyFont="1" applyFill="1" applyBorder="1" applyAlignment="1">
      <alignment vertical="center"/>
    </xf>
    <xf numFmtId="176" fontId="0" fillId="3" borderId="80" xfId="1" applyNumberFormat="1" applyFont="1" applyFill="1" applyBorder="1" applyAlignment="1" applyProtection="1">
      <alignment horizontal="right" vertical="center"/>
      <protection locked="0"/>
    </xf>
    <xf numFmtId="176" fontId="5" fillId="0" borderId="28" xfId="1" applyNumberFormat="1" applyFont="1" applyFill="1" applyBorder="1" applyAlignment="1" applyProtection="1">
      <alignment horizontal="right" vertical="center"/>
      <protection locked="0"/>
    </xf>
    <xf numFmtId="182" fontId="5" fillId="0" borderId="28" xfId="2" applyNumberFormat="1" applyFont="1" applyFill="1" applyBorder="1" applyAlignment="1" applyProtection="1">
      <alignment horizontal="right" vertical="center"/>
      <protection locked="0"/>
    </xf>
    <xf numFmtId="176" fontId="40" fillId="0" borderId="28" xfId="0" applyNumberFormat="1" applyFont="1" applyFill="1" applyBorder="1" applyAlignment="1">
      <alignment vertical="center"/>
    </xf>
    <xf numFmtId="176" fontId="0" fillId="2" borderId="80" xfId="2" applyNumberFormat="1" applyFont="1" applyFill="1" applyBorder="1" applyAlignment="1" applyProtection="1">
      <alignment horizontal="right" vertical="center"/>
      <protection locked="0"/>
    </xf>
    <xf numFmtId="176" fontId="5" fillId="0" borderId="79" xfId="0" applyNumberFormat="1" applyFont="1" applyFill="1" applyBorder="1" applyAlignment="1">
      <alignment vertical="center"/>
    </xf>
    <xf numFmtId="0" fontId="0" fillId="0" borderId="37" xfId="0" applyFill="1" applyBorder="1">
      <alignment vertical="center"/>
    </xf>
    <xf numFmtId="38" fontId="0" fillId="3" borderId="33" xfId="1" applyFont="1" applyFill="1" applyBorder="1" applyAlignment="1" applyProtection="1">
      <alignment horizontal="right" vertical="center"/>
      <protection locked="0"/>
    </xf>
    <xf numFmtId="176" fontId="5" fillId="0" borderId="33" xfId="1" applyNumberFormat="1" applyFont="1" applyFill="1" applyBorder="1" applyAlignment="1" applyProtection="1">
      <alignment horizontal="right" vertical="center"/>
      <protection locked="0"/>
    </xf>
    <xf numFmtId="182" fontId="5" fillId="0" borderId="33" xfId="2" applyNumberFormat="1" applyFont="1" applyFill="1" applyBorder="1" applyAlignment="1" applyProtection="1">
      <alignment horizontal="right" vertical="center"/>
      <protection locked="0"/>
    </xf>
    <xf numFmtId="176" fontId="40" fillId="0" borderId="33" xfId="0" applyNumberFormat="1" applyFont="1" applyFill="1" applyBorder="1" applyAlignment="1">
      <alignment vertical="center"/>
    </xf>
    <xf numFmtId="176" fontId="5" fillId="0" borderId="43" xfId="1" applyNumberFormat="1" applyFont="1" applyFill="1" applyBorder="1" applyAlignment="1" applyProtection="1">
      <alignment horizontal="right" vertical="center"/>
      <protection locked="0"/>
    </xf>
    <xf numFmtId="182" fontId="5" fillId="0" borderId="43" xfId="2" applyNumberFormat="1" applyFont="1" applyFill="1" applyBorder="1" applyAlignment="1" applyProtection="1">
      <alignment horizontal="right" vertical="center"/>
      <protection locked="0"/>
    </xf>
    <xf numFmtId="176" fontId="40" fillId="0" borderId="43" xfId="0" applyNumberFormat="1" applyFont="1" applyFill="1" applyBorder="1" applyAlignment="1">
      <alignment vertical="center"/>
    </xf>
    <xf numFmtId="176" fontId="0" fillId="2" borderId="83" xfId="2" applyNumberFormat="1" applyFont="1" applyFill="1" applyBorder="1" applyAlignment="1" applyProtection="1">
      <alignment horizontal="right" vertical="center"/>
      <protection locked="0"/>
    </xf>
    <xf numFmtId="176" fontId="0" fillId="0" borderId="84" xfId="0" applyNumberFormat="1" applyFill="1" applyBorder="1">
      <alignment vertical="center"/>
    </xf>
    <xf numFmtId="176" fontId="0" fillId="0" borderId="85" xfId="0" applyNumberFormat="1" applyFill="1" applyBorder="1" applyAlignment="1">
      <alignment horizontal="right" vertical="center"/>
    </xf>
    <xf numFmtId="182" fontId="0" fillId="0" borderId="49" xfId="2" applyNumberFormat="1" applyFont="1" applyFill="1" applyBorder="1" applyAlignment="1">
      <alignment horizontal="right" vertical="center"/>
    </xf>
    <xf numFmtId="176" fontId="0" fillId="0" borderId="87" xfId="0" applyNumberFormat="1" applyFill="1" applyBorder="1" applyAlignment="1">
      <alignment horizontal="center" vertical="center" shrinkToFit="1"/>
    </xf>
    <xf numFmtId="176" fontId="0" fillId="0" borderId="51" xfId="1" applyNumberFormat="1" applyFont="1" applyFill="1" applyBorder="1" applyAlignment="1">
      <alignment horizontal="right" vertical="center" shrinkToFit="1"/>
    </xf>
    <xf numFmtId="176" fontId="0" fillId="0" borderId="88" xfId="1" applyNumberFormat="1" applyFont="1" applyFill="1" applyBorder="1" applyAlignment="1">
      <alignment horizontal="right" vertical="center" shrinkToFit="1"/>
    </xf>
    <xf numFmtId="182" fontId="40" fillId="0" borderId="51" xfId="2" applyNumberFormat="1" applyFont="1" applyFill="1" applyBorder="1" applyAlignment="1" applyProtection="1">
      <alignment horizontal="right" vertical="center"/>
      <protection locked="0"/>
    </xf>
    <xf numFmtId="176" fontId="5" fillId="2" borderId="89" xfId="2" applyNumberFormat="1" applyFont="1" applyFill="1" applyBorder="1" applyAlignment="1" applyProtection="1">
      <alignment horizontal="right" vertical="center" shrinkToFit="1"/>
      <protection locked="0"/>
    </xf>
    <xf numFmtId="176" fontId="0" fillId="0" borderId="90" xfId="0" applyNumberFormat="1" applyFill="1" applyBorder="1">
      <alignment vertical="center"/>
    </xf>
    <xf numFmtId="176" fontId="0" fillId="0" borderId="52" xfId="0" applyNumberFormat="1" applyFill="1" applyBorder="1">
      <alignment vertical="center"/>
    </xf>
    <xf numFmtId="176" fontId="0" fillId="0" borderId="0" xfId="0" applyNumberFormat="1" applyFill="1" applyBorder="1" applyAlignment="1">
      <alignment horizontal="right" vertical="center"/>
    </xf>
    <xf numFmtId="176" fontId="0" fillId="0" borderId="90" xfId="0" applyNumberFormat="1" applyFill="1" applyBorder="1" applyAlignment="1">
      <alignment horizontal="center" vertical="center"/>
    </xf>
    <xf numFmtId="176" fontId="0" fillId="0" borderId="52" xfId="0" applyNumberFormat="1" applyFill="1" applyBorder="1" applyAlignment="1">
      <alignment horizontal="right" vertical="center"/>
    </xf>
    <xf numFmtId="176" fontId="0" fillId="0" borderId="15" xfId="0" applyNumberFormat="1" applyFill="1" applyBorder="1">
      <alignment vertical="center"/>
    </xf>
    <xf numFmtId="176" fontId="0" fillId="0" borderId="91" xfId="0" applyNumberFormat="1" applyFill="1" applyBorder="1">
      <alignment vertical="center"/>
    </xf>
    <xf numFmtId="176" fontId="0" fillId="0" borderId="13" xfId="0" applyNumberFormat="1" applyFill="1" applyBorder="1" applyAlignment="1">
      <alignment vertical="center"/>
    </xf>
    <xf numFmtId="176" fontId="0" fillId="0" borderId="13" xfId="0" applyNumberFormat="1" applyFill="1" applyBorder="1">
      <alignment vertical="center"/>
    </xf>
    <xf numFmtId="176" fontId="0" fillId="0" borderId="92" xfId="0" applyNumberFormat="1" applyFill="1" applyBorder="1" applyAlignment="1">
      <alignment vertical="center"/>
    </xf>
    <xf numFmtId="0" fontId="0" fillId="0" borderId="31" xfId="0" applyFill="1" applyBorder="1">
      <alignment vertical="center"/>
    </xf>
    <xf numFmtId="0" fontId="0" fillId="3" borderId="81" xfId="0" applyFill="1" applyBorder="1" applyAlignment="1" applyProtection="1">
      <alignment horizontal="center" vertical="center"/>
      <protection locked="0"/>
    </xf>
    <xf numFmtId="176" fontId="5" fillId="0" borderId="80" xfId="1" applyNumberFormat="1" applyFont="1" applyFill="1" applyBorder="1" applyAlignment="1" applyProtection="1">
      <alignment horizontal="right" vertical="center"/>
      <protection locked="0"/>
    </xf>
    <xf numFmtId="182" fontId="5" fillId="0" borderId="80" xfId="2" applyNumberFormat="1" applyFont="1" applyFill="1" applyBorder="1" applyAlignment="1" applyProtection="1">
      <alignment horizontal="right" vertical="center"/>
      <protection locked="0"/>
    </xf>
    <xf numFmtId="176" fontId="40" fillId="0" borderId="80" xfId="0" applyNumberFormat="1" applyFont="1" applyFill="1" applyBorder="1" applyAlignment="1">
      <alignment vertical="center"/>
    </xf>
    <xf numFmtId="0" fontId="5" fillId="0" borderId="27" xfId="0" applyFont="1" applyFill="1" applyBorder="1" applyAlignment="1">
      <alignment horizontal="center" vertical="center" wrapText="1"/>
    </xf>
    <xf numFmtId="176" fontId="5" fillId="0" borderId="95" xfId="0" applyNumberFormat="1" applyFont="1" applyFill="1" applyBorder="1" applyAlignment="1">
      <alignment vertical="center"/>
    </xf>
    <xf numFmtId="176" fontId="5" fillId="0" borderId="28" xfId="0" applyNumberFormat="1" applyFont="1" applyFill="1" applyBorder="1" applyAlignment="1">
      <alignment vertical="center"/>
    </xf>
    <xf numFmtId="176" fontId="5" fillId="0" borderId="96" xfId="0" applyNumberFormat="1" applyFont="1" applyFill="1" applyBorder="1" applyAlignment="1">
      <alignment vertical="center"/>
    </xf>
    <xf numFmtId="176" fontId="5" fillId="0" borderId="33" xfId="0" applyNumberFormat="1" applyFont="1" applyFill="1" applyBorder="1" applyAlignment="1">
      <alignment vertical="center"/>
    </xf>
    <xf numFmtId="0" fontId="5" fillId="3" borderId="28" xfId="0" applyFont="1" applyFill="1" applyBorder="1" applyAlignment="1">
      <alignment horizontal="center" vertical="center" shrinkToFit="1"/>
    </xf>
    <xf numFmtId="0" fontId="5" fillId="3" borderId="30"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protection locked="0"/>
    </xf>
    <xf numFmtId="38" fontId="5" fillId="3" borderId="35" xfId="1" applyFont="1" applyFill="1" applyBorder="1" applyAlignment="1">
      <alignment vertical="center" wrapText="1"/>
    </xf>
    <xf numFmtId="0" fontId="5" fillId="3" borderId="33" xfId="0" applyFont="1" applyFill="1" applyBorder="1" applyAlignment="1">
      <alignment horizontal="center" vertical="center" shrinkToFit="1"/>
    </xf>
    <xf numFmtId="0" fontId="5" fillId="3" borderId="29"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protection locked="0"/>
    </xf>
    <xf numFmtId="38" fontId="5" fillId="3" borderId="40" xfId="1" applyFont="1" applyFill="1" applyBorder="1" applyAlignment="1">
      <alignment vertical="center" wrapText="1"/>
    </xf>
    <xf numFmtId="176" fontId="5" fillId="3" borderId="28" xfId="0" applyNumberFormat="1" applyFont="1" applyFill="1" applyBorder="1" applyAlignment="1">
      <alignment vertical="center" wrapText="1"/>
    </xf>
    <xf numFmtId="176" fontId="5" fillId="3" borderId="33" xfId="0" applyNumberFormat="1" applyFont="1" applyFill="1" applyBorder="1" applyAlignment="1">
      <alignment vertical="center" wrapText="1"/>
    </xf>
    <xf numFmtId="176" fontId="5" fillId="2" borderId="28" xfId="0" applyNumberFormat="1" applyFont="1" applyFill="1" applyBorder="1" applyAlignment="1">
      <alignment vertical="center" wrapText="1"/>
    </xf>
    <xf numFmtId="176" fontId="5" fillId="2" borderId="33" xfId="0" applyNumberFormat="1" applyFont="1" applyFill="1" applyBorder="1" applyAlignment="1">
      <alignment vertical="center" wrapText="1"/>
    </xf>
    <xf numFmtId="182" fontId="5" fillId="0" borderId="81" xfId="2" applyNumberFormat="1" applyFont="1" applyFill="1" applyBorder="1" applyAlignment="1" applyProtection="1">
      <alignment horizontal="right" vertical="center"/>
      <protection locked="0"/>
    </xf>
    <xf numFmtId="176" fontId="5" fillId="0" borderId="88" xfId="1" applyNumberFormat="1" applyFont="1" applyFill="1" applyBorder="1" applyAlignment="1">
      <alignment horizontal="right" vertical="center" shrinkToFit="1"/>
    </xf>
    <xf numFmtId="176" fontId="5" fillId="0" borderId="51" xfId="0" applyNumberFormat="1" applyFont="1" applyFill="1" applyBorder="1" applyAlignment="1">
      <alignment horizontal="right" vertical="center" shrinkToFit="1"/>
    </xf>
    <xf numFmtId="182" fontId="5" fillId="0" borderId="51" xfId="2" applyNumberFormat="1" applyFont="1" applyFill="1" applyBorder="1" applyAlignment="1" applyProtection="1">
      <alignment horizontal="right" vertical="center"/>
      <protection locked="0"/>
    </xf>
    <xf numFmtId="176" fontId="5" fillId="2" borderId="51" xfId="0" applyNumberFormat="1" applyFont="1" applyFill="1" applyBorder="1" applyAlignment="1">
      <alignment horizontal="right" vertical="center" shrinkToFit="1"/>
    </xf>
    <xf numFmtId="176" fontId="0" fillId="0" borderId="97" xfId="1" applyNumberFormat="1" applyFont="1" applyFill="1" applyBorder="1" applyAlignment="1">
      <alignment horizontal="right" vertical="center" shrinkToFit="1"/>
    </xf>
    <xf numFmtId="49" fontId="25" fillId="3" borderId="12" xfId="4" applyNumberFormat="1" applyFont="1" applyFill="1" applyBorder="1" applyAlignment="1">
      <alignment vertical="center"/>
    </xf>
    <xf numFmtId="0" fontId="26" fillId="3" borderId="2" xfId="4" applyFont="1" applyFill="1" applyBorder="1" applyAlignment="1">
      <alignment vertical="center"/>
    </xf>
    <xf numFmtId="0" fontId="26" fillId="3" borderId="56" xfId="4" applyFont="1" applyFill="1" applyBorder="1" applyAlignment="1">
      <alignment vertical="center"/>
    </xf>
    <xf numFmtId="0" fontId="26" fillId="3" borderId="12" xfId="4" applyFont="1" applyFill="1" applyBorder="1" applyAlignment="1">
      <alignment vertical="center"/>
    </xf>
    <xf numFmtId="49" fontId="25" fillId="3" borderId="1" xfId="4" applyNumberFormat="1" applyFont="1" applyFill="1" applyBorder="1" applyAlignment="1">
      <alignment vertical="center"/>
    </xf>
    <xf numFmtId="0" fontId="26" fillId="3" borderId="1" xfId="4" applyFont="1" applyFill="1" applyBorder="1" applyAlignment="1">
      <alignment horizontal="center" vertical="center"/>
    </xf>
    <xf numFmtId="0" fontId="26" fillId="3" borderId="2" xfId="4" applyFont="1" applyFill="1" applyBorder="1" applyAlignment="1">
      <alignment horizontal="center" vertical="center"/>
    </xf>
    <xf numFmtId="0" fontId="26" fillId="3" borderId="56" xfId="4" applyFont="1" applyFill="1" applyBorder="1" applyAlignment="1">
      <alignment horizontal="center" vertical="center"/>
    </xf>
    <xf numFmtId="0" fontId="26" fillId="3" borderId="12" xfId="4" applyFont="1" applyFill="1" applyBorder="1" applyAlignment="1">
      <alignment horizontal="center" vertical="center"/>
    </xf>
    <xf numFmtId="0" fontId="25" fillId="0" borderId="0" xfId="4" applyFont="1" applyAlignment="1">
      <alignment horizontal="center" vertical="center"/>
    </xf>
    <xf numFmtId="0" fontId="25" fillId="4" borderId="2" xfId="4" applyFont="1" applyFill="1" applyBorder="1" applyAlignment="1">
      <alignment horizontal="left" vertical="center" indent="1"/>
    </xf>
    <xf numFmtId="0" fontId="25" fillId="4" borderId="56" xfId="4" applyFont="1" applyFill="1" applyBorder="1" applyAlignment="1">
      <alignment horizontal="left" vertical="center" indent="1"/>
    </xf>
    <xf numFmtId="0" fontId="25" fillId="4" borderId="12" xfId="4" applyFont="1" applyFill="1" applyBorder="1" applyAlignment="1">
      <alignment horizontal="left" vertical="center" indent="1"/>
    </xf>
    <xf numFmtId="0" fontId="27" fillId="0" borderId="11" xfId="4" applyFont="1" applyBorder="1" applyAlignment="1">
      <alignment horizontal="center" vertical="center"/>
    </xf>
    <xf numFmtId="0" fontId="26" fillId="3" borderId="9" xfId="4" applyFont="1" applyFill="1" applyBorder="1" applyAlignment="1">
      <alignment horizontal="center" vertical="center"/>
    </xf>
    <xf numFmtId="0" fontId="26" fillId="3" borderId="14" xfId="4" applyFont="1" applyFill="1" applyBorder="1" applyAlignment="1">
      <alignment horizontal="center" vertical="center"/>
    </xf>
    <xf numFmtId="0" fontId="26" fillId="3" borderId="10" xfId="4" applyFont="1" applyFill="1" applyBorder="1" applyAlignment="1">
      <alignment horizontal="center" vertical="center"/>
    </xf>
    <xf numFmtId="0" fontId="29" fillId="0" borderId="2" xfId="4" applyFont="1" applyBorder="1" applyAlignment="1">
      <alignment horizontal="center" vertical="center" shrinkToFit="1"/>
    </xf>
    <xf numFmtId="0" fontId="29" fillId="0" borderId="12" xfId="4" applyFont="1" applyBorder="1" applyAlignment="1">
      <alignment horizontal="center" vertical="center" shrinkToFit="1"/>
    </xf>
    <xf numFmtId="0" fontId="29" fillId="0" borderId="9" xfId="4" applyFont="1" applyBorder="1" applyAlignment="1">
      <alignment horizontal="center" vertical="center" shrinkToFit="1"/>
    </xf>
    <xf numFmtId="0" fontId="29" fillId="0" borderId="10" xfId="4" applyFont="1" applyBorder="1" applyAlignment="1">
      <alignment horizontal="center" vertical="center" shrinkToFit="1"/>
    </xf>
    <xf numFmtId="49" fontId="25" fillId="3" borderId="3" xfId="4" applyNumberFormat="1" applyFont="1" applyFill="1" applyBorder="1" applyAlignment="1">
      <alignment horizontal="left" vertical="center"/>
    </xf>
    <xf numFmtId="49" fontId="25" fillId="3" borderId="23" xfId="4" applyNumberFormat="1" applyFont="1" applyFill="1" applyBorder="1" applyAlignment="1">
      <alignment horizontal="left" vertical="center"/>
    </xf>
    <xf numFmtId="49" fontId="25" fillId="3" borderId="4" xfId="4" applyNumberFormat="1" applyFont="1" applyFill="1" applyBorder="1" applyAlignment="1">
      <alignment horizontal="left" vertical="center"/>
    </xf>
    <xf numFmtId="49" fontId="25" fillId="3" borderId="6" xfId="4" applyNumberFormat="1" applyFont="1" applyFill="1" applyBorder="1" applyAlignment="1">
      <alignment horizontal="left" vertical="center"/>
    </xf>
    <xf numFmtId="49" fontId="25" fillId="3" borderId="0" xfId="4" applyNumberFormat="1" applyFont="1" applyFill="1" applyBorder="1" applyAlignment="1">
      <alignment horizontal="left" vertical="center"/>
    </xf>
    <xf numFmtId="49" fontId="25" fillId="3" borderId="7" xfId="4" applyNumberFormat="1" applyFont="1" applyFill="1" applyBorder="1" applyAlignment="1">
      <alignment horizontal="left" vertical="center"/>
    </xf>
    <xf numFmtId="49" fontId="25" fillId="3" borderId="9" xfId="4" applyNumberFormat="1" applyFont="1" applyFill="1" applyBorder="1" applyAlignment="1">
      <alignment horizontal="left" vertical="center"/>
    </xf>
    <xf numFmtId="49" fontId="25" fillId="3" borderId="14" xfId="4" applyNumberFormat="1" applyFont="1" applyFill="1" applyBorder="1" applyAlignment="1">
      <alignment horizontal="left" vertical="center"/>
    </xf>
    <xf numFmtId="49" fontId="25" fillId="3" borderId="10" xfId="4" applyNumberFormat="1" applyFont="1" applyFill="1" applyBorder="1" applyAlignment="1">
      <alignment horizontal="left" vertical="center"/>
    </xf>
    <xf numFmtId="0" fontId="29" fillId="3" borderId="2" xfId="4" applyFont="1" applyFill="1" applyBorder="1" applyAlignment="1">
      <alignment horizontal="center" vertical="center"/>
    </xf>
    <xf numFmtId="0" fontId="29" fillId="3" borderId="12" xfId="4" applyFont="1" applyFill="1" applyBorder="1" applyAlignment="1">
      <alignment horizontal="center" vertical="center"/>
    </xf>
    <xf numFmtId="38" fontId="29" fillId="0" borderId="2" xfId="5" applyFont="1" applyFill="1" applyBorder="1" applyAlignment="1">
      <alignment horizontal="center" vertical="center"/>
    </xf>
    <xf numFmtId="38" fontId="29" fillId="0" borderId="12" xfId="5" applyFont="1" applyFill="1" applyBorder="1" applyAlignment="1">
      <alignment horizontal="center" vertical="center"/>
    </xf>
    <xf numFmtId="0" fontId="29" fillId="3" borderId="1" xfId="4" applyFont="1" applyFill="1" applyBorder="1" applyAlignment="1">
      <alignment horizontal="center" vertical="center" shrinkToFit="1"/>
    </xf>
    <xf numFmtId="38" fontId="29" fillId="0" borderId="2" xfId="4" applyNumberFormat="1" applyFont="1" applyFill="1" applyBorder="1" applyAlignment="1">
      <alignment horizontal="center" vertical="center"/>
    </xf>
    <xf numFmtId="0" fontId="29" fillId="0" borderId="12" xfId="4" applyFont="1" applyFill="1" applyBorder="1" applyAlignment="1">
      <alignment horizontal="center" vertical="center"/>
    </xf>
    <xf numFmtId="49" fontId="25" fillId="0" borderId="0" xfId="4" applyNumberFormat="1" applyFont="1" applyAlignment="1">
      <alignment horizontal="center" vertical="center"/>
    </xf>
    <xf numFmtId="49" fontId="25" fillId="0" borderId="0" xfId="4" applyNumberFormat="1" applyFont="1" applyAlignment="1">
      <alignment horizontal="center" vertical="distributed"/>
    </xf>
    <xf numFmtId="49" fontId="25" fillId="5" borderId="2" xfId="4" applyNumberFormat="1" applyFont="1" applyFill="1" applyBorder="1" applyAlignment="1">
      <alignment horizontal="left" vertical="center" indent="1"/>
    </xf>
    <xf numFmtId="49" fontId="25" fillId="5" borderId="56" xfId="4" applyNumberFormat="1" applyFont="1" applyFill="1" applyBorder="1" applyAlignment="1">
      <alignment horizontal="left" vertical="center" indent="1"/>
    </xf>
    <xf numFmtId="49" fontId="25" fillId="5" borderId="12" xfId="4" applyNumberFormat="1" applyFont="1" applyFill="1" applyBorder="1" applyAlignment="1">
      <alignment horizontal="left" vertical="center" indent="1"/>
    </xf>
    <xf numFmtId="49" fontId="25" fillId="0" borderId="1" xfId="4" applyNumberFormat="1" applyFont="1" applyFill="1" applyBorder="1" applyAlignment="1">
      <alignment horizontal="center" vertical="center"/>
    </xf>
    <xf numFmtId="49" fontId="25" fillId="3" borderId="2" xfId="4" applyNumberFormat="1" applyFont="1" applyFill="1" applyBorder="1" applyAlignment="1">
      <alignment horizontal="center" vertical="center"/>
    </xf>
    <xf numFmtId="49" fontId="25" fillId="3" borderId="12" xfId="4" applyNumberFormat="1" applyFont="1" applyFill="1" applyBorder="1" applyAlignment="1">
      <alignment horizontal="center" vertical="center"/>
    </xf>
    <xf numFmtId="49" fontId="25" fillId="0" borderId="2" xfId="4" applyNumberFormat="1" applyFont="1" applyFill="1" applyBorder="1" applyAlignment="1">
      <alignment horizontal="center" vertical="center"/>
    </xf>
    <xf numFmtId="49" fontId="25" fillId="0" borderId="12" xfId="4" applyNumberFormat="1" applyFont="1" applyFill="1" applyBorder="1" applyAlignment="1">
      <alignment horizontal="center" vertical="center"/>
    </xf>
    <xf numFmtId="0" fontId="0" fillId="0" borderId="1" xfId="0" applyBorder="1" applyAlignment="1">
      <alignment horizontal="center" vertical="center" wrapText="1"/>
    </xf>
    <xf numFmtId="0" fontId="3"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0" fillId="0" borderId="14" xfId="0" applyBorder="1" applyAlignment="1">
      <alignment horizontal="center" vertical="center"/>
    </xf>
    <xf numFmtId="176" fontId="0" fillId="0" borderId="0" xfId="0" applyNumberFormat="1" applyAlignment="1">
      <alignment horizontal="center" vertical="center"/>
    </xf>
    <xf numFmtId="176" fontId="3" fillId="3" borderId="14" xfId="0" applyNumberFormat="1" applyFont="1" applyFill="1" applyBorder="1" applyAlignment="1" applyProtection="1">
      <alignment horizontal="right" vertical="center"/>
      <protection locked="0"/>
    </xf>
    <xf numFmtId="181" fontId="3" fillId="0" borderId="17" xfId="0" applyNumberFormat="1" applyFont="1" applyFill="1" applyBorder="1" applyAlignment="1">
      <alignment horizontal="right" vertical="center"/>
    </xf>
    <xf numFmtId="181" fontId="3" fillId="0" borderId="18" xfId="0" applyNumberFormat="1" applyFont="1" applyFill="1" applyBorder="1" applyAlignment="1">
      <alignment horizontal="right" vertical="center"/>
    </xf>
    <xf numFmtId="0" fontId="0" fillId="0" borderId="0" xfId="0" applyAlignment="1">
      <alignment horizontal="center" vertical="center"/>
    </xf>
    <xf numFmtId="176" fontId="3" fillId="3" borderId="0" xfId="0" applyNumberFormat="1" applyFont="1" applyFill="1" applyAlignment="1" applyProtection="1">
      <alignment horizontal="right" vertical="center"/>
      <protection locked="0"/>
    </xf>
    <xf numFmtId="0" fontId="4" fillId="0" borderId="0" xfId="0" applyFont="1" applyAlignment="1">
      <alignment horizontal="center" vertical="center"/>
    </xf>
    <xf numFmtId="0" fontId="5" fillId="0" borderId="1" xfId="0" applyFont="1" applyBorder="1" applyAlignment="1">
      <alignment horizontal="left" vertical="center"/>
    </xf>
    <xf numFmtId="0" fontId="8" fillId="0" borderId="0" xfId="0" applyFont="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 xfId="0" applyFill="1" applyBorder="1" applyAlignment="1">
      <alignment horizontal="center" vertical="center"/>
    </xf>
    <xf numFmtId="176" fontId="0" fillId="0" borderId="86" xfId="0" applyNumberFormat="1" applyFill="1" applyBorder="1" applyAlignment="1">
      <alignment horizontal="center" vertical="center" shrinkToFit="1"/>
    </xf>
    <xf numFmtId="176" fontId="0" fillId="0" borderId="87" xfId="0" applyNumberFormat="1" applyFill="1" applyBorder="1" applyAlignment="1">
      <alignment horizontal="center" vertical="center" shrinkToFit="1"/>
    </xf>
    <xf numFmtId="10" fontId="0" fillId="0" borderId="39" xfId="2" applyNumberFormat="1" applyFont="1" applyFill="1" applyBorder="1" applyAlignment="1">
      <alignment horizontal="center" vertical="center"/>
    </xf>
    <xf numFmtId="10" fontId="0" fillId="0" borderId="82" xfId="2" applyNumberFormat="1" applyFont="1" applyFill="1" applyBorder="1" applyAlignment="1">
      <alignment horizontal="center" vertical="center"/>
    </xf>
    <xf numFmtId="182" fontId="19" fillId="0" borderId="19" xfId="0" applyNumberFormat="1" applyFont="1" applyFill="1" applyBorder="1" applyAlignment="1">
      <alignment horizontal="center" vertical="center" wrapText="1"/>
    </xf>
    <xf numFmtId="182" fontId="19" fillId="0" borderId="2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176" fontId="19" fillId="0" borderId="5" xfId="0" applyNumberFormat="1"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76" fontId="19" fillId="0" borderId="6" xfId="0" applyNumberFormat="1" applyFont="1" applyFill="1" applyBorder="1" applyAlignment="1">
      <alignment horizontal="center" vertical="center" wrapText="1"/>
    </xf>
    <xf numFmtId="176" fontId="19" fillId="0" borderId="8" xfId="0" applyNumberFormat="1" applyFont="1" applyFill="1" applyBorder="1" applyAlignment="1">
      <alignment horizontal="center" vertical="center" wrapText="1"/>
    </xf>
    <xf numFmtId="182" fontId="19" fillId="0" borderId="5" xfId="0" applyNumberFormat="1" applyFont="1" applyFill="1" applyBorder="1" applyAlignment="1">
      <alignment horizontal="center" vertical="center" wrapText="1"/>
    </xf>
    <xf numFmtId="182" fontId="19" fillId="0" borderId="8" xfId="0" applyNumberFormat="1" applyFont="1" applyFill="1" applyBorder="1" applyAlignment="1">
      <alignment horizontal="center" vertical="center" wrapText="1"/>
    </xf>
    <xf numFmtId="0" fontId="5" fillId="0" borderId="3" xfId="0" applyFont="1" applyFill="1" applyBorder="1" applyAlignment="1">
      <alignment vertical="center"/>
    </xf>
    <xf numFmtId="0" fontId="5" fillId="0" borderId="23" xfId="0" applyFont="1" applyFill="1" applyBorder="1" applyAlignment="1">
      <alignment vertical="center"/>
    </xf>
    <xf numFmtId="0" fontId="5" fillId="0" borderId="22" xfId="0" applyFont="1" applyFill="1" applyBorder="1" applyAlignment="1">
      <alignment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2"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0" xfId="0" applyFont="1" applyFill="1" applyBorder="1" applyAlignment="1">
      <alignment horizontal="center" vertical="center"/>
    </xf>
    <xf numFmtId="182" fontId="19" fillId="0" borderId="3" xfId="0" applyNumberFormat="1" applyFont="1" applyFill="1" applyBorder="1" applyAlignment="1">
      <alignment horizontal="center" vertical="center" wrapText="1"/>
    </xf>
    <xf numFmtId="182" fontId="19" fillId="0" borderId="6"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12" xfId="0" applyFont="1" applyFill="1" applyBorder="1" applyAlignment="1">
      <alignment horizontal="center" vertical="center"/>
    </xf>
    <xf numFmtId="0" fontId="7" fillId="0" borderId="5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6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6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9" fillId="0" borderId="66" xfId="0" applyFont="1" applyFill="1" applyBorder="1" applyAlignment="1">
      <alignment horizontal="center" wrapText="1"/>
    </xf>
    <xf numFmtId="0" fontId="39" fillId="0" borderId="8" xfId="0" applyFont="1" applyFill="1" applyBorder="1" applyAlignment="1">
      <alignment horizontal="center" wrapText="1"/>
    </xf>
    <xf numFmtId="0" fontId="17" fillId="0" borderId="13" xfId="0" applyFont="1" applyFill="1" applyBorder="1" applyAlignment="1">
      <alignment horizontal="right" vertical="center" wrapText="1"/>
    </xf>
    <xf numFmtId="0" fontId="14" fillId="0" borderId="0" xfId="0" applyFont="1" applyFill="1" applyAlignment="1">
      <alignment horizontal="center" vertical="center" shrinkToFit="1"/>
    </xf>
    <xf numFmtId="0" fontId="15" fillId="0" borderId="0" xfId="0" applyFont="1" applyFill="1" applyAlignment="1">
      <alignment horizontal="center" vertical="center"/>
    </xf>
    <xf numFmtId="178" fontId="0" fillId="0" borderId="1" xfId="0" applyNumberFormat="1" applyFill="1" applyBorder="1" applyAlignment="1">
      <alignment horizontal="left" vertical="center" shrinkToFit="1"/>
    </xf>
    <xf numFmtId="178" fontId="0" fillId="0" borderId="20" xfId="0" applyNumberFormat="1" applyBorder="1"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77" fontId="0" fillId="0" borderId="2" xfId="0" applyNumberFormat="1" applyBorder="1" applyAlignment="1">
      <alignment horizontal="center" vertical="center"/>
    </xf>
    <xf numFmtId="0" fontId="37" fillId="3" borderId="1" xfId="4" applyFont="1" applyFill="1" applyBorder="1" applyAlignment="1">
      <alignment horizontal="center" vertical="center"/>
    </xf>
    <xf numFmtId="0" fontId="34" fillId="4" borderId="3" xfId="4" applyFont="1" applyFill="1" applyBorder="1" applyAlignment="1">
      <alignment horizontal="left" vertical="center" indent="1"/>
    </xf>
    <xf numFmtId="0" fontId="34" fillId="4" borderId="23" xfId="4" applyFont="1" applyFill="1" applyBorder="1" applyAlignment="1">
      <alignment horizontal="left" vertical="center" indent="1"/>
    </xf>
    <xf numFmtId="0" fontId="34" fillId="4" borderId="4" xfId="4" applyFont="1" applyFill="1" applyBorder="1" applyAlignment="1">
      <alignment horizontal="left" vertical="center" indent="1"/>
    </xf>
    <xf numFmtId="0" fontId="34" fillId="4" borderId="6" xfId="4" applyFont="1" applyFill="1" applyBorder="1" applyAlignment="1">
      <alignment horizontal="left" vertical="center" indent="1"/>
    </xf>
    <xf numFmtId="0" fontId="34" fillId="4" borderId="0" xfId="4" applyFont="1" applyFill="1" applyBorder="1" applyAlignment="1">
      <alignment horizontal="left" vertical="center" indent="1"/>
    </xf>
    <xf numFmtId="0" fontId="34" fillId="4" borderId="7" xfId="4" applyFont="1" applyFill="1" applyBorder="1" applyAlignment="1">
      <alignment horizontal="left" vertical="center" indent="1"/>
    </xf>
    <xf numFmtId="0" fontId="35" fillId="4" borderId="6" xfId="4" applyFont="1" applyFill="1" applyBorder="1" applyAlignment="1">
      <alignment horizontal="left" vertical="center" indent="2"/>
    </xf>
    <xf numFmtId="0" fontId="35" fillId="4" borderId="0" xfId="4" applyFont="1" applyFill="1" applyBorder="1" applyAlignment="1">
      <alignment horizontal="left" vertical="center" indent="2"/>
    </xf>
    <xf numFmtId="0" fontId="35" fillId="4" borderId="7" xfId="4" applyFont="1" applyFill="1" applyBorder="1" applyAlignment="1">
      <alignment horizontal="left" vertical="center" indent="2"/>
    </xf>
    <xf numFmtId="0" fontId="35" fillId="4" borderId="9" xfId="4" applyFont="1" applyFill="1" applyBorder="1" applyAlignment="1">
      <alignment horizontal="left" vertical="center" indent="2"/>
    </xf>
    <xf numFmtId="0" fontId="35" fillId="4" borderId="14" xfId="4" applyFont="1" applyFill="1" applyBorder="1" applyAlignment="1">
      <alignment horizontal="left" vertical="center" indent="2"/>
    </xf>
    <xf numFmtId="0" fontId="35" fillId="4" borderId="10" xfId="4" applyFont="1" applyFill="1" applyBorder="1" applyAlignment="1">
      <alignment horizontal="left" vertical="center" indent="2"/>
    </xf>
    <xf numFmtId="0" fontId="27" fillId="0" borderId="0" xfId="4" applyFont="1" applyAlignment="1">
      <alignment horizontal="center" vertical="center"/>
    </xf>
    <xf numFmtId="0" fontId="27" fillId="0" borderId="1" xfId="4" applyFont="1" applyBorder="1" applyAlignment="1">
      <alignment horizontal="center" vertical="center"/>
    </xf>
    <xf numFmtId="0" fontId="36" fillId="3" borderId="2" xfId="4" applyFont="1" applyFill="1" applyBorder="1" applyAlignment="1">
      <alignment horizontal="center" vertical="center"/>
    </xf>
    <xf numFmtId="0" fontId="36" fillId="3" borderId="56" xfId="4" applyFont="1" applyFill="1" applyBorder="1" applyAlignment="1">
      <alignment horizontal="center" vertical="center"/>
    </xf>
    <xf numFmtId="0" fontId="36" fillId="3" borderId="12" xfId="4" applyFont="1" applyFill="1" applyBorder="1" applyAlignment="1">
      <alignment horizontal="center" vertical="center"/>
    </xf>
    <xf numFmtId="0" fontId="36" fillId="3" borderId="1" xfId="4" applyFont="1" applyFill="1" applyBorder="1" applyAlignment="1">
      <alignment horizontal="center" vertical="center"/>
    </xf>
    <xf numFmtId="0" fontId="21" fillId="3" borderId="1" xfId="4" applyFont="1" applyFill="1" applyBorder="1" applyAlignment="1">
      <alignment horizontal="center" vertical="center"/>
    </xf>
    <xf numFmtId="0" fontId="21" fillId="3" borderId="2" xfId="4" applyFont="1" applyFill="1" applyBorder="1" applyAlignment="1">
      <alignment horizontal="center" vertical="center"/>
    </xf>
    <xf numFmtId="0" fontId="21" fillId="3" borderId="56" xfId="4" applyFont="1" applyFill="1" applyBorder="1" applyAlignment="1">
      <alignment horizontal="center" vertical="center"/>
    </xf>
    <xf numFmtId="0" fontId="21" fillId="3" borderId="12" xfId="4" applyFont="1" applyFill="1" applyBorder="1" applyAlignment="1">
      <alignment horizontal="center" vertical="center"/>
    </xf>
    <xf numFmtId="182" fontId="5" fillId="0" borderId="32" xfId="0" applyNumberFormat="1" applyFont="1" applyFill="1" applyBorder="1" applyAlignment="1">
      <alignment horizontal="center" vertical="center" wrapText="1"/>
    </xf>
    <xf numFmtId="182" fontId="5" fillId="0" borderId="38" xfId="0" applyNumberFormat="1" applyFont="1" applyFill="1" applyBorder="1" applyAlignment="1">
      <alignment horizontal="center" vertical="center" wrapText="1"/>
    </xf>
    <xf numFmtId="182" fontId="5" fillId="0" borderId="44" xfId="0" applyNumberFormat="1" applyFont="1" applyFill="1" applyBorder="1" applyAlignment="1">
      <alignment horizontal="center" vertical="center" wrapText="1"/>
    </xf>
    <xf numFmtId="182" fontId="5" fillId="0" borderId="34" xfId="0" applyNumberFormat="1" applyFont="1" applyFill="1" applyBorder="1" applyAlignment="1">
      <alignment horizontal="center" vertical="center" wrapText="1"/>
    </xf>
    <xf numFmtId="182" fontId="5" fillId="0" borderId="39" xfId="0" applyNumberFormat="1" applyFont="1" applyFill="1" applyBorder="1" applyAlignment="1">
      <alignment horizontal="center" vertical="center" wrapText="1"/>
    </xf>
    <xf numFmtId="182" fontId="5" fillId="0" borderId="45" xfId="0" applyNumberFormat="1" applyFont="1" applyFill="1" applyBorder="1" applyAlignment="1">
      <alignment horizontal="center" vertical="center" wrapText="1"/>
    </xf>
    <xf numFmtId="0" fontId="7" fillId="0" borderId="9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93" xfId="0" applyFont="1" applyFill="1" applyBorder="1" applyAlignment="1">
      <alignment horizontal="center" vertical="center"/>
    </xf>
  </cellXfs>
  <cellStyles count="6">
    <cellStyle name="パーセント" xfId="2" builtinId="5"/>
    <cellStyle name="ハイパーリンク" xfId="3" builtinId="8"/>
    <cellStyle name="桁区切り" xfId="1" builtinId="6"/>
    <cellStyle name="桁区切り 2" xfId="5"/>
    <cellStyle name="標準" xfId="0" builtinId="0"/>
    <cellStyle name="標準 2" xfId="4"/>
  </cellStyles>
  <dxfs count="0"/>
  <tableStyles count="0" defaultTableStyle="TableStyleMedium2" defaultPivotStyle="PivotStyleLight16"/>
  <colors>
    <mruColors>
      <color rgb="FFFF99FF"/>
      <color rgb="FFFF66FF"/>
      <color rgb="FFFFFF99"/>
      <color rgb="FF10CB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209550</xdr:colOff>
      <xdr:row>0</xdr:row>
      <xdr:rowOff>180975</xdr:rowOff>
    </xdr:from>
    <xdr:to>
      <xdr:col>31</xdr:col>
      <xdr:colOff>104775</xdr:colOff>
      <xdr:row>2</xdr:row>
      <xdr:rowOff>161925</xdr:rowOff>
    </xdr:to>
    <xdr:sp macro="" textlink="">
      <xdr:nvSpPr>
        <xdr:cNvPr id="4" name="フローチャート: 結合子 3"/>
        <xdr:cNvSpPr/>
      </xdr:nvSpPr>
      <xdr:spPr>
        <a:xfrm>
          <a:off x="6343650" y="180975"/>
          <a:ext cx="552450" cy="476250"/>
        </a:xfrm>
        <a:prstGeom prst="flowChartConnector">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Ｂ</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xdr:colOff>
      <xdr:row>0</xdr:row>
      <xdr:rowOff>228601</xdr:rowOff>
    </xdr:from>
    <xdr:to>
      <xdr:col>8</xdr:col>
      <xdr:colOff>542925</xdr:colOff>
      <xdr:row>2</xdr:row>
      <xdr:rowOff>257175</xdr:rowOff>
    </xdr:to>
    <xdr:sp macro="" textlink="">
      <xdr:nvSpPr>
        <xdr:cNvPr id="2" name="円/楕円 1"/>
        <xdr:cNvSpPr/>
      </xdr:nvSpPr>
      <xdr:spPr>
        <a:xfrm>
          <a:off x="6867526" y="228601"/>
          <a:ext cx="542924" cy="523874"/>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latin typeface="ＤＦ特太ゴシック体" panose="020B0509000000000000" pitchFamily="49" charset="-128"/>
              <a:ea typeface="ＤＦ特太ゴシック体" panose="020B0509000000000000" pitchFamily="49" charset="-128"/>
            </a:rPr>
            <a:t>１</a:t>
          </a:r>
        </a:p>
      </xdr:txBody>
    </xdr:sp>
    <xdr:clientData/>
  </xdr:twoCellAnchor>
  <xdr:twoCellAnchor>
    <xdr:from>
      <xdr:col>9</xdr:col>
      <xdr:colOff>489517</xdr:colOff>
      <xdr:row>0</xdr:row>
      <xdr:rowOff>140494</xdr:rowOff>
    </xdr:from>
    <xdr:to>
      <xdr:col>14</xdr:col>
      <xdr:colOff>608579</xdr:colOff>
      <xdr:row>5</xdr:row>
      <xdr:rowOff>80962</xdr:rowOff>
    </xdr:to>
    <xdr:sp macro="" textlink="">
      <xdr:nvSpPr>
        <xdr:cNvPr id="3" name="角丸四角形吹き出し 2"/>
        <xdr:cNvSpPr/>
      </xdr:nvSpPr>
      <xdr:spPr>
        <a:xfrm>
          <a:off x="8033317" y="140494"/>
          <a:ext cx="3167062" cy="1550193"/>
        </a:xfrm>
        <a:prstGeom prst="wedgeRoundRectCallout">
          <a:avLst>
            <a:gd name="adj1" fmla="val -58783"/>
            <a:gd name="adj2" fmla="val 82801"/>
            <a:gd name="adj3" fmla="val 16667"/>
          </a:avLst>
        </a:prstGeom>
        <a:ln w="571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900"/>
            </a:lnSpc>
          </a:pPr>
          <a:r>
            <a:rPr kumimoji="1" lang="ja-JP" altLang="en-US" sz="1600">
              <a:latin typeface="HGP創英角ﾎﾟｯﾌﾟ体" panose="040B0A00000000000000" pitchFamily="50" charset="-128"/>
              <a:ea typeface="HGP創英角ﾎﾟｯﾌﾟ体" panose="040B0A00000000000000" pitchFamily="50" charset="-128"/>
            </a:rPr>
            <a:t>黄色セルのみ入力してください。</a:t>
          </a:r>
          <a:endParaRPr kumimoji="1" lang="en-US" altLang="ja-JP" sz="1600">
            <a:latin typeface="HGP創英角ﾎﾟｯﾌﾟ体" panose="040B0A00000000000000" pitchFamily="50" charset="-128"/>
            <a:ea typeface="HGP創英角ﾎﾟｯﾌﾟ体" panose="040B0A00000000000000" pitchFamily="50" charset="-128"/>
          </a:endParaRPr>
        </a:p>
        <a:p>
          <a:pPr algn="l">
            <a:lnSpc>
              <a:spcPts val="1800"/>
            </a:lnSpc>
          </a:pPr>
          <a:r>
            <a:rPr kumimoji="1" lang="ja-JP" altLang="en-US" sz="1600">
              <a:latin typeface="HGP創英角ﾎﾟｯﾌﾟ体" panose="040B0A00000000000000" pitchFamily="50" charset="-128"/>
              <a:ea typeface="HGP創英角ﾎﾟｯﾌﾟ体" panose="040B0A00000000000000" pitchFamily="50" charset="-128"/>
            </a:rPr>
            <a:t>その他のセルは自動計算されます。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280147</xdr:colOff>
      <xdr:row>60</xdr:row>
      <xdr:rowOff>33617</xdr:rowOff>
    </xdr:from>
    <xdr:ext cx="10208559" cy="8527976"/>
    <xdr:sp macro="" textlink="">
      <xdr:nvSpPr>
        <xdr:cNvPr id="2" name="テキスト ボックス 1"/>
        <xdr:cNvSpPr txBox="1"/>
      </xdr:nvSpPr>
      <xdr:spPr>
        <a:xfrm>
          <a:off x="280147" y="12216092"/>
          <a:ext cx="10208559" cy="852797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補助金の申請時は薄橙色のセル、実績報告時は水色のセルに入力が必要です。</a:t>
          </a: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（作成要領：申請時）</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計画書は、月ごとにシートが分かれています。賃金改善を実施する月の項目に記入</a:t>
          </a:r>
        </a:p>
        <a:p>
          <a:r>
            <a:rPr kumimoji="1" lang="ja-JP" altLang="en-US" sz="1100">
              <a:latin typeface="HG丸ｺﾞｼｯｸM-PRO" panose="020F0600000000000000" pitchFamily="50" charset="-128"/>
              <a:ea typeface="HG丸ｺﾞｼｯｸM-PRO" panose="020F0600000000000000" pitchFamily="50" charset="-128"/>
            </a:rPr>
            <a:t>してください。入力月を誤ると、補助金交付ができなくなる場合があります。</a:t>
          </a:r>
        </a:p>
        <a:p>
          <a:r>
            <a:rPr kumimoji="1" lang="ja-JP" altLang="en-US" sz="1100">
              <a:latin typeface="HG丸ｺﾞｼｯｸM-PRO" panose="020F0600000000000000" pitchFamily="50" charset="-128"/>
              <a:ea typeface="HG丸ｺﾞｼｯｸM-PRO" panose="020F0600000000000000" pitchFamily="50" charset="-128"/>
            </a:rPr>
            <a:t>○　計画書は「報告書」も兼ねています。報告書は実績報告時に使用するものです。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事業終了時（中止や廃止を含む）に、計画書（薄橙色部分）に記入した内容から変更があれば、朱書きで修正してください。</a:t>
          </a:r>
        </a:p>
        <a:p>
          <a:r>
            <a:rPr kumimoji="1" lang="ja-JP" altLang="en-US" sz="1100">
              <a:latin typeface="HG丸ｺﾞｼｯｸM-PRO" panose="020F0600000000000000" pitchFamily="50" charset="-128"/>
              <a:ea typeface="HG丸ｺﾞｼｯｸM-PRO" panose="020F0600000000000000" pitchFamily="50" charset="-128"/>
            </a:rPr>
            <a:t>１．教職員名</a:t>
          </a:r>
        </a:p>
        <a:p>
          <a:r>
            <a:rPr kumimoji="1" lang="ja-JP" altLang="en-US" sz="1100">
              <a:latin typeface="HG丸ｺﾞｼｯｸM-PRO" panose="020F0600000000000000" pitchFamily="50" charset="-128"/>
              <a:ea typeface="HG丸ｺﾞｼｯｸM-PRO" panose="020F0600000000000000" pitchFamily="50" charset="-128"/>
            </a:rPr>
            <a:t>・処遇改善の取組の対象となる者の氏名を記入してください。なお、処遇改善の取組の対象としない職員の記入は必要ではありませんが、</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教員（非常勤を含む。）は、「</a:t>
          </a:r>
          <a:r>
            <a:rPr kumimoji="1" lang="en-US" altLang="ja-JP" sz="1100">
              <a:latin typeface="HG丸ｺﾞｼｯｸM-PRO" panose="020F0600000000000000" pitchFamily="50" charset="-128"/>
              <a:ea typeface="HG丸ｺﾞｼｯｸM-PRO" panose="020F0600000000000000" pitchFamily="50" charset="-128"/>
            </a:rPr>
            <a:t>Ⅱ </a:t>
          </a:r>
          <a:r>
            <a:rPr kumimoji="1" lang="ja-JP" altLang="en-US" sz="1100">
              <a:latin typeface="HG丸ｺﾞｼｯｸM-PRO" panose="020F0600000000000000" pitchFamily="50" charset="-128"/>
              <a:ea typeface="HG丸ｺﾞｼｯｸM-PRO" panose="020F0600000000000000" pitchFamily="50" charset="-128"/>
            </a:rPr>
            <a:t>交付申請額等の算定方法について」の教員数と整合するように記入してください。</a:t>
          </a: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行が足りない場合は私学振興課に直接ご相談ください。</a:t>
          </a:r>
        </a:p>
        <a:p>
          <a:r>
            <a:rPr kumimoji="1" lang="ja-JP" altLang="en-US" sz="1100">
              <a:latin typeface="HG丸ｺﾞｼｯｸM-PRO" panose="020F0600000000000000" pitchFamily="50" charset="-128"/>
              <a:ea typeface="HG丸ｺﾞｼｯｸM-PRO" panose="020F0600000000000000" pitchFamily="50" charset="-128"/>
            </a:rPr>
            <a:t>２．職種</a:t>
          </a:r>
        </a:p>
        <a:p>
          <a:r>
            <a:rPr kumimoji="1" lang="ja-JP" altLang="en-US" sz="1100">
              <a:latin typeface="HG丸ｺﾞｼｯｸM-PRO" panose="020F0600000000000000" pitchFamily="50" charset="-128"/>
              <a:ea typeface="HG丸ｺﾞｼｯｸM-PRO" panose="020F0600000000000000" pitchFamily="50" charset="-128"/>
            </a:rPr>
            <a:t>・「園長」「教員」「事務長」「事務職員」「その他」から選択してください。</a:t>
          </a:r>
        </a:p>
        <a:p>
          <a:r>
            <a:rPr kumimoji="1" lang="ja-JP" altLang="en-US" sz="1100">
              <a:latin typeface="HG丸ｺﾞｼｯｸM-PRO" panose="020F0600000000000000" pitchFamily="50" charset="-128"/>
              <a:ea typeface="HG丸ｺﾞｼｯｸM-PRO" panose="020F0600000000000000" pitchFamily="50" charset="-128"/>
            </a:rPr>
            <a:t>・「その他」は、園長、教員、事務長、事務職員以外の職種（調理員、スクールバスの運転手等）となります。</a:t>
          </a:r>
        </a:p>
        <a:p>
          <a:r>
            <a:rPr kumimoji="1" lang="ja-JP" altLang="en-US" sz="1100">
              <a:latin typeface="HG丸ｺﾞｼｯｸM-PRO" panose="020F0600000000000000" pitchFamily="50" charset="-128"/>
              <a:ea typeface="HG丸ｺﾞｼｯｸM-PRO" panose="020F0600000000000000" pitchFamily="50" charset="-128"/>
            </a:rPr>
            <a:t>・教員の範囲は副園長、教頭、主幹教諭、指導教諭、教諭、助教諭、講師、養護教諭、養護助、教諭、栄養教諭を想定しております。</a:t>
          </a:r>
        </a:p>
        <a:p>
          <a:r>
            <a:rPr kumimoji="1" lang="ja-JP" altLang="en-US" sz="1100">
              <a:latin typeface="HG丸ｺﾞｼｯｸM-PRO" panose="020F0600000000000000" pitchFamily="50" charset="-128"/>
              <a:ea typeface="HG丸ｺﾞｼｯｸM-PRO" panose="020F0600000000000000" pitchFamily="50" charset="-128"/>
            </a:rPr>
            <a:t>３．常勤・非常勤の別</a:t>
          </a:r>
        </a:p>
        <a:p>
          <a:r>
            <a:rPr kumimoji="1" lang="ja-JP" altLang="en-US" sz="1100">
              <a:latin typeface="HG丸ｺﾞｼｯｸM-PRO" panose="020F0600000000000000" pitchFamily="50" charset="-128"/>
              <a:ea typeface="HG丸ｺﾞｼｯｸM-PRO" panose="020F0600000000000000" pitchFamily="50" charset="-128"/>
            </a:rPr>
            <a:t>・常勤 常勤教職員（原則として幼稚園で定めた勤務時間（所定労働時間）のすべてを勤務する者、又は１日６時間以上かつ２０日以上勤務している教職員）</a:t>
          </a:r>
        </a:p>
        <a:p>
          <a:r>
            <a:rPr kumimoji="1" lang="ja-JP" altLang="en-US" sz="1100">
              <a:latin typeface="HG丸ｺﾞｼｯｸM-PRO" panose="020F0600000000000000" pitchFamily="50" charset="-128"/>
              <a:ea typeface="HG丸ｺﾞｼｯｸM-PRO" panose="020F0600000000000000" pitchFamily="50" charset="-128"/>
            </a:rPr>
            <a:t>・非常勤 非常勤教職員（常勤以外の教職員）</a:t>
          </a: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ここで指す「教職員」とは、「２．職種」で示す全ての職種が該当します。</a:t>
          </a:r>
        </a:p>
        <a:p>
          <a:r>
            <a:rPr kumimoji="1" lang="ja-JP" altLang="en-US" sz="1100">
              <a:latin typeface="HG丸ｺﾞｼｯｸM-PRO" panose="020F0600000000000000" pitchFamily="50" charset="-128"/>
              <a:ea typeface="HG丸ｺﾞｼｯｸM-PRO" panose="020F0600000000000000" pitchFamily="50" charset="-128"/>
            </a:rPr>
            <a:t>４．法人役員の兼務</a:t>
          </a:r>
        </a:p>
        <a:p>
          <a:r>
            <a:rPr kumimoji="1" lang="ja-JP" altLang="en-US" sz="1100">
              <a:latin typeface="HG丸ｺﾞｼｯｸM-PRO" panose="020F0600000000000000" pitchFamily="50" charset="-128"/>
              <a:ea typeface="HG丸ｺﾞｼｯｸM-PRO" panose="020F0600000000000000" pitchFamily="50" charset="-128"/>
            </a:rPr>
            <a:t>・法人の役員を兼務する者に○を付してください（選択形式）。</a:t>
          </a: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「法人役員を兼務する園長」は処遇改善の対象外です。しかし、「法人役員を兼務する教員」も対象です。また、事務長等も処遇改善の対象です。</a:t>
          </a:r>
        </a:p>
        <a:p>
          <a:r>
            <a:rPr kumimoji="1" lang="ja-JP" altLang="en-US" sz="1100">
              <a:latin typeface="HG丸ｺﾞｼｯｸM-PRO" panose="020F0600000000000000" pitchFamily="50" charset="-128"/>
              <a:ea typeface="HG丸ｺﾞｼｯｸM-PRO" panose="020F0600000000000000" pitchFamily="50" charset="-128"/>
            </a:rPr>
            <a:t>５．改善を開始する前月の給与</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・処遇改善を開始する月の前月の給与総額（基本給、決まって毎月支払う手当の合計）を記入してください。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a:t>
          </a:r>
          <a:r>
            <a:rPr kumimoji="1" lang="ja-JP" altLang="en-US" sz="1100" b="1" u="sng">
              <a:latin typeface="HG丸ｺﾞｼｯｸM-PRO" panose="020F0600000000000000" pitchFamily="50" charset="-128"/>
              <a:ea typeface="HG丸ｺﾞｼｯｸM-PRO" panose="020F0600000000000000" pitchFamily="50" charset="-128"/>
            </a:rPr>
            <a:t>ただし、通勤手当や扶養手当、残業手当をはじめとする、個人的な事情に基づいて支払われる手当は含まれません。</a:t>
          </a:r>
        </a:p>
        <a:p>
          <a:r>
            <a:rPr kumimoji="1" lang="ja-JP" altLang="en-US" sz="1100">
              <a:latin typeface="HG丸ｺﾞｼｯｸM-PRO" panose="020F0600000000000000" pitchFamily="50" charset="-128"/>
              <a:ea typeface="HG丸ｺﾞｼｯｸM-PRO" panose="020F0600000000000000" pitchFamily="50" charset="-128"/>
            </a:rPr>
            <a:t>６．賃金改善見込額（計画）</a:t>
          </a:r>
        </a:p>
        <a:p>
          <a:r>
            <a:rPr kumimoji="1" lang="ja-JP" altLang="en-US" sz="1100">
              <a:latin typeface="HG丸ｺﾞｼｯｸM-PRO" panose="020F0600000000000000" pitchFamily="50" charset="-128"/>
              <a:ea typeface="HG丸ｺﾞｼｯｸM-PRO" panose="020F0600000000000000" pitchFamily="50" charset="-128"/>
            </a:rPr>
            <a:t>・各月の賃金改善に充てられる額（見込）を記入してください。</a:t>
          </a:r>
        </a:p>
        <a:p>
          <a:r>
            <a:rPr kumimoji="1" lang="ja-JP" altLang="en-US" sz="1100">
              <a:latin typeface="HG丸ｺﾞｼｯｸM-PRO" panose="020F0600000000000000" pitchFamily="50" charset="-128"/>
              <a:ea typeface="HG丸ｺﾞｼｯｸM-PRO" panose="020F0600000000000000" pitchFamily="50" charset="-128"/>
            </a:rPr>
            <a:t>・「賃金改善見込額（計画）」のうち、「うち基本給及び毎月決まって支払う手当」及び「うち定期昇給」額を記入してください。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a:t>
          </a:r>
          <a:r>
            <a:rPr kumimoji="1" lang="ja-JP" altLang="en-US" sz="1100" b="1" u="sng">
              <a:latin typeface="HG丸ｺﾞｼｯｸM-PRO" panose="020F0600000000000000" pitchFamily="50" charset="-128"/>
              <a:ea typeface="HG丸ｺﾞｼｯｸM-PRO" panose="020F0600000000000000" pitchFamily="50" charset="-128"/>
            </a:rPr>
            <a:t>ただし、通勤手当や扶養手当、残業手当をはじめとする、個人的な事情に基づいて支払われる手当は含まれません。</a:t>
          </a:r>
        </a:p>
        <a:p>
          <a:r>
            <a:rPr kumimoji="1" lang="ja-JP" altLang="en-US" sz="1100">
              <a:latin typeface="HG丸ｺﾞｼｯｸM-PRO" panose="020F0600000000000000" pitchFamily="50" charset="-128"/>
              <a:ea typeface="HG丸ｺﾞｼｯｸM-PRO" panose="020F0600000000000000" pitchFamily="50" charset="-128"/>
            </a:rPr>
            <a:t>Ｑ．基本給の処遇改善により、連動して「賞与」の処遇改善が行われた場合は、毎月の「基本給の改善等に伴って賞与が改善された場合の月割額」に、連動して改善された賞与の改善額を月割で計上することとなります。なお、補助期間を含まない月については、補助金の算定に含めることはできません。</a:t>
          </a:r>
        </a:p>
        <a:p>
          <a:r>
            <a:rPr kumimoji="1" lang="ja-JP" altLang="en-US" sz="1100">
              <a:latin typeface="HG丸ｺﾞｼｯｸM-PRO" panose="020F0600000000000000" pitchFamily="50" charset="-128"/>
              <a:ea typeface="HG丸ｺﾞｼｯｸM-PRO" panose="020F0600000000000000" pitchFamily="50" charset="-128"/>
            </a:rPr>
            <a:t>７．賃金改善額（実績）</a:t>
          </a: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実績報告時に入力する欄です。</a:t>
          </a:r>
        </a:p>
        <a:p>
          <a:r>
            <a:rPr kumimoji="1" lang="ja-JP" altLang="en-US" sz="1100">
              <a:latin typeface="HG丸ｺﾞｼｯｸM-PRO" panose="020F0600000000000000" pitchFamily="50" charset="-128"/>
              <a:ea typeface="HG丸ｺﾞｼｯｸM-PRO" panose="020F0600000000000000" pitchFamily="50" charset="-128"/>
            </a:rPr>
            <a:t>・各月の賃金改善に充てられた額を記入してください。なお、処遇改善を開始する月より前は空欄のままとなります。</a:t>
          </a:r>
        </a:p>
        <a:p>
          <a:r>
            <a:rPr kumimoji="1" lang="ja-JP" altLang="en-US" sz="1100">
              <a:latin typeface="HG丸ｺﾞｼｯｸM-PRO" panose="020F0600000000000000" pitchFamily="50" charset="-128"/>
              <a:ea typeface="HG丸ｺﾞｼｯｸM-PRO" panose="020F0600000000000000" pitchFamily="50" charset="-128"/>
            </a:rPr>
            <a:t>（例：処遇改善を開始する月が６月の場合は、４月、５月分は空欄のまま。）</a:t>
          </a:r>
        </a:p>
        <a:p>
          <a:r>
            <a:rPr kumimoji="1" lang="ja-JP" altLang="en-US" sz="1100">
              <a:latin typeface="HG丸ｺﾞｼｯｸM-PRO" panose="020F0600000000000000" pitchFamily="50" charset="-128"/>
              <a:ea typeface="HG丸ｺﾞｼｯｸM-PRO" panose="020F0600000000000000" pitchFamily="50" charset="-128"/>
            </a:rPr>
            <a:t>・「賃金改善額（実績）」のうち、「うち基本給及び決まって毎月支払う手当」及び「定期昇給」の額を記入してください。ただし、通勤手当や扶養手当、残業手当をはじめとする、個人的な事情に基づいて支払われる手当は含まれません。</a:t>
          </a:r>
        </a:p>
        <a:p>
          <a:r>
            <a:rPr kumimoji="1" lang="ja-JP" altLang="en-US" sz="1100">
              <a:latin typeface="HG丸ｺﾞｼｯｸM-PRO" panose="020F0600000000000000" pitchFamily="50" charset="-128"/>
              <a:ea typeface="HG丸ｺﾞｼｯｸM-PRO" panose="020F0600000000000000" pitchFamily="50" charset="-128"/>
            </a:rPr>
            <a:t>・「うち基本給及び決まって毎月支払う手当」以外で支給した場合は、当該金額を</a:t>
          </a:r>
        </a:p>
        <a:p>
          <a:r>
            <a:rPr kumimoji="1" lang="ja-JP" altLang="en-US" sz="1100">
              <a:latin typeface="HG丸ｺﾞｼｯｸM-PRO" panose="020F0600000000000000" pitchFamily="50" charset="-128"/>
              <a:ea typeface="HG丸ｺﾞｼｯｸM-PRO" panose="020F0600000000000000" pitchFamily="50" charset="-128"/>
            </a:rPr>
            <a:t>「その他」の欄に入力してください。</a:t>
          </a:r>
        </a:p>
        <a:p>
          <a:r>
            <a:rPr kumimoji="1" lang="ja-JP" altLang="en-US" sz="1100">
              <a:latin typeface="HG丸ｺﾞｼｯｸM-PRO" panose="020F0600000000000000" pitchFamily="50" charset="-128"/>
              <a:ea typeface="HG丸ｺﾞｼｯｸM-PRO" panose="020F0600000000000000" pitchFamily="50" charset="-128"/>
            </a:rPr>
            <a:t>８．法定福利費等の事業主負担分の増 </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見落としに注意。</a:t>
          </a:r>
        </a:p>
        <a:p>
          <a:r>
            <a:rPr kumimoji="1" lang="ja-JP" altLang="en-US" sz="1100">
              <a:latin typeface="HG丸ｺﾞｼｯｸM-PRO" panose="020F0600000000000000" pitchFamily="50" charset="-128"/>
              <a:ea typeface="HG丸ｺﾞｼｯｸM-PRO" panose="020F0600000000000000" pitchFamily="50" charset="-128"/>
            </a:rPr>
            <a:t>・申請時は見込みのため、自動計算としています。</a:t>
          </a:r>
        </a:p>
        <a:p>
          <a:r>
            <a:rPr kumimoji="1" lang="ja-JP" altLang="en-US" sz="1100">
              <a:latin typeface="HG丸ｺﾞｼｯｸM-PRO" panose="020F0600000000000000" pitchFamily="50" charset="-128"/>
              <a:ea typeface="HG丸ｺﾞｼｯｸM-PRO" panose="020F0600000000000000" pitchFamily="50" charset="-128"/>
            </a:rPr>
            <a:t>・実績報告時は、各幼稚園で計算して金額を入力してください。</a:t>
          </a:r>
        </a:p>
        <a:p>
          <a:r>
            <a:rPr kumimoji="1" lang="ja-JP" altLang="en-US" sz="1100">
              <a:latin typeface="HG丸ｺﾞｼｯｸM-PRO" panose="020F0600000000000000" pitchFamily="50" charset="-128"/>
              <a:ea typeface="HG丸ｺﾞｼｯｸM-PRO" panose="020F0600000000000000" pitchFamily="50" charset="-128"/>
            </a:rPr>
            <a:t>９．備考</a:t>
          </a:r>
        </a:p>
        <a:p>
          <a:r>
            <a:rPr kumimoji="1" lang="ja-JP" altLang="en-US" sz="1100">
              <a:latin typeface="HG丸ｺﾞｼｯｸM-PRO" panose="020F0600000000000000" pitchFamily="50" charset="-128"/>
              <a:ea typeface="HG丸ｺﾞｼｯｸM-PRO" panose="020F0600000000000000" pitchFamily="50" charset="-128"/>
            </a:rPr>
            <a:t>・事業実施期間中の採用や退職がある場合にはその旨、また、賃金改善額が他の教職員と比較して高額</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低額、賃金改善を実施しない場合も含む</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である場合についてはその理由を記入してください。</a:t>
          </a:r>
        </a:p>
      </xdr:txBody>
    </xdr:sp>
    <xdr:clientData/>
  </xdr:oneCellAnchor>
  <xdr:oneCellAnchor>
    <xdr:from>
      <xdr:col>17</xdr:col>
      <xdr:colOff>661149</xdr:colOff>
      <xdr:row>60</xdr:row>
      <xdr:rowOff>33617</xdr:rowOff>
    </xdr:from>
    <xdr:ext cx="8135470" cy="3026470"/>
    <xdr:sp macro="" textlink="">
      <xdr:nvSpPr>
        <xdr:cNvPr id="3" name="テキスト ボックス 2"/>
        <xdr:cNvSpPr txBox="1"/>
      </xdr:nvSpPr>
      <xdr:spPr>
        <a:xfrm>
          <a:off x="12605499" y="12216092"/>
          <a:ext cx="8135470" cy="302647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補助金の申請時は薄橙色のセル、実績報告時は水色のセルに入力が必要です。</a:t>
          </a: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（作成要領：実績報告時）</a:t>
          </a:r>
        </a:p>
        <a:p>
          <a:r>
            <a:rPr kumimoji="1" lang="ja-JP" altLang="en-US" sz="1100">
              <a:latin typeface="HG丸ｺﾞｼｯｸM-PRO" panose="020F0600000000000000" pitchFamily="50" charset="-128"/>
              <a:ea typeface="HG丸ｺﾞｼｯｸM-PRO" panose="020F0600000000000000" pitchFamily="50" charset="-128"/>
            </a:rPr>
            <a:t>７．賃金改善額（実績）</a:t>
          </a:r>
        </a:p>
        <a:p>
          <a:r>
            <a:rPr kumimoji="1" lang="ja-JP" altLang="en-US" sz="1100">
              <a:latin typeface="HG丸ｺﾞｼｯｸM-PRO" panose="020F0600000000000000" pitchFamily="50" charset="-128"/>
              <a:ea typeface="HG丸ｺﾞｼｯｸM-PRO" panose="020F0600000000000000" pitchFamily="50" charset="-128"/>
            </a:rPr>
            <a:t>　</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実績報告時に入力する欄です。</a:t>
          </a:r>
        </a:p>
        <a:p>
          <a:r>
            <a:rPr kumimoji="1" lang="ja-JP" altLang="en-US" sz="1100">
              <a:latin typeface="HG丸ｺﾞｼｯｸM-PRO" panose="020F0600000000000000" pitchFamily="50" charset="-128"/>
              <a:ea typeface="HG丸ｺﾞｼｯｸM-PRO" panose="020F0600000000000000" pitchFamily="50" charset="-128"/>
            </a:rPr>
            <a:t>・各月の賃金改善に充てられた額を記入してください。なお、処遇改善を開始する月より前は空欄のままとなります。</a:t>
          </a:r>
        </a:p>
        <a:p>
          <a:r>
            <a:rPr kumimoji="1" lang="ja-JP" altLang="en-US" sz="1100">
              <a:latin typeface="HG丸ｺﾞｼｯｸM-PRO" panose="020F0600000000000000" pitchFamily="50" charset="-128"/>
              <a:ea typeface="HG丸ｺﾞｼｯｸM-PRO" panose="020F0600000000000000" pitchFamily="50" charset="-128"/>
            </a:rPr>
            <a:t>　（例：処遇改善を開始する月が６月の場合は、４月、５月分は空欄のまま。）</a:t>
          </a:r>
        </a:p>
        <a:p>
          <a:r>
            <a:rPr kumimoji="1" lang="ja-JP" altLang="en-US" sz="1100">
              <a:latin typeface="HG丸ｺﾞｼｯｸM-PRO" panose="020F0600000000000000" pitchFamily="50" charset="-128"/>
              <a:ea typeface="HG丸ｺﾞｼｯｸM-PRO" panose="020F0600000000000000" pitchFamily="50" charset="-128"/>
            </a:rPr>
            <a:t>・「賃金改善額（実績）」のうち、「うち基本給及び決まって毎月支払う手当」の額を記入してください。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ただし、通勤手当や扶養手当をはじめとする、個人的な事情に基づいて支払われる手当は含まれません。</a:t>
          </a:r>
        </a:p>
        <a:p>
          <a:r>
            <a:rPr kumimoji="1" lang="ja-JP" altLang="en-US" sz="1100">
              <a:latin typeface="HG丸ｺﾞｼｯｸM-PRO" panose="020F0600000000000000" pitchFamily="50" charset="-128"/>
              <a:ea typeface="HG丸ｺﾞｼｯｸM-PRO" panose="020F0600000000000000" pitchFamily="50" charset="-128"/>
            </a:rPr>
            <a:t>・「うち基本給及び決まって毎月支払う手当」以外で支給した場合は、当該金額を「その他」の欄に入力してください。</a:t>
          </a:r>
        </a:p>
        <a:p>
          <a:r>
            <a:rPr kumimoji="1" lang="ja-JP" altLang="en-US" sz="1100">
              <a:latin typeface="HG丸ｺﾞｼｯｸM-PRO" panose="020F0600000000000000" pitchFamily="50" charset="-128"/>
              <a:ea typeface="HG丸ｺﾞｼｯｸM-PRO" panose="020F0600000000000000" pitchFamily="50" charset="-128"/>
            </a:rPr>
            <a:t>８．法定福利費等の事業主負担分の増 </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見落としに注意。</a:t>
          </a:r>
        </a:p>
        <a:p>
          <a:r>
            <a:rPr kumimoji="1" lang="ja-JP" altLang="en-US" sz="1100">
              <a:latin typeface="HG丸ｺﾞｼｯｸM-PRO" panose="020F0600000000000000" pitchFamily="50" charset="-128"/>
              <a:ea typeface="HG丸ｺﾞｼｯｸM-PRO" panose="020F0600000000000000" pitchFamily="50" charset="-128"/>
            </a:rPr>
            <a:t>・申請時は見込みのため、自動計算としています。</a:t>
          </a:r>
        </a:p>
        <a:p>
          <a:r>
            <a:rPr kumimoji="1" lang="ja-JP" altLang="en-US" sz="1100">
              <a:latin typeface="HG丸ｺﾞｼｯｸM-PRO" panose="020F0600000000000000" pitchFamily="50" charset="-128"/>
              <a:ea typeface="HG丸ｺﾞｼｯｸM-PRO" panose="020F0600000000000000" pitchFamily="50" charset="-128"/>
            </a:rPr>
            <a:t>・実績報告時は、各幼稚園で計算して金額を入力してください。</a:t>
          </a:r>
        </a:p>
        <a:p>
          <a:r>
            <a:rPr kumimoji="1" lang="ja-JP" altLang="en-US" sz="1100">
              <a:latin typeface="HG丸ｺﾞｼｯｸM-PRO" panose="020F0600000000000000" pitchFamily="50" charset="-128"/>
              <a:ea typeface="HG丸ｺﾞｼｯｸM-PRO" panose="020F0600000000000000" pitchFamily="50" charset="-128"/>
            </a:rPr>
            <a:t>９．備考</a:t>
          </a:r>
        </a:p>
        <a:p>
          <a:r>
            <a:rPr kumimoji="1" lang="ja-JP" altLang="en-US" sz="1100">
              <a:latin typeface="HG丸ｺﾞｼｯｸM-PRO" panose="020F0600000000000000" pitchFamily="50" charset="-128"/>
              <a:ea typeface="HG丸ｺﾞｼｯｸM-PRO" panose="020F0600000000000000" pitchFamily="50" charset="-128"/>
            </a:rPr>
            <a:t>・事業実施期間中の採用や退職がある場合にはその旨、また、賃金改善額が他の教職員と比較して</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高額</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低額、賃金改善を実施しない場合も含む</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である場合についてはその理由を記入してください。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257736</xdr:colOff>
      <xdr:row>3</xdr:row>
      <xdr:rowOff>392205</xdr:rowOff>
    </xdr:from>
    <xdr:ext cx="4773705" cy="1131795"/>
    <xdr:sp macro="" textlink="">
      <xdr:nvSpPr>
        <xdr:cNvPr id="3" name="テキスト ボックス 2"/>
        <xdr:cNvSpPr txBox="1"/>
      </xdr:nvSpPr>
      <xdr:spPr>
        <a:xfrm>
          <a:off x="14345211" y="1078005"/>
          <a:ext cx="4773705" cy="113179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（作成要領）</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〇自動計算されるため、入力不要です。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○申請内容を確認するためのシートです。</a:t>
          </a:r>
        </a:p>
        <a:p>
          <a:r>
            <a:rPr kumimoji="1" lang="ja-JP" altLang="en-US" sz="1100">
              <a:latin typeface="HG丸ｺﾞｼｯｸM-PRO" panose="020F0600000000000000" pitchFamily="50" charset="-128"/>
              <a:ea typeface="HG丸ｺﾞｼｯｸM-PRO" panose="020F0600000000000000" pitchFamily="50" charset="-128"/>
            </a:rPr>
            <a:t>　処遇改善の計画内容や補助金として交付される額を示しています。</a:t>
          </a:r>
        </a:p>
        <a:p>
          <a:r>
            <a:rPr kumimoji="1" lang="ja-JP" altLang="en-US" sz="1100">
              <a:latin typeface="HG丸ｺﾞｼｯｸM-PRO" panose="020F0600000000000000" pitchFamily="50" charset="-128"/>
              <a:ea typeface="HG丸ｺﾞｼｯｸM-PRO" panose="020F0600000000000000" pitchFamily="50" charset="-128"/>
            </a:rPr>
            <a:t>○入力漏れなどがあると、正しく計算されません。</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31749</xdr:colOff>
      <xdr:row>14</xdr:row>
      <xdr:rowOff>342899</xdr:rowOff>
    </xdr:from>
    <xdr:to>
      <xdr:col>30</xdr:col>
      <xdr:colOff>98424</xdr:colOff>
      <xdr:row>16</xdr:row>
      <xdr:rowOff>314324</xdr:rowOff>
    </xdr:to>
    <xdr:sp macro="" textlink="">
      <xdr:nvSpPr>
        <xdr:cNvPr id="2" name="角丸四角形吹き出し 1"/>
        <xdr:cNvSpPr/>
      </xdr:nvSpPr>
      <xdr:spPr>
        <a:xfrm>
          <a:off x="3536949" y="4086224"/>
          <a:ext cx="3133725" cy="733425"/>
        </a:xfrm>
        <a:prstGeom prst="wedgeRoundRectCallout">
          <a:avLst>
            <a:gd name="adj1" fmla="val -61293"/>
            <a:gd name="adj2" fmla="val -153655"/>
            <a:gd name="adj3" fmla="val 16667"/>
          </a:avLst>
        </a:prstGeom>
        <a:solidFill>
          <a:srgbClr val="FFC000">
            <a:alpha val="80000"/>
          </a:srgb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u="sng"/>
            <a:t>本紙１枚のみ</a:t>
          </a:r>
          <a:r>
            <a:rPr kumimoji="1" lang="ja-JP" altLang="en-US" sz="1400"/>
            <a:t>提出。</a:t>
          </a:r>
        </a:p>
      </xdr:txBody>
    </xdr:sp>
    <xdr:clientData/>
  </xdr:twoCellAnchor>
  <xdr:twoCellAnchor>
    <xdr:from>
      <xdr:col>0</xdr:col>
      <xdr:colOff>171450</xdr:colOff>
      <xdr:row>11</xdr:row>
      <xdr:rowOff>377825</xdr:rowOff>
    </xdr:from>
    <xdr:to>
      <xdr:col>18</xdr:col>
      <xdr:colOff>85725</xdr:colOff>
      <xdr:row>13</xdr:row>
      <xdr:rowOff>6350</xdr:rowOff>
    </xdr:to>
    <xdr:sp macro="" textlink="">
      <xdr:nvSpPr>
        <xdr:cNvPr id="3" name="角丸四角形 2"/>
        <xdr:cNvSpPr/>
      </xdr:nvSpPr>
      <xdr:spPr>
        <a:xfrm>
          <a:off x="171450" y="2978150"/>
          <a:ext cx="3857625" cy="3905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13</xdr:row>
      <xdr:rowOff>0</xdr:rowOff>
    </xdr:from>
    <xdr:to>
      <xdr:col>22</xdr:col>
      <xdr:colOff>174625</xdr:colOff>
      <xdr:row>14</xdr:row>
      <xdr:rowOff>9525</xdr:rowOff>
    </xdr:to>
    <xdr:sp macro="" textlink="">
      <xdr:nvSpPr>
        <xdr:cNvPr id="2" name="角丸四角形 1"/>
        <xdr:cNvSpPr/>
      </xdr:nvSpPr>
      <xdr:spPr>
        <a:xfrm>
          <a:off x="142875" y="3362325"/>
          <a:ext cx="4851400" cy="3905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95250</xdr:colOff>
      <xdr:row>16</xdr:row>
      <xdr:rowOff>0</xdr:rowOff>
    </xdr:from>
    <xdr:to>
      <xdr:col>31</xdr:col>
      <xdr:colOff>161925</xdr:colOff>
      <xdr:row>17</xdr:row>
      <xdr:rowOff>352425</xdr:rowOff>
    </xdr:to>
    <xdr:sp macro="" textlink="">
      <xdr:nvSpPr>
        <xdr:cNvPr id="3" name="角丸四角形吹き出し 2"/>
        <xdr:cNvSpPr/>
      </xdr:nvSpPr>
      <xdr:spPr>
        <a:xfrm>
          <a:off x="3819525" y="4505325"/>
          <a:ext cx="3133725" cy="733425"/>
        </a:xfrm>
        <a:prstGeom prst="wedgeRoundRectCallout">
          <a:avLst>
            <a:gd name="adj1" fmla="val -61293"/>
            <a:gd name="adj2" fmla="val -153655"/>
            <a:gd name="adj3" fmla="val 16667"/>
          </a:avLst>
        </a:prstGeom>
        <a:solidFill>
          <a:srgbClr val="FFC000">
            <a:alpha val="80000"/>
          </a:srgb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u="sng"/>
            <a:t>本紙１枚のみ</a:t>
          </a:r>
          <a:r>
            <a:rPr kumimoji="1" lang="ja-JP" altLang="en-US" sz="1400"/>
            <a:t>提出。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190499</xdr:colOff>
      <xdr:row>16</xdr:row>
      <xdr:rowOff>203199</xdr:rowOff>
    </xdr:from>
    <xdr:to>
      <xdr:col>31</xdr:col>
      <xdr:colOff>142875</xdr:colOff>
      <xdr:row>18</xdr:row>
      <xdr:rowOff>365125</xdr:rowOff>
    </xdr:to>
    <xdr:sp macro="" textlink="">
      <xdr:nvSpPr>
        <xdr:cNvPr id="2" name="角丸四角形吹き出し 1"/>
        <xdr:cNvSpPr/>
      </xdr:nvSpPr>
      <xdr:spPr>
        <a:xfrm>
          <a:off x="3257549" y="4708524"/>
          <a:ext cx="3676651" cy="923926"/>
        </a:xfrm>
        <a:prstGeom prst="wedgeRoundRectCallout">
          <a:avLst>
            <a:gd name="adj1" fmla="val -58557"/>
            <a:gd name="adj2" fmla="val -99110"/>
            <a:gd name="adj3" fmla="val 16667"/>
          </a:avLst>
        </a:prstGeom>
        <a:solidFill>
          <a:srgbClr val="FFC000">
            <a:alpha val="80000"/>
          </a:srgb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a:t>
          </a:r>
          <a:r>
            <a:rPr kumimoji="1" lang="ja-JP" altLang="en-US" sz="1400" u="sng"/>
            <a:t>本紙１枚のみ</a:t>
          </a:r>
          <a:r>
            <a:rPr kumimoji="1" lang="ja-JP" altLang="en-US" sz="1400"/>
            <a:t>提出。</a:t>
          </a:r>
          <a:endParaRPr kumimoji="1" lang="en-US" altLang="ja-JP" sz="1400"/>
        </a:p>
        <a:p>
          <a:pPr algn="l"/>
          <a:r>
            <a:rPr kumimoji="1" lang="ja-JP" altLang="en-US" sz="1400"/>
            <a:t>・補助金の全額返納が必要。</a:t>
          </a:r>
          <a:endParaRPr kumimoji="1" lang="en-US" altLang="ja-JP" sz="1400"/>
        </a:p>
      </xdr:txBody>
    </xdr:sp>
    <xdr:clientData/>
  </xdr:twoCellAnchor>
  <xdr:twoCellAnchor>
    <xdr:from>
      <xdr:col>0</xdr:col>
      <xdr:colOff>114300</xdr:colOff>
      <xdr:row>15</xdr:row>
      <xdr:rowOff>31750</xdr:rowOff>
    </xdr:from>
    <xdr:to>
      <xdr:col>14</xdr:col>
      <xdr:colOff>111125</xdr:colOff>
      <xdr:row>15</xdr:row>
      <xdr:rowOff>371475</xdr:rowOff>
    </xdr:to>
    <xdr:sp macro="" textlink="">
      <xdr:nvSpPr>
        <xdr:cNvPr id="3" name="角丸四角形 2"/>
        <xdr:cNvSpPr/>
      </xdr:nvSpPr>
      <xdr:spPr>
        <a:xfrm>
          <a:off x="114300" y="4156075"/>
          <a:ext cx="3063875" cy="3397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18"/>
  <sheetViews>
    <sheetView tabSelected="1" view="pageBreakPreview" zoomScaleNormal="100" zoomScaleSheetLayoutView="100" workbookViewId="0">
      <selection activeCell="H8" sqref="H8"/>
    </sheetView>
  </sheetViews>
  <sheetFormatPr defaultColWidth="2.75" defaultRowHeight="14.25"/>
  <cols>
    <col min="1" max="32" width="2.875" style="145" customWidth="1"/>
    <col min="33" max="256" width="2.75" style="145"/>
    <col min="257" max="288" width="2.875" style="145" customWidth="1"/>
    <col min="289" max="512" width="2.75" style="145"/>
    <col min="513" max="544" width="2.875" style="145" customWidth="1"/>
    <col min="545" max="768" width="2.75" style="145"/>
    <col min="769" max="800" width="2.875" style="145" customWidth="1"/>
    <col min="801" max="1024" width="2.75" style="145"/>
    <col min="1025" max="1056" width="2.875" style="145" customWidth="1"/>
    <col min="1057" max="1280" width="2.75" style="145"/>
    <col min="1281" max="1312" width="2.875" style="145" customWidth="1"/>
    <col min="1313" max="1536" width="2.75" style="145"/>
    <col min="1537" max="1568" width="2.875" style="145" customWidth="1"/>
    <col min="1569" max="1792" width="2.75" style="145"/>
    <col min="1793" max="1824" width="2.875" style="145" customWidth="1"/>
    <col min="1825" max="2048" width="2.75" style="145"/>
    <col min="2049" max="2080" width="2.875" style="145" customWidth="1"/>
    <col min="2081" max="2304" width="2.75" style="145"/>
    <col min="2305" max="2336" width="2.875" style="145" customWidth="1"/>
    <col min="2337" max="2560" width="2.75" style="145"/>
    <col min="2561" max="2592" width="2.875" style="145" customWidth="1"/>
    <col min="2593" max="2816" width="2.75" style="145"/>
    <col min="2817" max="2848" width="2.875" style="145" customWidth="1"/>
    <col min="2849" max="3072" width="2.75" style="145"/>
    <col min="3073" max="3104" width="2.875" style="145" customWidth="1"/>
    <col min="3105" max="3328" width="2.75" style="145"/>
    <col min="3329" max="3360" width="2.875" style="145" customWidth="1"/>
    <col min="3361" max="3584" width="2.75" style="145"/>
    <col min="3585" max="3616" width="2.875" style="145" customWidth="1"/>
    <col min="3617" max="3840" width="2.75" style="145"/>
    <col min="3841" max="3872" width="2.875" style="145" customWidth="1"/>
    <col min="3873" max="4096" width="2.75" style="145"/>
    <col min="4097" max="4128" width="2.875" style="145" customWidth="1"/>
    <col min="4129" max="4352" width="2.75" style="145"/>
    <col min="4353" max="4384" width="2.875" style="145" customWidth="1"/>
    <col min="4385" max="4608" width="2.75" style="145"/>
    <col min="4609" max="4640" width="2.875" style="145" customWidth="1"/>
    <col min="4641" max="4864" width="2.75" style="145"/>
    <col min="4865" max="4896" width="2.875" style="145" customWidth="1"/>
    <col min="4897" max="5120" width="2.75" style="145"/>
    <col min="5121" max="5152" width="2.875" style="145" customWidth="1"/>
    <col min="5153" max="5376" width="2.75" style="145"/>
    <col min="5377" max="5408" width="2.875" style="145" customWidth="1"/>
    <col min="5409" max="5632" width="2.75" style="145"/>
    <col min="5633" max="5664" width="2.875" style="145" customWidth="1"/>
    <col min="5665" max="5888" width="2.75" style="145"/>
    <col min="5889" max="5920" width="2.875" style="145" customWidth="1"/>
    <col min="5921" max="6144" width="2.75" style="145"/>
    <col min="6145" max="6176" width="2.875" style="145" customWidth="1"/>
    <col min="6177" max="6400" width="2.75" style="145"/>
    <col min="6401" max="6432" width="2.875" style="145" customWidth="1"/>
    <col min="6433" max="6656" width="2.75" style="145"/>
    <col min="6657" max="6688" width="2.875" style="145" customWidth="1"/>
    <col min="6689" max="6912" width="2.75" style="145"/>
    <col min="6913" max="6944" width="2.875" style="145" customWidth="1"/>
    <col min="6945" max="7168" width="2.75" style="145"/>
    <col min="7169" max="7200" width="2.875" style="145" customWidth="1"/>
    <col min="7201" max="7424" width="2.75" style="145"/>
    <col min="7425" max="7456" width="2.875" style="145" customWidth="1"/>
    <col min="7457" max="7680" width="2.75" style="145"/>
    <col min="7681" max="7712" width="2.875" style="145" customWidth="1"/>
    <col min="7713" max="7936" width="2.75" style="145"/>
    <col min="7937" max="7968" width="2.875" style="145" customWidth="1"/>
    <col min="7969" max="8192" width="2.75" style="145"/>
    <col min="8193" max="8224" width="2.875" style="145" customWidth="1"/>
    <col min="8225" max="8448" width="2.75" style="145"/>
    <col min="8449" max="8480" width="2.875" style="145" customWidth="1"/>
    <col min="8481" max="8704" width="2.75" style="145"/>
    <col min="8705" max="8736" width="2.875" style="145" customWidth="1"/>
    <col min="8737" max="8960" width="2.75" style="145"/>
    <col min="8961" max="8992" width="2.875" style="145" customWidth="1"/>
    <col min="8993" max="9216" width="2.75" style="145"/>
    <col min="9217" max="9248" width="2.875" style="145" customWidth="1"/>
    <col min="9249" max="9472" width="2.75" style="145"/>
    <col min="9473" max="9504" width="2.875" style="145" customWidth="1"/>
    <col min="9505" max="9728" width="2.75" style="145"/>
    <col min="9729" max="9760" width="2.875" style="145" customWidth="1"/>
    <col min="9761" max="9984" width="2.75" style="145"/>
    <col min="9985" max="10016" width="2.875" style="145" customWidth="1"/>
    <col min="10017" max="10240" width="2.75" style="145"/>
    <col min="10241" max="10272" width="2.875" style="145" customWidth="1"/>
    <col min="10273" max="10496" width="2.75" style="145"/>
    <col min="10497" max="10528" width="2.875" style="145" customWidth="1"/>
    <col min="10529" max="10752" width="2.75" style="145"/>
    <col min="10753" max="10784" width="2.875" style="145" customWidth="1"/>
    <col min="10785" max="11008" width="2.75" style="145"/>
    <col min="11009" max="11040" width="2.875" style="145" customWidth="1"/>
    <col min="11041" max="11264" width="2.75" style="145"/>
    <col min="11265" max="11296" width="2.875" style="145" customWidth="1"/>
    <col min="11297" max="11520" width="2.75" style="145"/>
    <col min="11521" max="11552" width="2.875" style="145" customWidth="1"/>
    <col min="11553" max="11776" width="2.75" style="145"/>
    <col min="11777" max="11808" width="2.875" style="145" customWidth="1"/>
    <col min="11809" max="12032" width="2.75" style="145"/>
    <col min="12033" max="12064" width="2.875" style="145" customWidth="1"/>
    <col min="12065" max="12288" width="2.75" style="145"/>
    <col min="12289" max="12320" width="2.875" style="145" customWidth="1"/>
    <col min="12321" max="12544" width="2.75" style="145"/>
    <col min="12545" max="12576" width="2.875" style="145" customWidth="1"/>
    <col min="12577" max="12800" width="2.75" style="145"/>
    <col min="12801" max="12832" width="2.875" style="145" customWidth="1"/>
    <col min="12833" max="13056" width="2.75" style="145"/>
    <col min="13057" max="13088" width="2.875" style="145" customWidth="1"/>
    <col min="13089" max="13312" width="2.75" style="145"/>
    <col min="13313" max="13344" width="2.875" style="145" customWidth="1"/>
    <col min="13345" max="13568" width="2.75" style="145"/>
    <col min="13569" max="13600" width="2.875" style="145" customWidth="1"/>
    <col min="13601" max="13824" width="2.75" style="145"/>
    <col min="13825" max="13856" width="2.875" style="145" customWidth="1"/>
    <col min="13857" max="14080" width="2.75" style="145"/>
    <col min="14081" max="14112" width="2.875" style="145" customWidth="1"/>
    <col min="14113" max="14336" width="2.75" style="145"/>
    <col min="14337" max="14368" width="2.875" style="145" customWidth="1"/>
    <col min="14369" max="14592" width="2.75" style="145"/>
    <col min="14593" max="14624" width="2.875" style="145" customWidth="1"/>
    <col min="14625" max="14848" width="2.75" style="145"/>
    <col min="14849" max="14880" width="2.875" style="145" customWidth="1"/>
    <col min="14881" max="15104" width="2.75" style="145"/>
    <col min="15105" max="15136" width="2.875" style="145" customWidth="1"/>
    <col min="15137" max="15360" width="2.75" style="145"/>
    <col min="15361" max="15392" width="2.875" style="145" customWidth="1"/>
    <col min="15393" max="15616" width="2.75" style="145"/>
    <col min="15617" max="15648" width="2.875" style="145" customWidth="1"/>
    <col min="15649" max="15872" width="2.75" style="145"/>
    <col min="15873" max="15904" width="2.875" style="145" customWidth="1"/>
    <col min="15905" max="16128" width="2.75" style="145"/>
    <col min="16129" max="16160" width="2.875" style="145" customWidth="1"/>
    <col min="16161" max="16384" width="2.75" style="145"/>
  </cols>
  <sheetData>
    <row r="1" spans="1:33" ht="19.5" customHeight="1">
      <c r="A1" s="278" t="s">
        <v>135</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row>
    <row r="2" spans="1:33" ht="19.5" customHeight="1">
      <c r="A2" s="167"/>
      <c r="B2" s="167"/>
      <c r="C2" s="167"/>
      <c r="D2" s="167"/>
      <c r="E2" s="167"/>
      <c r="F2" s="167"/>
      <c r="G2" s="167"/>
      <c r="H2" s="167"/>
      <c r="I2" s="167"/>
      <c r="J2" s="167"/>
      <c r="K2" s="167"/>
      <c r="L2" s="167" t="s">
        <v>126</v>
      </c>
      <c r="M2" s="167"/>
      <c r="N2" s="167"/>
      <c r="O2" s="167"/>
      <c r="P2" s="167"/>
      <c r="Q2" s="167"/>
      <c r="R2" s="167"/>
      <c r="S2" s="167"/>
      <c r="T2" s="167"/>
      <c r="U2" s="167"/>
      <c r="V2" s="167"/>
      <c r="W2" s="167"/>
      <c r="X2" s="167"/>
      <c r="Y2" s="167"/>
      <c r="Z2" s="167"/>
      <c r="AA2" s="167"/>
      <c r="AB2" s="167"/>
      <c r="AC2" s="167"/>
      <c r="AD2" s="167"/>
      <c r="AE2" s="167" t="s">
        <v>134</v>
      </c>
      <c r="AF2" s="167"/>
    </row>
    <row r="4" spans="1:33" ht="24.75" customHeight="1">
      <c r="A4" s="279" t="s">
        <v>78</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1"/>
      <c r="AG4" s="146"/>
    </row>
    <row r="5" spans="1:33" ht="30" customHeight="1">
      <c r="A5" s="282" t="s">
        <v>79</v>
      </c>
      <c r="B5" s="282"/>
      <c r="C5" s="282"/>
      <c r="D5" s="282"/>
      <c r="E5" s="282"/>
      <c r="F5" s="282"/>
      <c r="G5" s="283"/>
      <c r="H5" s="284"/>
      <c r="I5" s="284"/>
      <c r="J5" s="284"/>
      <c r="K5" s="284"/>
      <c r="L5" s="284"/>
      <c r="M5" s="284"/>
      <c r="N5" s="284"/>
      <c r="O5" s="284"/>
      <c r="P5" s="284"/>
      <c r="Q5" s="285"/>
      <c r="R5" s="282" t="s">
        <v>72</v>
      </c>
      <c r="S5" s="282"/>
      <c r="T5" s="282"/>
      <c r="U5" s="282"/>
      <c r="V5" s="282"/>
      <c r="W5" s="282"/>
      <c r="X5" s="270"/>
      <c r="Y5" s="271"/>
      <c r="Z5" s="272"/>
      <c r="AA5" s="271"/>
      <c r="AB5" s="271"/>
      <c r="AC5" s="272"/>
      <c r="AD5" s="271"/>
      <c r="AE5" s="271"/>
      <c r="AF5" s="272"/>
    </row>
    <row r="6" spans="1:33" ht="30" customHeight="1">
      <c r="AB6" s="147"/>
    </row>
    <row r="7" spans="1:33" ht="30" customHeight="1">
      <c r="A7" s="148" t="s">
        <v>132</v>
      </c>
    </row>
    <row r="8" spans="1:33" ht="30" customHeight="1">
      <c r="B8" s="149" t="s">
        <v>80</v>
      </c>
      <c r="D8" s="274"/>
      <c r="E8" s="274"/>
      <c r="F8" s="274"/>
      <c r="G8" s="274"/>
      <c r="I8" s="145" t="s">
        <v>81</v>
      </c>
    </row>
    <row r="9" spans="1:33" ht="30" customHeight="1">
      <c r="B9" s="149" t="s">
        <v>82</v>
      </c>
      <c r="D9" s="274"/>
      <c r="E9" s="274"/>
      <c r="F9" s="274"/>
      <c r="G9" s="274"/>
      <c r="I9" s="145" t="s">
        <v>83</v>
      </c>
    </row>
    <row r="10" spans="1:33" ht="30" customHeight="1">
      <c r="B10" s="149" t="s">
        <v>84</v>
      </c>
      <c r="D10" s="275"/>
      <c r="E10" s="276"/>
      <c r="F10" s="276"/>
      <c r="G10" s="277"/>
      <c r="I10" s="145" t="s">
        <v>127</v>
      </c>
    </row>
    <row r="11" spans="1:33" ht="30" customHeight="1">
      <c r="B11" s="149" t="s">
        <v>85</v>
      </c>
      <c r="D11" s="274"/>
      <c r="E11" s="274"/>
      <c r="F11" s="274"/>
      <c r="G11" s="274"/>
      <c r="I11" s="145" t="s">
        <v>86</v>
      </c>
    </row>
    <row r="12" spans="1:33" ht="30" customHeight="1"/>
    <row r="13" spans="1:33" ht="30" customHeight="1">
      <c r="A13" s="145" t="s">
        <v>87</v>
      </c>
      <c r="B13" s="150" t="s">
        <v>88</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2"/>
    </row>
    <row r="14" spans="1:33" ht="30" customHeight="1">
      <c r="B14" s="153"/>
      <c r="C14" s="146" t="s">
        <v>89</v>
      </c>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54"/>
    </row>
    <row r="15" spans="1:33" ht="30" customHeight="1">
      <c r="B15" s="153"/>
      <c r="C15" s="146" t="s">
        <v>90</v>
      </c>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54"/>
    </row>
    <row r="16" spans="1:33" ht="30" customHeight="1">
      <c r="B16" s="153"/>
      <c r="C16" s="146" t="s">
        <v>91</v>
      </c>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54"/>
    </row>
    <row r="17" spans="2:32" ht="30" customHeight="1">
      <c r="B17" s="155"/>
      <c r="C17" s="156" t="s">
        <v>92</v>
      </c>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8"/>
    </row>
    <row r="18" spans="2:32" ht="30" customHeight="1"/>
  </sheetData>
  <mergeCells count="9">
    <mergeCell ref="D8:G8"/>
    <mergeCell ref="D9:G9"/>
    <mergeCell ref="D10:G10"/>
    <mergeCell ref="D11:G11"/>
    <mergeCell ref="A1:AF1"/>
    <mergeCell ref="A4:AF4"/>
    <mergeCell ref="A5:F5"/>
    <mergeCell ref="G5:Q5"/>
    <mergeCell ref="R5:W5"/>
  </mergeCells>
  <phoneticPr fontId="2"/>
  <dataValidations count="1">
    <dataValidation type="list" allowBlank="1" showInputMessage="1" showErrorMessage="1" sqref="D8:G11 IZ8:JC11 SV8:SY11 ACR8:ACU11 AMN8:AMQ11 AWJ8:AWM11 BGF8:BGI11 BQB8:BQE11 BZX8:CAA11 CJT8:CJW11 CTP8:CTS11 DDL8:DDO11 DNH8:DNK11 DXD8:DXG11 EGZ8:EHC11 EQV8:EQY11 FAR8:FAU11 FKN8:FKQ11 FUJ8:FUM11 GEF8:GEI11 GOB8:GOE11 GXX8:GYA11 HHT8:HHW11 HRP8:HRS11 IBL8:IBO11 ILH8:ILK11 IVD8:IVG11 JEZ8:JFC11 JOV8:JOY11 JYR8:JYU11 KIN8:KIQ11 KSJ8:KSM11 LCF8:LCI11 LMB8:LME11 LVX8:LWA11 MFT8:MFW11 MPP8:MPS11 MZL8:MZO11 NJH8:NJK11 NTD8:NTG11 OCZ8:ODC11 OMV8:OMY11 OWR8:OWU11 PGN8:PGQ11 PQJ8:PQM11 QAF8:QAI11 QKB8:QKE11 QTX8:QUA11 RDT8:RDW11 RNP8:RNS11 RXL8:RXO11 SHH8:SHK11 SRD8:SRG11 TAZ8:TBC11 TKV8:TKY11 TUR8:TUU11 UEN8:UEQ11 UOJ8:UOM11 UYF8:UYI11 VIB8:VIE11 VRX8:VSA11 WBT8:WBW11 WLP8:WLS11 WVL8:WVO11 D65536:G65539 IZ65536:JC65539 SV65536:SY65539 ACR65536:ACU65539 AMN65536:AMQ65539 AWJ65536:AWM65539 BGF65536:BGI65539 BQB65536:BQE65539 BZX65536:CAA65539 CJT65536:CJW65539 CTP65536:CTS65539 DDL65536:DDO65539 DNH65536:DNK65539 DXD65536:DXG65539 EGZ65536:EHC65539 EQV65536:EQY65539 FAR65536:FAU65539 FKN65536:FKQ65539 FUJ65536:FUM65539 GEF65536:GEI65539 GOB65536:GOE65539 GXX65536:GYA65539 HHT65536:HHW65539 HRP65536:HRS65539 IBL65536:IBO65539 ILH65536:ILK65539 IVD65536:IVG65539 JEZ65536:JFC65539 JOV65536:JOY65539 JYR65536:JYU65539 KIN65536:KIQ65539 KSJ65536:KSM65539 LCF65536:LCI65539 LMB65536:LME65539 LVX65536:LWA65539 MFT65536:MFW65539 MPP65536:MPS65539 MZL65536:MZO65539 NJH65536:NJK65539 NTD65536:NTG65539 OCZ65536:ODC65539 OMV65536:OMY65539 OWR65536:OWU65539 PGN65536:PGQ65539 PQJ65536:PQM65539 QAF65536:QAI65539 QKB65536:QKE65539 QTX65536:QUA65539 RDT65536:RDW65539 RNP65536:RNS65539 RXL65536:RXO65539 SHH65536:SHK65539 SRD65536:SRG65539 TAZ65536:TBC65539 TKV65536:TKY65539 TUR65536:TUU65539 UEN65536:UEQ65539 UOJ65536:UOM65539 UYF65536:UYI65539 VIB65536:VIE65539 VRX65536:VSA65539 WBT65536:WBW65539 WLP65536:WLS65539 WVL65536:WVO65539 D131072:G131075 IZ131072:JC131075 SV131072:SY131075 ACR131072:ACU131075 AMN131072:AMQ131075 AWJ131072:AWM131075 BGF131072:BGI131075 BQB131072:BQE131075 BZX131072:CAA131075 CJT131072:CJW131075 CTP131072:CTS131075 DDL131072:DDO131075 DNH131072:DNK131075 DXD131072:DXG131075 EGZ131072:EHC131075 EQV131072:EQY131075 FAR131072:FAU131075 FKN131072:FKQ131075 FUJ131072:FUM131075 GEF131072:GEI131075 GOB131072:GOE131075 GXX131072:GYA131075 HHT131072:HHW131075 HRP131072:HRS131075 IBL131072:IBO131075 ILH131072:ILK131075 IVD131072:IVG131075 JEZ131072:JFC131075 JOV131072:JOY131075 JYR131072:JYU131075 KIN131072:KIQ131075 KSJ131072:KSM131075 LCF131072:LCI131075 LMB131072:LME131075 LVX131072:LWA131075 MFT131072:MFW131075 MPP131072:MPS131075 MZL131072:MZO131075 NJH131072:NJK131075 NTD131072:NTG131075 OCZ131072:ODC131075 OMV131072:OMY131075 OWR131072:OWU131075 PGN131072:PGQ131075 PQJ131072:PQM131075 QAF131072:QAI131075 QKB131072:QKE131075 QTX131072:QUA131075 RDT131072:RDW131075 RNP131072:RNS131075 RXL131072:RXO131075 SHH131072:SHK131075 SRD131072:SRG131075 TAZ131072:TBC131075 TKV131072:TKY131075 TUR131072:TUU131075 UEN131072:UEQ131075 UOJ131072:UOM131075 UYF131072:UYI131075 VIB131072:VIE131075 VRX131072:VSA131075 WBT131072:WBW131075 WLP131072:WLS131075 WVL131072:WVO131075 D196608:G196611 IZ196608:JC196611 SV196608:SY196611 ACR196608:ACU196611 AMN196608:AMQ196611 AWJ196608:AWM196611 BGF196608:BGI196611 BQB196608:BQE196611 BZX196608:CAA196611 CJT196608:CJW196611 CTP196608:CTS196611 DDL196608:DDO196611 DNH196608:DNK196611 DXD196608:DXG196611 EGZ196608:EHC196611 EQV196608:EQY196611 FAR196608:FAU196611 FKN196608:FKQ196611 FUJ196608:FUM196611 GEF196608:GEI196611 GOB196608:GOE196611 GXX196608:GYA196611 HHT196608:HHW196611 HRP196608:HRS196611 IBL196608:IBO196611 ILH196608:ILK196611 IVD196608:IVG196611 JEZ196608:JFC196611 JOV196608:JOY196611 JYR196608:JYU196611 KIN196608:KIQ196611 KSJ196608:KSM196611 LCF196608:LCI196611 LMB196608:LME196611 LVX196608:LWA196611 MFT196608:MFW196611 MPP196608:MPS196611 MZL196608:MZO196611 NJH196608:NJK196611 NTD196608:NTG196611 OCZ196608:ODC196611 OMV196608:OMY196611 OWR196608:OWU196611 PGN196608:PGQ196611 PQJ196608:PQM196611 QAF196608:QAI196611 QKB196608:QKE196611 QTX196608:QUA196611 RDT196608:RDW196611 RNP196608:RNS196611 RXL196608:RXO196611 SHH196608:SHK196611 SRD196608:SRG196611 TAZ196608:TBC196611 TKV196608:TKY196611 TUR196608:TUU196611 UEN196608:UEQ196611 UOJ196608:UOM196611 UYF196608:UYI196611 VIB196608:VIE196611 VRX196608:VSA196611 WBT196608:WBW196611 WLP196608:WLS196611 WVL196608:WVO196611 D262144:G262147 IZ262144:JC262147 SV262144:SY262147 ACR262144:ACU262147 AMN262144:AMQ262147 AWJ262144:AWM262147 BGF262144:BGI262147 BQB262144:BQE262147 BZX262144:CAA262147 CJT262144:CJW262147 CTP262144:CTS262147 DDL262144:DDO262147 DNH262144:DNK262147 DXD262144:DXG262147 EGZ262144:EHC262147 EQV262144:EQY262147 FAR262144:FAU262147 FKN262144:FKQ262147 FUJ262144:FUM262147 GEF262144:GEI262147 GOB262144:GOE262147 GXX262144:GYA262147 HHT262144:HHW262147 HRP262144:HRS262147 IBL262144:IBO262147 ILH262144:ILK262147 IVD262144:IVG262147 JEZ262144:JFC262147 JOV262144:JOY262147 JYR262144:JYU262147 KIN262144:KIQ262147 KSJ262144:KSM262147 LCF262144:LCI262147 LMB262144:LME262147 LVX262144:LWA262147 MFT262144:MFW262147 MPP262144:MPS262147 MZL262144:MZO262147 NJH262144:NJK262147 NTD262144:NTG262147 OCZ262144:ODC262147 OMV262144:OMY262147 OWR262144:OWU262147 PGN262144:PGQ262147 PQJ262144:PQM262147 QAF262144:QAI262147 QKB262144:QKE262147 QTX262144:QUA262147 RDT262144:RDW262147 RNP262144:RNS262147 RXL262144:RXO262147 SHH262144:SHK262147 SRD262144:SRG262147 TAZ262144:TBC262147 TKV262144:TKY262147 TUR262144:TUU262147 UEN262144:UEQ262147 UOJ262144:UOM262147 UYF262144:UYI262147 VIB262144:VIE262147 VRX262144:VSA262147 WBT262144:WBW262147 WLP262144:WLS262147 WVL262144:WVO262147 D327680:G327683 IZ327680:JC327683 SV327680:SY327683 ACR327680:ACU327683 AMN327680:AMQ327683 AWJ327680:AWM327683 BGF327680:BGI327683 BQB327680:BQE327683 BZX327680:CAA327683 CJT327680:CJW327683 CTP327680:CTS327683 DDL327680:DDO327683 DNH327680:DNK327683 DXD327680:DXG327683 EGZ327680:EHC327683 EQV327680:EQY327683 FAR327680:FAU327683 FKN327680:FKQ327683 FUJ327680:FUM327683 GEF327680:GEI327683 GOB327680:GOE327683 GXX327680:GYA327683 HHT327680:HHW327683 HRP327680:HRS327683 IBL327680:IBO327683 ILH327680:ILK327683 IVD327680:IVG327683 JEZ327680:JFC327683 JOV327680:JOY327683 JYR327680:JYU327683 KIN327680:KIQ327683 KSJ327680:KSM327683 LCF327680:LCI327683 LMB327680:LME327683 LVX327680:LWA327683 MFT327680:MFW327683 MPP327680:MPS327683 MZL327680:MZO327683 NJH327680:NJK327683 NTD327680:NTG327683 OCZ327680:ODC327683 OMV327680:OMY327683 OWR327680:OWU327683 PGN327680:PGQ327683 PQJ327680:PQM327683 QAF327680:QAI327683 QKB327680:QKE327683 QTX327680:QUA327683 RDT327680:RDW327683 RNP327680:RNS327683 RXL327680:RXO327683 SHH327680:SHK327683 SRD327680:SRG327683 TAZ327680:TBC327683 TKV327680:TKY327683 TUR327680:TUU327683 UEN327680:UEQ327683 UOJ327680:UOM327683 UYF327680:UYI327683 VIB327680:VIE327683 VRX327680:VSA327683 WBT327680:WBW327683 WLP327680:WLS327683 WVL327680:WVO327683 D393216:G393219 IZ393216:JC393219 SV393216:SY393219 ACR393216:ACU393219 AMN393216:AMQ393219 AWJ393216:AWM393219 BGF393216:BGI393219 BQB393216:BQE393219 BZX393216:CAA393219 CJT393216:CJW393219 CTP393216:CTS393219 DDL393216:DDO393219 DNH393216:DNK393219 DXD393216:DXG393219 EGZ393216:EHC393219 EQV393216:EQY393219 FAR393216:FAU393219 FKN393216:FKQ393219 FUJ393216:FUM393219 GEF393216:GEI393219 GOB393216:GOE393219 GXX393216:GYA393219 HHT393216:HHW393219 HRP393216:HRS393219 IBL393216:IBO393219 ILH393216:ILK393219 IVD393216:IVG393219 JEZ393216:JFC393219 JOV393216:JOY393219 JYR393216:JYU393219 KIN393216:KIQ393219 KSJ393216:KSM393219 LCF393216:LCI393219 LMB393216:LME393219 LVX393216:LWA393219 MFT393216:MFW393219 MPP393216:MPS393219 MZL393216:MZO393219 NJH393216:NJK393219 NTD393216:NTG393219 OCZ393216:ODC393219 OMV393216:OMY393219 OWR393216:OWU393219 PGN393216:PGQ393219 PQJ393216:PQM393219 QAF393216:QAI393219 QKB393216:QKE393219 QTX393216:QUA393219 RDT393216:RDW393219 RNP393216:RNS393219 RXL393216:RXO393219 SHH393216:SHK393219 SRD393216:SRG393219 TAZ393216:TBC393219 TKV393216:TKY393219 TUR393216:TUU393219 UEN393216:UEQ393219 UOJ393216:UOM393219 UYF393216:UYI393219 VIB393216:VIE393219 VRX393216:VSA393219 WBT393216:WBW393219 WLP393216:WLS393219 WVL393216:WVO393219 D458752:G458755 IZ458752:JC458755 SV458752:SY458755 ACR458752:ACU458755 AMN458752:AMQ458755 AWJ458752:AWM458755 BGF458752:BGI458755 BQB458752:BQE458755 BZX458752:CAA458755 CJT458752:CJW458755 CTP458752:CTS458755 DDL458752:DDO458755 DNH458752:DNK458755 DXD458752:DXG458755 EGZ458752:EHC458755 EQV458752:EQY458755 FAR458752:FAU458755 FKN458752:FKQ458755 FUJ458752:FUM458755 GEF458752:GEI458755 GOB458752:GOE458755 GXX458752:GYA458755 HHT458752:HHW458755 HRP458752:HRS458755 IBL458752:IBO458755 ILH458752:ILK458755 IVD458752:IVG458755 JEZ458752:JFC458755 JOV458752:JOY458755 JYR458752:JYU458755 KIN458752:KIQ458755 KSJ458752:KSM458755 LCF458752:LCI458755 LMB458752:LME458755 LVX458752:LWA458755 MFT458752:MFW458755 MPP458752:MPS458755 MZL458752:MZO458755 NJH458752:NJK458755 NTD458752:NTG458755 OCZ458752:ODC458755 OMV458752:OMY458755 OWR458752:OWU458755 PGN458752:PGQ458755 PQJ458752:PQM458755 QAF458752:QAI458755 QKB458752:QKE458755 QTX458752:QUA458755 RDT458752:RDW458755 RNP458752:RNS458755 RXL458752:RXO458755 SHH458752:SHK458755 SRD458752:SRG458755 TAZ458752:TBC458755 TKV458752:TKY458755 TUR458752:TUU458755 UEN458752:UEQ458755 UOJ458752:UOM458755 UYF458752:UYI458755 VIB458752:VIE458755 VRX458752:VSA458755 WBT458752:WBW458755 WLP458752:WLS458755 WVL458752:WVO458755 D524288:G524291 IZ524288:JC524291 SV524288:SY524291 ACR524288:ACU524291 AMN524288:AMQ524291 AWJ524288:AWM524291 BGF524288:BGI524291 BQB524288:BQE524291 BZX524288:CAA524291 CJT524288:CJW524291 CTP524288:CTS524291 DDL524288:DDO524291 DNH524288:DNK524291 DXD524288:DXG524291 EGZ524288:EHC524291 EQV524288:EQY524291 FAR524288:FAU524291 FKN524288:FKQ524291 FUJ524288:FUM524291 GEF524288:GEI524291 GOB524288:GOE524291 GXX524288:GYA524291 HHT524288:HHW524291 HRP524288:HRS524291 IBL524288:IBO524291 ILH524288:ILK524291 IVD524288:IVG524291 JEZ524288:JFC524291 JOV524288:JOY524291 JYR524288:JYU524291 KIN524288:KIQ524291 KSJ524288:KSM524291 LCF524288:LCI524291 LMB524288:LME524291 LVX524288:LWA524291 MFT524288:MFW524291 MPP524288:MPS524291 MZL524288:MZO524291 NJH524288:NJK524291 NTD524288:NTG524291 OCZ524288:ODC524291 OMV524288:OMY524291 OWR524288:OWU524291 PGN524288:PGQ524291 PQJ524288:PQM524291 QAF524288:QAI524291 QKB524288:QKE524291 QTX524288:QUA524291 RDT524288:RDW524291 RNP524288:RNS524291 RXL524288:RXO524291 SHH524288:SHK524291 SRD524288:SRG524291 TAZ524288:TBC524291 TKV524288:TKY524291 TUR524288:TUU524291 UEN524288:UEQ524291 UOJ524288:UOM524291 UYF524288:UYI524291 VIB524288:VIE524291 VRX524288:VSA524291 WBT524288:WBW524291 WLP524288:WLS524291 WVL524288:WVO524291 D589824:G589827 IZ589824:JC589827 SV589824:SY589827 ACR589824:ACU589827 AMN589824:AMQ589827 AWJ589824:AWM589827 BGF589824:BGI589827 BQB589824:BQE589827 BZX589824:CAA589827 CJT589824:CJW589827 CTP589824:CTS589827 DDL589824:DDO589827 DNH589824:DNK589827 DXD589824:DXG589827 EGZ589824:EHC589827 EQV589824:EQY589827 FAR589824:FAU589827 FKN589824:FKQ589827 FUJ589824:FUM589827 GEF589824:GEI589827 GOB589824:GOE589827 GXX589824:GYA589827 HHT589824:HHW589827 HRP589824:HRS589827 IBL589824:IBO589827 ILH589824:ILK589827 IVD589824:IVG589827 JEZ589824:JFC589827 JOV589824:JOY589827 JYR589824:JYU589827 KIN589824:KIQ589827 KSJ589824:KSM589827 LCF589824:LCI589827 LMB589824:LME589827 LVX589824:LWA589827 MFT589824:MFW589827 MPP589824:MPS589827 MZL589824:MZO589827 NJH589824:NJK589827 NTD589824:NTG589827 OCZ589824:ODC589827 OMV589824:OMY589827 OWR589824:OWU589827 PGN589824:PGQ589827 PQJ589824:PQM589827 QAF589824:QAI589827 QKB589824:QKE589827 QTX589824:QUA589827 RDT589824:RDW589827 RNP589824:RNS589827 RXL589824:RXO589827 SHH589824:SHK589827 SRD589824:SRG589827 TAZ589824:TBC589827 TKV589824:TKY589827 TUR589824:TUU589827 UEN589824:UEQ589827 UOJ589824:UOM589827 UYF589824:UYI589827 VIB589824:VIE589827 VRX589824:VSA589827 WBT589824:WBW589827 WLP589824:WLS589827 WVL589824:WVO589827 D655360:G655363 IZ655360:JC655363 SV655360:SY655363 ACR655360:ACU655363 AMN655360:AMQ655363 AWJ655360:AWM655363 BGF655360:BGI655363 BQB655360:BQE655363 BZX655360:CAA655363 CJT655360:CJW655363 CTP655360:CTS655363 DDL655360:DDO655363 DNH655360:DNK655363 DXD655360:DXG655363 EGZ655360:EHC655363 EQV655360:EQY655363 FAR655360:FAU655363 FKN655360:FKQ655363 FUJ655360:FUM655363 GEF655360:GEI655363 GOB655360:GOE655363 GXX655360:GYA655363 HHT655360:HHW655363 HRP655360:HRS655363 IBL655360:IBO655363 ILH655360:ILK655363 IVD655360:IVG655363 JEZ655360:JFC655363 JOV655360:JOY655363 JYR655360:JYU655363 KIN655360:KIQ655363 KSJ655360:KSM655363 LCF655360:LCI655363 LMB655360:LME655363 LVX655360:LWA655363 MFT655360:MFW655363 MPP655360:MPS655363 MZL655360:MZO655363 NJH655360:NJK655363 NTD655360:NTG655363 OCZ655360:ODC655363 OMV655360:OMY655363 OWR655360:OWU655363 PGN655360:PGQ655363 PQJ655360:PQM655363 QAF655360:QAI655363 QKB655360:QKE655363 QTX655360:QUA655363 RDT655360:RDW655363 RNP655360:RNS655363 RXL655360:RXO655363 SHH655360:SHK655363 SRD655360:SRG655363 TAZ655360:TBC655363 TKV655360:TKY655363 TUR655360:TUU655363 UEN655360:UEQ655363 UOJ655360:UOM655363 UYF655360:UYI655363 VIB655360:VIE655363 VRX655360:VSA655363 WBT655360:WBW655363 WLP655360:WLS655363 WVL655360:WVO655363 D720896:G720899 IZ720896:JC720899 SV720896:SY720899 ACR720896:ACU720899 AMN720896:AMQ720899 AWJ720896:AWM720899 BGF720896:BGI720899 BQB720896:BQE720899 BZX720896:CAA720899 CJT720896:CJW720899 CTP720896:CTS720899 DDL720896:DDO720899 DNH720896:DNK720899 DXD720896:DXG720899 EGZ720896:EHC720899 EQV720896:EQY720899 FAR720896:FAU720899 FKN720896:FKQ720899 FUJ720896:FUM720899 GEF720896:GEI720899 GOB720896:GOE720899 GXX720896:GYA720899 HHT720896:HHW720899 HRP720896:HRS720899 IBL720896:IBO720899 ILH720896:ILK720899 IVD720896:IVG720899 JEZ720896:JFC720899 JOV720896:JOY720899 JYR720896:JYU720899 KIN720896:KIQ720899 KSJ720896:KSM720899 LCF720896:LCI720899 LMB720896:LME720899 LVX720896:LWA720899 MFT720896:MFW720899 MPP720896:MPS720899 MZL720896:MZO720899 NJH720896:NJK720899 NTD720896:NTG720899 OCZ720896:ODC720899 OMV720896:OMY720899 OWR720896:OWU720899 PGN720896:PGQ720899 PQJ720896:PQM720899 QAF720896:QAI720899 QKB720896:QKE720899 QTX720896:QUA720899 RDT720896:RDW720899 RNP720896:RNS720899 RXL720896:RXO720899 SHH720896:SHK720899 SRD720896:SRG720899 TAZ720896:TBC720899 TKV720896:TKY720899 TUR720896:TUU720899 UEN720896:UEQ720899 UOJ720896:UOM720899 UYF720896:UYI720899 VIB720896:VIE720899 VRX720896:VSA720899 WBT720896:WBW720899 WLP720896:WLS720899 WVL720896:WVO720899 D786432:G786435 IZ786432:JC786435 SV786432:SY786435 ACR786432:ACU786435 AMN786432:AMQ786435 AWJ786432:AWM786435 BGF786432:BGI786435 BQB786432:BQE786435 BZX786432:CAA786435 CJT786432:CJW786435 CTP786432:CTS786435 DDL786432:DDO786435 DNH786432:DNK786435 DXD786432:DXG786435 EGZ786432:EHC786435 EQV786432:EQY786435 FAR786432:FAU786435 FKN786432:FKQ786435 FUJ786432:FUM786435 GEF786432:GEI786435 GOB786432:GOE786435 GXX786432:GYA786435 HHT786432:HHW786435 HRP786432:HRS786435 IBL786432:IBO786435 ILH786432:ILK786435 IVD786432:IVG786435 JEZ786432:JFC786435 JOV786432:JOY786435 JYR786432:JYU786435 KIN786432:KIQ786435 KSJ786432:KSM786435 LCF786432:LCI786435 LMB786432:LME786435 LVX786432:LWA786435 MFT786432:MFW786435 MPP786432:MPS786435 MZL786432:MZO786435 NJH786432:NJK786435 NTD786432:NTG786435 OCZ786432:ODC786435 OMV786432:OMY786435 OWR786432:OWU786435 PGN786432:PGQ786435 PQJ786432:PQM786435 QAF786432:QAI786435 QKB786432:QKE786435 QTX786432:QUA786435 RDT786432:RDW786435 RNP786432:RNS786435 RXL786432:RXO786435 SHH786432:SHK786435 SRD786432:SRG786435 TAZ786432:TBC786435 TKV786432:TKY786435 TUR786432:TUU786435 UEN786432:UEQ786435 UOJ786432:UOM786435 UYF786432:UYI786435 VIB786432:VIE786435 VRX786432:VSA786435 WBT786432:WBW786435 WLP786432:WLS786435 WVL786432:WVO786435 D851968:G851971 IZ851968:JC851971 SV851968:SY851971 ACR851968:ACU851971 AMN851968:AMQ851971 AWJ851968:AWM851971 BGF851968:BGI851971 BQB851968:BQE851971 BZX851968:CAA851971 CJT851968:CJW851971 CTP851968:CTS851971 DDL851968:DDO851971 DNH851968:DNK851971 DXD851968:DXG851971 EGZ851968:EHC851971 EQV851968:EQY851971 FAR851968:FAU851971 FKN851968:FKQ851971 FUJ851968:FUM851971 GEF851968:GEI851971 GOB851968:GOE851971 GXX851968:GYA851971 HHT851968:HHW851971 HRP851968:HRS851971 IBL851968:IBO851971 ILH851968:ILK851971 IVD851968:IVG851971 JEZ851968:JFC851971 JOV851968:JOY851971 JYR851968:JYU851971 KIN851968:KIQ851971 KSJ851968:KSM851971 LCF851968:LCI851971 LMB851968:LME851971 LVX851968:LWA851971 MFT851968:MFW851971 MPP851968:MPS851971 MZL851968:MZO851971 NJH851968:NJK851971 NTD851968:NTG851971 OCZ851968:ODC851971 OMV851968:OMY851971 OWR851968:OWU851971 PGN851968:PGQ851971 PQJ851968:PQM851971 QAF851968:QAI851971 QKB851968:QKE851971 QTX851968:QUA851971 RDT851968:RDW851971 RNP851968:RNS851971 RXL851968:RXO851971 SHH851968:SHK851971 SRD851968:SRG851971 TAZ851968:TBC851971 TKV851968:TKY851971 TUR851968:TUU851971 UEN851968:UEQ851971 UOJ851968:UOM851971 UYF851968:UYI851971 VIB851968:VIE851971 VRX851968:VSA851971 WBT851968:WBW851971 WLP851968:WLS851971 WVL851968:WVO851971 D917504:G917507 IZ917504:JC917507 SV917504:SY917507 ACR917504:ACU917507 AMN917504:AMQ917507 AWJ917504:AWM917507 BGF917504:BGI917507 BQB917504:BQE917507 BZX917504:CAA917507 CJT917504:CJW917507 CTP917504:CTS917507 DDL917504:DDO917507 DNH917504:DNK917507 DXD917504:DXG917507 EGZ917504:EHC917507 EQV917504:EQY917507 FAR917504:FAU917507 FKN917504:FKQ917507 FUJ917504:FUM917507 GEF917504:GEI917507 GOB917504:GOE917507 GXX917504:GYA917507 HHT917504:HHW917507 HRP917504:HRS917507 IBL917504:IBO917507 ILH917504:ILK917507 IVD917504:IVG917507 JEZ917504:JFC917507 JOV917504:JOY917507 JYR917504:JYU917507 KIN917504:KIQ917507 KSJ917504:KSM917507 LCF917504:LCI917507 LMB917504:LME917507 LVX917504:LWA917507 MFT917504:MFW917507 MPP917504:MPS917507 MZL917504:MZO917507 NJH917504:NJK917507 NTD917504:NTG917507 OCZ917504:ODC917507 OMV917504:OMY917507 OWR917504:OWU917507 PGN917504:PGQ917507 PQJ917504:PQM917507 QAF917504:QAI917507 QKB917504:QKE917507 QTX917504:QUA917507 RDT917504:RDW917507 RNP917504:RNS917507 RXL917504:RXO917507 SHH917504:SHK917507 SRD917504:SRG917507 TAZ917504:TBC917507 TKV917504:TKY917507 TUR917504:TUU917507 UEN917504:UEQ917507 UOJ917504:UOM917507 UYF917504:UYI917507 VIB917504:VIE917507 VRX917504:VSA917507 WBT917504:WBW917507 WLP917504:WLS917507 WVL917504:WVO917507 D983040:G983043 IZ983040:JC983043 SV983040:SY983043 ACR983040:ACU983043 AMN983040:AMQ983043 AWJ983040:AWM983043 BGF983040:BGI983043 BQB983040:BQE983043 BZX983040:CAA983043 CJT983040:CJW983043 CTP983040:CTS983043 DDL983040:DDO983043 DNH983040:DNK983043 DXD983040:DXG983043 EGZ983040:EHC983043 EQV983040:EQY983043 FAR983040:FAU983043 FKN983040:FKQ983043 FUJ983040:FUM983043 GEF983040:GEI983043 GOB983040:GOE983043 GXX983040:GYA983043 HHT983040:HHW983043 HRP983040:HRS983043 IBL983040:IBO983043 ILH983040:ILK983043 IVD983040:IVG983043 JEZ983040:JFC983043 JOV983040:JOY983043 JYR983040:JYU983043 KIN983040:KIQ983043 KSJ983040:KSM983043 LCF983040:LCI983043 LMB983040:LME983043 LVX983040:LWA983043 MFT983040:MFW983043 MPP983040:MPS983043 MZL983040:MZO983043 NJH983040:NJK983043 NTD983040:NTG983043 OCZ983040:ODC983043 OMV983040:OMY983043 OWR983040:OWU983043 PGN983040:PGQ983043 PQJ983040:PQM983043 QAF983040:QAI983043 QKB983040:QKE983043 QTX983040:QUA983043 RDT983040:RDW983043 RNP983040:RNS983043 RXL983040:RXO983043 SHH983040:SHK983043 SRD983040:SRG983043 TAZ983040:TBC983043 TKV983040:TKY983043 TUR983040:TUU983043 UEN983040:UEQ983043 UOJ983040:UOM983043 UYF983040:UYI983043 VIB983040:VIE983043 VRX983040:VSA983043 WBT983040:WBW983043 WLP983040:WLS983043 WVL983040:WVO983043">
      <formula1>"○"</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G31"/>
  <sheetViews>
    <sheetView view="pageBreakPreview" zoomScale="89" zoomScaleNormal="100" zoomScaleSheetLayoutView="89" workbookViewId="0">
      <selection activeCell="D15" sqref="D15"/>
    </sheetView>
  </sheetViews>
  <sheetFormatPr defaultRowHeight="13.5"/>
  <cols>
    <col min="1" max="10" width="10.625" customWidth="1"/>
    <col min="11" max="11" width="15" customWidth="1"/>
    <col min="12" max="12" width="10.625" customWidth="1"/>
    <col min="22" max="22" width="12.125" bestFit="1" customWidth="1"/>
  </cols>
  <sheetData>
    <row r="1" spans="1:33" ht="21" customHeight="1">
      <c r="A1" s="330" t="s">
        <v>11</v>
      </c>
      <c r="B1" s="330"/>
      <c r="C1" s="330"/>
      <c r="D1" s="330"/>
      <c r="E1" s="330"/>
      <c r="F1" s="330"/>
      <c r="G1" s="330"/>
      <c r="H1" s="330"/>
      <c r="I1" s="330"/>
      <c r="J1" s="330"/>
      <c r="K1" s="330"/>
      <c r="L1" s="330"/>
      <c r="N1" s="375" t="s">
        <v>147</v>
      </c>
      <c r="O1" s="377" t="s">
        <v>35</v>
      </c>
      <c r="P1" s="379" t="s">
        <v>36</v>
      </c>
      <c r="Q1" s="379" t="s">
        <v>37</v>
      </c>
      <c r="R1" s="379" t="s">
        <v>38</v>
      </c>
      <c r="S1" s="381" t="s">
        <v>148</v>
      </c>
      <c r="T1" s="374" t="s">
        <v>149</v>
      </c>
      <c r="U1" s="371"/>
      <c r="V1" s="371"/>
      <c r="W1" s="371"/>
      <c r="X1" s="371"/>
      <c r="Y1" s="371"/>
      <c r="Z1" s="371"/>
      <c r="AA1" s="371"/>
      <c r="AB1" s="371"/>
      <c r="AC1" s="371"/>
      <c r="AD1" s="371"/>
      <c r="AE1" s="371"/>
      <c r="AF1" s="371"/>
      <c r="AG1" s="371"/>
    </row>
    <row r="2" spans="1:33" ht="17.25">
      <c r="A2" s="5"/>
      <c r="B2" s="5"/>
      <c r="C2" s="5"/>
      <c r="D2" s="5"/>
      <c r="E2" s="5"/>
      <c r="F2" s="5"/>
      <c r="G2" s="5"/>
      <c r="H2" s="5"/>
      <c r="I2" s="5"/>
      <c r="J2" s="5"/>
      <c r="K2" s="5"/>
      <c r="L2" s="5"/>
      <c r="N2" s="376"/>
      <c r="O2" s="378"/>
      <c r="P2" s="380"/>
      <c r="Q2" s="380"/>
      <c r="R2" s="380"/>
      <c r="S2" s="382"/>
      <c r="T2" s="424" t="s">
        <v>161</v>
      </c>
      <c r="U2" s="370"/>
      <c r="V2" s="370"/>
      <c r="W2" s="370"/>
      <c r="X2" s="370"/>
      <c r="Y2" s="370"/>
      <c r="Z2" s="425"/>
      <c r="AA2" s="367" t="s">
        <v>162</v>
      </c>
      <c r="AB2" s="370"/>
      <c r="AC2" s="370"/>
      <c r="AD2" s="370"/>
      <c r="AE2" s="370"/>
      <c r="AF2" s="370"/>
      <c r="AG2" s="426"/>
    </row>
    <row r="3" spans="1:33" ht="21" customHeight="1">
      <c r="A3" s="143"/>
      <c r="B3" s="143"/>
      <c r="C3" s="143"/>
      <c r="D3" s="143"/>
      <c r="E3" s="143"/>
      <c r="F3" s="143"/>
      <c r="G3" s="7" t="s">
        <v>12</v>
      </c>
      <c r="H3" s="331" t="str">
        <f>総括表!B6</f>
        <v>福岡県</v>
      </c>
      <c r="I3" s="331"/>
      <c r="J3" s="331"/>
      <c r="K3" s="331"/>
      <c r="L3" s="331"/>
      <c r="N3" s="376"/>
      <c r="O3" s="378"/>
      <c r="P3" s="380"/>
      <c r="Q3" s="380"/>
      <c r="R3" s="380"/>
      <c r="S3" s="382"/>
      <c r="T3" s="351" t="s">
        <v>163</v>
      </c>
      <c r="U3" s="350"/>
      <c r="V3" s="350"/>
      <c r="W3" s="342" t="s">
        <v>164</v>
      </c>
      <c r="X3" s="343" t="s">
        <v>165</v>
      </c>
      <c r="Y3" s="343" t="s">
        <v>43</v>
      </c>
      <c r="Z3" s="347" t="s">
        <v>168</v>
      </c>
      <c r="AA3" s="349" t="s">
        <v>42</v>
      </c>
      <c r="AB3" s="350"/>
      <c r="AC3" s="350"/>
      <c r="AD3" s="342" t="s">
        <v>164</v>
      </c>
      <c r="AE3" s="343" t="s">
        <v>167</v>
      </c>
      <c r="AF3" s="343" t="s">
        <v>43</v>
      </c>
      <c r="AG3" s="340" t="s">
        <v>168</v>
      </c>
    </row>
    <row r="4" spans="1:33" ht="21" customHeight="1">
      <c r="A4" s="143"/>
      <c r="B4" s="143"/>
      <c r="C4" s="143"/>
      <c r="D4" s="143"/>
      <c r="E4" s="143"/>
      <c r="F4" s="143"/>
      <c r="G4" s="7" t="s">
        <v>13</v>
      </c>
      <c r="H4" s="331">
        <f>総括表!C6</f>
        <v>0</v>
      </c>
      <c r="I4" s="331"/>
      <c r="J4" s="331"/>
      <c r="K4" s="331"/>
      <c r="L4" s="331"/>
      <c r="N4" s="376"/>
      <c r="O4" s="378"/>
      <c r="P4" s="380"/>
      <c r="Q4" s="380"/>
      <c r="R4" s="380"/>
      <c r="S4" s="382"/>
      <c r="T4" s="62"/>
      <c r="U4" s="342" t="s">
        <v>169</v>
      </c>
      <c r="V4" s="344" t="s">
        <v>170</v>
      </c>
      <c r="W4" s="342"/>
      <c r="X4" s="346"/>
      <c r="Y4" s="346"/>
      <c r="Z4" s="348"/>
      <c r="AA4" s="174"/>
      <c r="AB4" s="342" t="s">
        <v>169</v>
      </c>
      <c r="AC4" s="344" t="s">
        <v>170</v>
      </c>
      <c r="AD4" s="342"/>
      <c r="AE4" s="346"/>
      <c r="AF4" s="346"/>
      <c r="AG4" s="341"/>
    </row>
    <row r="5" spans="1:33" ht="27">
      <c r="A5" s="143"/>
      <c r="B5" s="143"/>
      <c r="C5" s="143"/>
      <c r="D5" s="143"/>
      <c r="E5" s="143"/>
      <c r="F5" s="143"/>
      <c r="G5" s="7" t="s">
        <v>3</v>
      </c>
      <c r="H5" s="331">
        <f>総括表!D6</f>
        <v>0</v>
      </c>
      <c r="I5" s="331"/>
      <c r="J5" s="331"/>
      <c r="K5" s="331"/>
      <c r="L5" s="331"/>
      <c r="N5" s="376"/>
      <c r="O5" s="378"/>
      <c r="P5" s="380"/>
      <c r="Q5" s="380"/>
      <c r="R5" s="380"/>
      <c r="S5" s="175" t="s">
        <v>171</v>
      </c>
      <c r="T5" s="64"/>
      <c r="U5" s="343"/>
      <c r="V5" s="345"/>
      <c r="W5" s="343"/>
      <c r="X5" s="346"/>
      <c r="Y5" s="346"/>
      <c r="Z5" s="348"/>
      <c r="AA5" s="176"/>
      <c r="AB5" s="343"/>
      <c r="AC5" s="345"/>
      <c r="AD5" s="343"/>
      <c r="AE5" s="346"/>
      <c r="AF5" s="346"/>
      <c r="AG5" s="341"/>
    </row>
    <row r="6" spans="1:33" ht="17.25">
      <c r="A6" s="8"/>
      <c r="B6" s="8"/>
      <c r="C6" s="8"/>
      <c r="D6" s="8"/>
      <c r="E6" s="8"/>
      <c r="F6" s="8"/>
      <c r="G6" s="8"/>
      <c r="H6" s="8"/>
      <c r="N6" s="177"/>
      <c r="O6" s="65"/>
      <c r="P6" s="66"/>
      <c r="Q6" s="66"/>
      <c r="R6" s="66"/>
      <c r="S6" s="246" t="s">
        <v>44</v>
      </c>
      <c r="T6" s="178" t="s">
        <v>172</v>
      </c>
      <c r="U6" s="179" t="s">
        <v>173</v>
      </c>
      <c r="V6" s="179" t="s">
        <v>128</v>
      </c>
      <c r="W6" s="179" t="s">
        <v>174</v>
      </c>
      <c r="X6" s="179" t="s">
        <v>175</v>
      </c>
      <c r="Y6" s="179" t="s">
        <v>186</v>
      </c>
      <c r="Z6" s="68"/>
      <c r="AA6" s="69" t="s">
        <v>177</v>
      </c>
      <c r="AB6" s="179" t="s">
        <v>184</v>
      </c>
      <c r="AC6" s="180" t="s">
        <v>187</v>
      </c>
      <c r="AD6" s="180" t="s">
        <v>180</v>
      </c>
      <c r="AE6" s="180" t="s">
        <v>185</v>
      </c>
      <c r="AF6" s="180" t="s">
        <v>183</v>
      </c>
      <c r="AG6" s="71"/>
    </row>
    <row r="7" spans="1:33" ht="17.25">
      <c r="A7" s="322" t="s">
        <v>14</v>
      </c>
      <c r="B7" s="322"/>
      <c r="C7" s="322"/>
      <c r="D7" s="322"/>
      <c r="E7" s="322"/>
      <c r="F7" s="322"/>
      <c r="G7" s="322"/>
      <c r="H7" s="322"/>
      <c r="I7" s="322"/>
      <c r="J7" s="322"/>
      <c r="K7" s="322"/>
      <c r="L7" s="322"/>
      <c r="N7" s="241">
        <v>1</v>
      </c>
      <c r="O7" s="251" t="s">
        <v>188</v>
      </c>
      <c r="P7" s="252" t="s">
        <v>129</v>
      </c>
      <c r="Q7" s="253" t="s">
        <v>130</v>
      </c>
      <c r="R7" s="253" t="s">
        <v>77</v>
      </c>
      <c r="S7" s="254">
        <v>170000</v>
      </c>
      <c r="T7" s="247">
        <f t="shared" ref="T7:T8" si="0">IF(U7="",IF(V7="","",U7+V7),U7+V7)</f>
        <v>12000</v>
      </c>
      <c r="U7" s="259">
        <v>9000</v>
      </c>
      <c r="V7" s="259">
        <v>3000</v>
      </c>
      <c r="W7" s="259">
        <v>3000</v>
      </c>
      <c r="X7" s="209">
        <f>IF(U7="",IF(W7="","",U7+W7),U7+W7)</f>
        <v>12000</v>
      </c>
      <c r="Y7" s="210">
        <f>IF(X7="","",ROUND(IF($S7="","",X7/$S7),4))</f>
        <v>7.0599999999999996E-2</v>
      </c>
      <c r="Z7" s="418"/>
      <c r="AA7" s="248">
        <f>IF(AB7="",IF(AC7="","",AB7+AC7),AB7+AC7)</f>
        <v>12000</v>
      </c>
      <c r="AB7" s="261">
        <v>9000</v>
      </c>
      <c r="AC7" s="261">
        <v>3000</v>
      </c>
      <c r="AD7" s="261">
        <v>3000</v>
      </c>
      <c r="AE7" s="209">
        <f>IF(AB7="",IF(AD7="","",AB7+AD7),AB7+AD7)</f>
        <v>12000</v>
      </c>
      <c r="AF7" s="210">
        <f>IF(AE7="","",ROUND(IF($S7="","",AE7/$S7),4))</f>
        <v>7.0599999999999996E-2</v>
      </c>
      <c r="AG7" s="421"/>
    </row>
    <row r="8" spans="1:33">
      <c r="A8" s="332" t="s">
        <v>15</v>
      </c>
      <c r="B8" s="332"/>
      <c r="C8" s="332"/>
      <c r="D8" s="332"/>
      <c r="E8" s="332"/>
      <c r="F8" s="332"/>
      <c r="G8" s="332"/>
      <c r="H8" s="332"/>
      <c r="I8" s="332"/>
      <c r="J8" s="332"/>
      <c r="K8" s="332"/>
      <c r="L8" s="332"/>
      <c r="N8" s="202">
        <v>2</v>
      </c>
      <c r="O8" s="255" t="s">
        <v>189</v>
      </c>
      <c r="P8" s="256" t="s">
        <v>129</v>
      </c>
      <c r="Q8" s="257" t="s">
        <v>130</v>
      </c>
      <c r="R8" s="257"/>
      <c r="S8" s="258">
        <v>170000</v>
      </c>
      <c r="T8" s="249">
        <f t="shared" si="0"/>
        <v>12000</v>
      </c>
      <c r="U8" s="260">
        <v>9000</v>
      </c>
      <c r="V8" s="260">
        <v>3000</v>
      </c>
      <c r="W8" s="260">
        <v>0</v>
      </c>
      <c r="X8" s="216">
        <f>IF(U8="",IF(W8="","",U8+W8),U8+W8)</f>
        <v>9000</v>
      </c>
      <c r="Y8" s="263">
        <f>IF(X8="","",ROUND(IF($S8="","",X8/$S8),4))</f>
        <v>5.2900000000000003E-2</v>
      </c>
      <c r="Z8" s="419"/>
      <c r="AA8" s="250">
        <f t="shared" ref="AA8" si="1">IF(AB8="",IF(AC8="","",AB8+AC8),AB8+AC8)</f>
        <v>12000</v>
      </c>
      <c r="AB8" s="262">
        <v>9000</v>
      </c>
      <c r="AC8" s="262">
        <v>3000</v>
      </c>
      <c r="AD8" s="262">
        <v>0</v>
      </c>
      <c r="AE8" s="216">
        <f>IF(AB8="",IF(AD8="","",AB8+AD8),AB8+AD8)</f>
        <v>9000</v>
      </c>
      <c r="AF8" s="244">
        <f>IF(AE8="","",ROUND(IF($S8="","",AE8/$S8),4))</f>
        <v>5.2900000000000003E-2</v>
      </c>
      <c r="AG8" s="422"/>
    </row>
    <row r="9" spans="1:33">
      <c r="A9" s="144"/>
      <c r="B9" s="144"/>
      <c r="C9" s="144"/>
      <c r="D9" s="144"/>
      <c r="E9" s="144"/>
      <c r="F9" s="144"/>
      <c r="G9" s="144"/>
      <c r="H9" s="144"/>
      <c r="I9" s="144"/>
      <c r="J9" s="144"/>
      <c r="K9" s="144"/>
      <c r="L9" s="144"/>
      <c r="N9" s="214">
        <v>3</v>
      </c>
      <c r="O9" s="203"/>
      <c r="P9" s="204"/>
      <c r="Q9" s="205"/>
      <c r="R9" s="242"/>
      <c r="S9" s="206"/>
      <c r="T9" s="213" t="str">
        <f t="shared" ref="T9:T26" si="2">IF(U9="",IF(V9="","",U9+V9),U9+V9)</f>
        <v/>
      </c>
      <c r="U9" s="208"/>
      <c r="V9" s="208"/>
      <c r="W9" s="208"/>
      <c r="X9" s="243" t="str">
        <f t="shared" ref="X9:X26" si="3">IF(U9="",IF(W9="","",U9+W9),U9+W9)</f>
        <v/>
      </c>
      <c r="Y9" s="263" t="str">
        <f t="shared" ref="Y9:Y26" si="4">IF(X9="","",ROUND(IF($S9="","",X9/$S9),4))</f>
        <v/>
      </c>
      <c r="Z9" s="419"/>
      <c r="AA9" s="245" t="str">
        <f t="shared" ref="AA9:AA26" si="5">IF(AB9="",IF(AC9="","",AB9+AC9),AB9+AC9)</f>
        <v/>
      </c>
      <c r="AB9" s="212"/>
      <c r="AC9" s="212"/>
      <c r="AD9" s="212"/>
      <c r="AE9" s="243" t="str">
        <f t="shared" ref="AE9:AE26" si="6">IF(AB9="",IF(AD9="","",AB9+AD9),AB9+AD9)</f>
        <v/>
      </c>
      <c r="AF9" s="244" t="str">
        <f t="shared" ref="AF9:AF26" si="7">IF(AE9="","",ROUND(IF($S9="","",AE9/$S9),4))</f>
        <v/>
      </c>
      <c r="AG9" s="422"/>
    </row>
    <row r="10" spans="1:33" ht="48" thickBot="1">
      <c r="A10" s="10" t="s">
        <v>16</v>
      </c>
      <c r="B10" s="142"/>
      <c r="C10" s="142"/>
      <c r="D10" s="142" t="s">
        <v>17</v>
      </c>
      <c r="E10" s="142"/>
      <c r="F10" s="142"/>
      <c r="G10" s="11" t="s">
        <v>18</v>
      </c>
      <c r="H10" s="142"/>
      <c r="I10" s="10" t="s">
        <v>19</v>
      </c>
      <c r="J10" s="142"/>
      <c r="K10" s="333" t="s">
        <v>20</v>
      </c>
      <c r="L10" s="333"/>
      <c r="N10" s="214">
        <v>4</v>
      </c>
      <c r="O10" s="132"/>
      <c r="P10" s="131"/>
      <c r="Q10" s="133"/>
      <c r="R10" s="134"/>
      <c r="S10" s="215"/>
      <c r="T10" s="213" t="str">
        <f t="shared" si="2"/>
        <v/>
      </c>
      <c r="U10" s="135"/>
      <c r="V10" s="208"/>
      <c r="W10" s="208"/>
      <c r="X10" s="216" t="str">
        <f t="shared" si="3"/>
        <v/>
      </c>
      <c r="Y10" s="263" t="str">
        <f t="shared" si="4"/>
        <v/>
      </c>
      <c r="Z10" s="419"/>
      <c r="AA10" s="218" t="str">
        <f t="shared" si="5"/>
        <v/>
      </c>
      <c r="AB10" s="136"/>
      <c r="AC10" s="136"/>
      <c r="AD10" s="136"/>
      <c r="AE10" s="216" t="str">
        <f t="shared" si="6"/>
        <v/>
      </c>
      <c r="AF10" s="244" t="str">
        <f t="shared" si="7"/>
        <v/>
      </c>
      <c r="AG10" s="422"/>
    </row>
    <row r="11" spans="1:33" ht="18" thickBot="1">
      <c r="A11" s="130">
        <v>2</v>
      </c>
      <c r="B11" s="12" t="s">
        <v>21</v>
      </c>
      <c r="C11" s="13" t="s">
        <v>22</v>
      </c>
      <c r="D11" s="14">
        <v>9000</v>
      </c>
      <c r="E11" s="12" t="s">
        <v>23</v>
      </c>
      <c r="F11" s="13" t="s">
        <v>22</v>
      </c>
      <c r="G11" s="15">
        <f>1+K24</f>
        <v>1.171690914427068</v>
      </c>
      <c r="H11" s="16" t="s">
        <v>22</v>
      </c>
      <c r="I11" s="17" t="s">
        <v>24</v>
      </c>
      <c r="J11" s="16" t="s">
        <v>25</v>
      </c>
      <c r="K11" s="18">
        <f>A11*D11*G11*3/4</f>
        <v>15817.827344765417</v>
      </c>
      <c r="L11" s="19" t="s">
        <v>26</v>
      </c>
      <c r="N11" s="214">
        <v>5</v>
      </c>
      <c r="O11" s="132"/>
      <c r="P11" s="131"/>
      <c r="Q11" s="133"/>
      <c r="R11" s="134"/>
      <c r="S11" s="215"/>
      <c r="T11" s="213" t="str">
        <f t="shared" si="2"/>
        <v/>
      </c>
      <c r="U11" s="135"/>
      <c r="V11" s="208"/>
      <c r="W11" s="208"/>
      <c r="X11" s="216" t="str">
        <f t="shared" si="3"/>
        <v/>
      </c>
      <c r="Y11" s="263" t="str">
        <f t="shared" si="4"/>
        <v/>
      </c>
      <c r="Z11" s="419"/>
      <c r="AA11" s="218" t="str">
        <f t="shared" si="5"/>
        <v/>
      </c>
      <c r="AB11" s="136"/>
      <c r="AC11" s="136"/>
      <c r="AD11" s="136"/>
      <c r="AE11" s="216" t="str">
        <f t="shared" si="6"/>
        <v/>
      </c>
      <c r="AF11" s="244" t="str">
        <f t="shared" si="7"/>
        <v/>
      </c>
      <c r="AG11" s="422"/>
    </row>
    <row r="12" spans="1:33">
      <c r="A12" s="20"/>
      <c r="B12" s="20"/>
      <c r="C12" s="21"/>
      <c r="D12" s="20"/>
      <c r="E12" s="20"/>
      <c r="F12" s="21"/>
      <c r="G12" s="22"/>
      <c r="H12" s="23"/>
      <c r="I12" s="24"/>
      <c r="J12" s="23"/>
      <c r="K12" s="23"/>
      <c r="L12" s="23"/>
      <c r="N12" s="214">
        <v>6</v>
      </c>
      <c r="O12" s="132"/>
      <c r="P12" s="131"/>
      <c r="Q12" s="133"/>
      <c r="R12" s="134"/>
      <c r="S12" s="215"/>
      <c r="T12" s="213" t="str">
        <f t="shared" si="2"/>
        <v/>
      </c>
      <c r="U12" s="135"/>
      <c r="V12" s="208"/>
      <c r="W12" s="208"/>
      <c r="X12" s="216" t="str">
        <f t="shared" si="3"/>
        <v/>
      </c>
      <c r="Y12" s="263" t="str">
        <f t="shared" si="4"/>
        <v/>
      </c>
      <c r="Z12" s="419"/>
      <c r="AA12" s="218" t="str">
        <f t="shared" si="5"/>
        <v/>
      </c>
      <c r="AB12" s="136"/>
      <c r="AC12" s="136"/>
      <c r="AD12" s="136"/>
      <c r="AE12" s="216" t="str">
        <f t="shared" si="6"/>
        <v/>
      </c>
      <c r="AF12" s="244" t="str">
        <f t="shared" si="7"/>
        <v/>
      </c>
      <c r="AG12" s="422"/>
    </row>
    <row r="13" spans="1:33" ht="16.5" thickBot="1">
      <c r="A13" s="334" t="s">
        <v>27</v>
      </c>
      <c r="B13" s="334"/>
      <c r="C13" s="25"/>
      <c r="D13" s="328" t="s">
        <v>75</v>
      </c>
      <c r="E13" s="328"/>
      <c r="F13" s="26"/>
      <c r="G13" s="335" t="s">
        <v>76</v>
      </c>
      <c r="H13" s="335"/>
      <c r="I13" s="24"/>
      <c r="J13" s="23"/>
      <c r="K13" s="23"/>
      <c r="L13" s="23"/>
      <c r="N13" s="214">
        <v>7</v>
      </c>
      <c r="O13" s="132"/>
      <c r="P13" s="131"/>
      <c r="Q13" s="133"/>
      <c r="R13" s="134"/>
      <c r="S13" s="215"/>
      <c r="T13" s="213" t="str">
        <f t="shared" si="2"/>
        <v/>
      </c>
      <c r="U13" s="135"/>
      <c r="V13" s="208"/>
      <c r="W13" s="208"/>
      <c r="X13" s="216" t="str">
        <f t="shared" si="3"/>
        <v/>
      </c>
      <c r="Y13" s="263" t="str">
        <f t="shared" si="4"/>
        <v/>
      </c>
      <c r="Z13" s="419"/>
      <c r="AA13" s="218" t="str">
        <f t="shared" si="5"/>
        <v/>
      </c>
      <c r="AB13" s="136"/>
      <c r="AC13" s="136"/>
      <c r="AD13" s="136"/>
      <c r="AE13" s="216" t="str">
        <f t="shared" si="6"/>
        <v/>
      </c>
      <c r="AF13" s="244" t="str">
        <f t="shared" si="7"/>
        <v/>
      </c>
      <c r="AG13" s="422"/>
    </row>
    <row r="14" spans="1:33" ht="18" thickBot="1">
      <c r="A14" s="27">
        <f>K11</f>
        <v>15817.827344765417</v>
      </c>
      <c r="B14" s="28" t="s">
        <v>26</v>
      </c>
      <c r="C14" s="29" t="s">
        <v>22</v>
      </c>
      <c r="D14" s="30">
        <v>12</v>
      </c>
      <c r="E14" s="31" t="s">
        <v>29</v>
      </c>
      <c r="F14" s="32" t="s">
        <v>30</v>
      </c>
      <c r="G14" s="33">
        <f>ROUNDDOWN(A14*D14,-3)</f>
        <v>189000</v>
      </c>
      <c r="H14" s="34" t="s">
        <v>26</v>
      </c>
      <c r="I14" s="35"/>
      <c r="J14" s="36"/>
      <c r="K14" s="36"/>
      <c r="L14" s="36"/>
      <c r="N14" s="214">
        <v>8</v>
      </c>
      <c r="O14" s="132"/>
      <c r="P14" s="131"/>
      <c r="Q14" s="133"/>
      <c r="R14" s="134"/>
      <c r="S14" s="215"/>
      <c r="T14" s="213" t="str">
        <f t="shared" si="2"/>
        <v/>
      </c>
      <c r="U14" s="135"/>
      <c r="V14" s="208"/>
      <c r="W14" s="208"/>
      <c r="X14" s="216" t="str">
        <f t="shared" si="3"/>
        <v/>
      </c>
      <c r="Y14" s="263" t="str">
        <f t="shared" si="4"/>
        <v/>
      </c>
      <c r="Z14" s="419"/>
      <c r="AA14" s="218" t="str">
        <f t="shared" si="5"/>
        <v/>
      </c>
      <c r="AB14" s="136"/>
      <c r="AC14" s="136"/>
      <c r="AD14" s="136"/>
      <c r="AE14" s="216" t="str">
        <f t="shared" si="6"/>
        <v/>
      </c>
      <c r="AF14" s="244" t="str">
        <f t="shared" si="7"/>
        <v/>
      </c>
      <c r="AG14" s="422"/>
    </row>
    <row r="15" spans="1:33">
      <c r="A15" s="20"/>
      <c r="B15" s="20"/>
      <c r="C15" s="21"/>
      <c r="D15" s="20"/>
      <c r="E15" s="20"/>
      <c r="F15" s="20"/>
      <c r="G15" s="23"/>
      <c r="H15" s="23"/>
      <c r="I15" s="24"/>
      <c r="J15" s="23"/>
      <c r="K15" s="23"/>
      <c r="L15" s="23"/>
      <c r="N15" s="214">
        <v>9</v>
      </c>
      <c r="O15" s="132"/>
      <c r="P15" s="131"/>
      <c r="Q15" s="133"/>
      <c r="R15" s="134"/>
      <c r="S15" s="215"/>
      <c r="T15" s="213" t="str">
        <f t="shared" si="2"/>
        <v/>
      </c>
      <c r="U15" s="135"/>
      <c r="V15" s="208"/>
      <c r="W15" s="208"/>
      <c r="X15" s="216" t="str">
        <f t="shared" si="3"/>
        <v/>
      </c>
      <c r="Y15" s="263" t="str">
        <f t="shared" si="4"/>
        <v/>
      </c>
      <c r="Z15" s="419"/>
      <c r="AA15" s="218" t="str">
        <f t="shared" si="5"/>
        <v/>
      </c>
      <c r="AB15" s="136"/>
      <c r="AC15" s="136"/>
      <c r="AD15" s="136"/>
      <c r="AE15" s="216" t="str">
        <f t="shared" si="6"/>
        <v/>
      </c>
      <c r="AF15" s="244" t="str">
        <f t="shared" si="7"/>
        <v/>
      </c>
      <c r="AG15" s="422"/>
    </row>
    <row r="16" spans="1:33">
      <c r="A16" s="321" t="s">
        <v>31</v>
      </c>
      <c r="B16" s="321"/>
      <c r="C16" s="321"/>
      <c r="D16" s="321"/>
      <c r="E16" s="321"/>
      <c r="F16" s="321"/>
      <c r="G16" s="321"/>
      <c r="H16" s="321"/>
      <c r="I16" s="321"/>
      <c r="J16" s="321"/>
      <c r="K16" s="321"/>
      <c r="L16" s="321"/>
      <c r="N16" s="214">
        <v>10</v>
      </c>
      <c r="O16" s="132"/>
      <c r="P16" s="131"/>
      <c r="Q16" s="133"/>
      <c r="R16" s="134"/>
      <c r="S16" s="215"/>
      <c r="T16" s="213" t="str">
        <f t="shared" si="2"/>
        <v/>
      </c>
      <c r="U16" s="135"/>
      <c r="V16" s="208"/>
      <c r="W16" s="208"/>
      <c r="X16" s="216" t="str">
        <f t="shared" si="3"/>
        <v/>
      </c>
      <c r="Y16" s="263" t="str">
        <f t="shared" si="4"/>
        <v/>
      </c>
      <c r="Z16" s="419"/>
      <c r="AA16" s="218" t="str">
        <f t="shared" si="5"/>
        <v/>
      </c>
      <c r="AB16" s="136"/>
      <c r="AC16" s="136"/>
      <c r="AD16" s="136"/>
      <c r="AE16" s="216" t="str">
        <f t="shared" si="6"/>
        <v/>
      </c>
      <c r="AF16" s="244" t="str">
        <f t="shared" si="7"/>
        <v/>
      </c>
      <c r="AG16" s="422"/>
    </row>
    <row r="17" spans="1:33">
      <c r="A17" s="321" t="s">
        <v>32</v>
      </c>
      <c r="B17" s="321"/>
      <c r="C17" s="321"/>
      <c r="D17" s="321"/>
      <c r="E17" s="321"/>
      <c r="F17" s="321"/>
      <c r="G17" s="321"/>
      <c r="H17" s="321"/>
      <c r="I17" s="321"/>
      <c r="J17" s="321"/>
      <c r="K17" s="321"/>
      <c r="L17" s="321"/>
      <c r="N17" s="214">
        <v>11</v>
      </c>
      <c r="O17" s="132"/>
      <c r="P17" s="131"/>
      <c r="Q17" s="133"/>
      <c r="R17" s="134"/>
      <c r="S17" s="215"/>
      <c r="T17" s="213" t="str">
        <f t="shared" si="2"/>
        <v/>
      </c>
      <c r="U17" s="135"/>
      <c r="V17" s="208"/>
      <c r="W17" s="208"/>
      <c r="X17" s="216" t="str">
        <f t="shared" si="3"/>
        <v/>
      </c>
      <c r="Y17" s="263" t="str">
        <f t="shared" si="4"/>
        <v/>
      </c>
      <c r="Z17" s="419"/>
      <c r="AA17" s="218" t="str">
        <f t="shared" si="5"/>
        <v/>
      </c>
      <c r="AB17" s="136"/>
      <c r="AC17" s="136"/>
      <c r="AD17" s="136"/>
      <c r="AE17" s="216" t="str">
        <f t="shared" si="6"/>
        <v/>
      </c>
      <c r="AF17" s="244" t="str">
        <f t="shared" si="7"/>
        <v/>
      </c>
      <c r="AG17" s="422"/>
    </row>
    <row r="18" spans="1:33">
      <c r="A18" s="321" t="s">
        <v>74</v>
      </c>
      <c r="B18" s="321"/>
      <c r="C18" s="321"/>
      <c r="D18" s="321"/>
      <c r="E18" s="321"/>
      <c r="F18" s="321"/>
      <c r="G18" s="321"/>
      <c r="H18" s="321"/>
      <c r="I18" s="321"/>
      <c r="J18" s="321"/>
      <c r="K18" s="321"/>
      <c r="L18" s="321"/>
      <c r="N18" s="214">
        <v>12</v>
      </c>
      <c r="O18" s="132"/>
      <c r="P18" s="131"/>
      <c r="Q18" s="133"/>
      <c r="R18" s="134"/>
      <c r="S18" s="215"/>
      <c r="T18" s="213" t="str">
        <f t="shared" si="2"/>
        <v/>
      </c>
      <c r="U18" s="135"/>
      <c r="V18" s="208"/>
      <c r="W18" s="208"/>
      <c r="X18" s="216" t="str">
        <f t="shared" si="3"/>
        <v/>
      </c>
      <c r="Y18" s="263" t="str">
        <f t="shared" si="4"/>
        <v/>
      </c>
      <c r="Z18" s="419"/>
      <c r="AA18" s="218" t="str">
        <f t="shared" si="5"/>
        <v/>
      </c>
      <c r="AB18" s="136"/>
      <c r="AC18" s="136"/>
      <c r="AD18" s="136"/>
      <c r="AE18" s="216" t="str">
        <f t="shared" si="6"/>
        <v/>
      </c>
      <c r="AF18" s="244" t="str">
        <f t="shared" si="7"/>
        <v/>
      </c>
      <c r="AG18" s="422"/>
    </row>
    <row r="19" spans="1:33">
      <c r="A19" s="321"/>
      <c r="B19" s="321"/>
      <c r="C19" s="321"/>
      <c r="D19" s="321"/>
      <c r="E19" s="321"/>
      <c r="F19" s="321"/>
      <c r="G19" s="321"/>
      <c r="H19" s="321"/>
      <c r="I19" s="321"/>
      <c r="J19" s="321"/>
      <c r="K19" s="321"/>
      <c r="L19" s="321"/>
      <c r="N19" s="214">
        <v>13</v>
      </c>
      <c r="O19" s="132"/>
      <c r="P19" s="131"/>
      <c r="Q19" s="133"/>
      <c r="R19" s="134"/>
      <c r="S19" s="215"/>
      <c r="T19" s="213" t="str">
        <f t="shared" si="2"/>
        <v/>
      </c>
      <c r="U19" s="135"/>
      <c r="V19" s="208"/>
      <c r="W19" s="208"/>
      <c r="X19" s="216" t="str">
        <f t="shared" si="3"/>
        <v/>
      </c>
      <c r="Y19" s="263" t="str">
        <f t="shared" si="4"/>
        <v/>
      </c>
      <c r="Z19" s="419"/>
      <c r="AA19" s="218" t="str">
        <f t="shared" si="5"/>
        <v/>
      </c>
      <c r="AB19" s="136"/>
      <c r="AC19" s="136"/>
      <c r="AD19" s="136"/>
      <c r="AE19" s="216" t="str">
        <f t="shared" si="6"/>
        <v/>
      </c>
      <c r="AF19" s="244" t="str">
        <f t="shared" si="7"/>
        <v/>
      </c>
      <c r="AG19" s="422"/>
    </row>
    <row r="20" spans="1:33">
      <c r="A20" s="141"/>
      <c r="B20" s="141"/>
      <c r="C20" s="141"/>
      <c r="D20" s="141"/>
      <c r="E20" s="141"/>
      <c r="F20" s="141"/>
      <c r="G20" s="141"/>
      <c r="H20" s="141"/>
      <c r="I20" s="141"/>
      <c r="J20" s="141"/>
      <c r="K20" s="141"/>
      <c r="L20" s="141"/>
      <c r="N20" s="214">
        <v>14</v>
      </c>
      <c r="O20" s="132"/>
      <c r="P20" s="131"/>
      <c r="Q20" s="133"/>
      <c r="R20" s="134"/>
      <c r="S20" s="215"/>
      <c r="T20" s="213" t="str">
        <f t="shared" si="2"/>
        <v/>
      </c>
      <c r="U20" s="135"/>
      <c r="V20" s="208"/>
      <c r="W20" s="208"/>
      <c r="X20" s="216" t="str">
        <f t="shared" si="3"/>
        <v/>
      </c>
      <c r="Y20" s="263" t="str">
        <f t="shared" si="4"/>
        <v/>
      </c>
      <c r="Z20" s="419"/>
      <c r="AA20" s="218" t="str">
        <f t="shared" si="5"/>
        <v/>
      </c>
      <c r="AB20" s="136"/>
      <c r="AC20" s="136"/>
      <c r="AD20" s="136"/>
      <c r="AE20" s="216" t="str">
        <f t="shared" si="6"/>
        <v/>
      </c>
      <c r="AF20" s="244" t="str">
        <f t="shared" si="7"/>
        <v/>
      </c>
      <c r="AG20" s="422"/>
    </row>
    <row r="21" spans="1:33">
      <c r="A21" s="141"/>
      <c r="B21" s="141"/>
      <c r="C21" s="141"/>
      <c r="D21" s="141"/>
      <c r="E21" s="141"/>
      <c r="F21" s="141"/>
      <c r="G21" s="141"/>
      <c r="H21" s="141"/>
      <c r="I21" s="141"/>
      <c r="J21" s="141"/>
      <c r="K21" s="141"/>
      <c r="L21" s="141"/>
      <c r="N21" s="214">
        <v>15</v>
      </c>
      <c r="O21" s="132"/>
      <c r="P21" s="131"/>
      <c r="Q21" s="133"/>
      <c r="R21" s="134"/>
      <c r="S21" s="215"/>
      <c r="T21" s="213" t="str">
        <f t="shared" si="2"/>
        <v/>
      </c>
      <c r="U21" s="135"/>
      <c r="V21" s="208"/>
      <c r="W21" s="208"/>
      <c r="X21" s="216" t="str">
        <f t="shared" si="3"/>
        <v/>
      </c>
      <c r="Y21" s="263" t="str">
        <f t="shared" si="4"/>
        <v/>
      </c>
      <c r="Z21" s="419"/>
      <c r="AA21" s="218" t="str">
        <f t="shared" si="5"/>
        <v/>
      </c>
      <c r="AB21" s="137"/>
      <c r="AC21" s="137"/>
      <c r="AD21" s="136"/>
      <c r="AE21" s="216" t="str">
        <f t="shared" si="6"/>
        <v/>
      </c>
      <c r="AF21" s="244" t="str">
        <f t="shared" si="7"/>
        <v/>
      </c>
      <c r="AG21" s="422"/>
    </row>
    <row r="22" spans="1:33" ht="17.25">
      <c r="A22" s="322" t="s">
        <v>33</v>
      </c>
      <c r="B22" s="322"/>
      <c r="C22" s="322"/>
      <c r="D22" s="322"/>
      <c r="E22" s="322"/>
      <c r="F22" s="322"/>
      <c r="G22" s="322"/>
      <c r="H22" s="322"/>
      <c r="I22" s="322"/>
      <c r="J22" s="322"/>
      <c r="K22" s="322"/>
      <c r="L22" s="322"/>
      <c r="N22" s="214">
        <v>16</v>
      </c>
      <c r="O22" s="132"/>
      <c r="P22" s="131"/>
      <c r="Q22" s="133"/>
      <c r="R22" s="134"/>
      <c r="S22" s="215"/>
      <c r="T22" s="213" t="str">
        <f t="shared" si="2"/>
        <v/>
      </c>
      <c r="U22" s="135"/>
      <c r="V22" s="208"/>
      <c r="W22" s="208"/>
      <c r="X22" s="216" t="str">
        <f t="shared" si="3"/>
        <v/>
      </c>
      <c r="Y22" s="263" t="str">
        <f t="shared" si="4"/>
        <v/>
      </c>
      <c r="Z22" s="419"/>
      <c r="AA22" s="218" t="str">
        <f t="shared" si="5"/>
        <v/>
      </c>
      <c r="AB22" s="137"/>
      <c r="AC22" s="137"/>
      <c r="AD22" s="136"/>
      <c r="AE22" s="216" t="str">
        <f t="shared" si="6"/>
        <v/>
      </c>
      <c r="AF22" s="244" t="str">
        <f t="shared" si="7"/>
        <v/>
      </c>
      <c r="AG22" s="422"/>
    </row>
    <row r="23" spans="1:33" ht="14.25" thickBot="1">
      <c r="K23" s="16"/>
      <c r="N23" s="214">
        <v>17</v>
      </c>
      <c r="O23" s="132"/>
      <c r="P23" s="131"/>
      <c r="Q23" s="133"/>
      <c r="R23" s="134"/>
      <c r="S23" s="215"/>
      <c r="T23" s="213" t="str">
        <f t="shared" si="2"/>
        <v/>
      </c>
      <c r="U23" s="135"/>
      <c r="V23" s="208"/>
      <c r="W23" s="208"/>
      <c r="X23" s="216" t="str">
        <f t="shared" si="3"/>
        <v/>
      </c>
      <c r="Y23" s="263" t="str">
        <f t="shared" si="4"/>
        <v/>
      </c>
      <c r="Z23" s="419"/>
      <c r="AA23" s="218" t="str">
        <f t="shared" si="5"/>
        <v/>
      </c>
      <c r="AB23" s="136"/>
      <c r="AC23" s="136"/>
      <c r="AD23" s="136"/>
      <c r="AE23" s="216" t="str">
        <f t="shared" si="6"/>
        <v/>
      </c>
      <c r="AF23" s="244" t="str">
        <f t="shared" si="7"/>
        <v/>
      </c>
      <c r="AG23" s="422"/>
    </row>
    <row r="24" spans="1:33" ht="17.25">
      <c r="A24" s="323" t="s">
        <v>143</v>
      </c>
      <c r="B24" s="323"/>
      <c r="C24" s="323"/>
      <c r="D24" s="323"/>
      <c r="E24" s="323"/>
      <c r="F24" s="324" t="s">
        <v>30</v>
      </c>
      <c r="G24" s="325">
        <v>8190000</v>
      </c>
      <c r="H24" s="325"/>
      <c r="I24" s="38" t="s">
        <v>23</v>
      </c>
      <c r="J24" s="324" t="s">
        <v>30</v>
      </c>
      <c r="K24" s="326">
        <f>G24/G25</f>
        <v>0.17169091442706805</v>
      </c>
      <c r="N24" s="214">
        <v>18</v>
      </c>
      <c r="O24" s="132"/>
      <c r="P24" s="131"/>
      <c r="Q24" s="133"/>
      <c r="R24" s="134"/>
      <c r="S24" s="215"/>
      <c r="T24" s="213" t="str">
        <f t="shared" si="2"/>
        <v/>
      </c>
      <c r="U24" s="135"/>
      <c r="V24" s="208"/>
      <c r="W24" s="208"/>
      <c r="X24" s="216" t="str">
        <f t="shared" si="3"/>
        <v/>
      </c>
      <c r="Y24" s="263" t="str">
        <f t="shared" si="4"/>
        <v/>
      </c>
      <c r="Z24" s="419"/>
      <c r="AA24" s="218" t="str">
        <f t="shared" si="5"/>
        <v/>
      </c>
      <c r="AB24" s="136"/>
      <c r="AC24" s="136"/>
      <c r="AD24" s="136"/>
      <c r="AE24" s="216" t="str">
        <f t="shared" si="6"/>
        <v/>
      </c>
      <c r="AF24" s="244" t="str">
        <f t="shared" si="7"/>
        <v/>
      </c>
      <c r="AG24" s="422"/>
    </row>
    <row r="25" spans="1:33" ht="18" thickBot="1">
      <c r="A25" s="328" t="s">
        <v>144</v>
      </c>
      <c r="B25" s="328"/>
      <c r="C25" s="328"/>
      <c r="D25" s="328"/>
      <c r="E25" s="328"/>
      <c r="F25" s="324"/>
      <c r="G25" s="329">
        <v>47702000</v>
      </c>
      <c r="H25" s="329"/>
      <c r="I25" s="39" t="s">
        <v>23</v>
      </c>
      <c r="J25" s="324"/>
      <c r="K25" s="327"/>
      <c r="N25" s="214">
        <v>19</v>
      </c>
      <c r="O25" s="132"/>
      <c r="P25" s="131"/>
      <c r="Q25" s="133"/>
      <c r="R25" s="134"/>
      <c r="S25" s="215"/>
      <c r="T25" s="213" t="str">
        <f t="shared" si="2"/>
        <v/>
      </c>
      <c r="U25" s="135"/>
      <c r="V25" s="208"/>
      <c r="W25" s="208"/>
      <c r="X25" s="216" t="str">
        <f t="shared" si="3"/>
        <v/>
      </c>
      <c r="Y25" s="263" t="str">
        <f t="shared" si="4"/>
        <v/>
      </c>
      <c r="Z25" s="419"/>
      <c r="AA25" s="218" t="str">
        <f t="shared" si="5"/>
        <v/>
      </c>
      <c r="AB25" s="136"/>
      <c r="AC25" s="136"/>
      <c r="AD25" s="136"/>
      <c r="AE25" s="216" t="str">
        <f t="shared" si="6"/>
        <v/>
      </c>
      <c r="AF25" s="244" t="str">
        <f t="shared" si="7"/>
        <v/>
      </c>
      <c r="AG25" s="422"/>
    </row>
    <row r="26" spans="1:33" ht="14.25" thickBot="1">
      <c r="N26" s="214">
        <v>20</v>
      </c>
      <c r="O26" s="132"/>
      <c r="P26" s="131"/>
      <c r="Q26" s="133"/>
      <c r="R26" s="134"/>
      <c r="S26" s="215"/>
      <c r="T26" s="213" t="str">
        <f t="shared" si="2"/>
        <v/>
      </c>
      <c r="U26" s="135"/>
      <c r="V26" s="208"/>
      <c r="W26" s="208"/>
      <c r="X26" s="216" t="str">
        <f t="shared" si="3"/>
        <v/>
      </c>
      <c r="Y26" s="263" t="str">
        <f t="shared" si="4"/>
        <v/>
      </c>
      <c r="Z26" s="420"/>
      <c r="AA26" s="218" t="str">
        <f t="shared" si="5"/>
        <v/>
      </c>
      <c r="AB26" s="136"/>
      <c r="AC26" s="136"/>
      <c r="AD26" s="136"/>
      <c r="AE26" s="216" t="str">
        <f t="shared" si="6"/>
        <v/>
      </c>
      <c r="AF26" s="244" t="str">
        <f t="shared" si="7"/>
        <v/>
      </c>
      <c r="AG26" s="423"/>
    </row>
    <row r="27" spans="1:33" ht="15" thickTop="1" thickBot="1">
      <c r="N27" s="223"/>
      <c r="O27" s="76"/>
      <c r="P27" s="76"/>
      <c r="Q27" s="77"/>
      <c r="R27" s="77"/>
      <c r="S27" s="79"/>
      <c r="T27" s="78"/>
      <c r="U27" s="79"/>
      <c r="V27" s="79"/>
      <c r="W27" s="79"/>
      <c r="X27" s="79"/>
      <c r="Y27" s="225"/>
      <c r="Z27" s="80"/>
      <c r="AA27" s="80"/>
      <c r="AB27" s="80"/>
      <c r="AC27" s="81"/>
      <c r="AD27" s="81"/>
      <c r="AE27" s="81"/>
      <c r="AF27" s="81"/>
      <c r="AG27" s="82"/>
    </row>
    <row r="28" spans="1:33" ht="15" thickTop="1" thickBot="1">
      <c r="N28" s="336" t="s">
        <v>46</v>
      </c>
      <c r="O28" s="337"/>
      <c r="P28" s="337"/>
      <c r="Q28" s="337"/>
      <c r="R28" s="226"/>
      <c r="S28" s="268"/>
      <c r="T28" s="264">
        <f>SUM(T7:T26)</f>
        <v>24000</v>
      </c>
      <c r="U28" s="264">
        <f t="shared" ref="U28:X28" si="8">SUM(U7:U26)</f>
        <v>18000</v>
      </c>
      <c r="V28" s="264">
        <f t="shared" si="8"/>
        <v>6000</v>
      </c>
      <c r="W28" s="264">
        <f t="shared" si="8"/>
        <v>3000</v>
      </c>
      <c r="X28" s="264">
        <f t="shared" si="8"/>
        <v>21000</v>
      </c>
      <c r="Y28" s="266" t="e">
        <f>IF(X28="","",ROUND(IF($S28="","",X28/$S28),4))</f>
        <v>#VALUE!</v>
      </c>
      <c r="Z28" s="265" t="e">
        <f>ROUNDDOWN('交付申請額（上限額の算定）'!$K$24*X28,0)</f>
        <v>#DIV/0!</v>
      </c>
      <c r="AA28" s="264">
        <f>SUM(AA7:AA26)</f>
        <v>24000</v>
      </c>
      <c r="AB28" s="264">
        <f t="shared" ref="AB28:AE28" si="9">SUM(AB7:AB26)</f>
        <v>18000</v>
      </c>
      <c r="AC28" s="264">
        <f t="shared" si="9"/>
        <v>6000</v>
      </c>
      <c r="AD28" s="264">
        <f t="shared" si="9"/>
        <v>3000</v>
      </c>
      <c r="AE28" s="264">
        <f t="shared" si="9"/>
        <v>21000</v>
      </c>
      <c r="AF28" s="266" t="e">
        <f>IF(AE28="","",ROUND(IF($S28="","",AE28/$S28),4))</f>
        <v>#VALUE!</v>
      </c>
      <c r="AG28" s="267">
        <v>10500</v>
      </c>
    </row>
    <row r="29" spans="1:33">
      <c r="N29" s="39"/>
      <c r="O29" s="90"/>
      <c r="P29" s="90"/>
      <c r="Q29" s="39"/>
      <c r="R29" s="39"/>
      <c r="S29" s="39"/>
      <c r="T29" s="231"/>
      <c r="U29" s="55"/>
      <c r="V29" s="55"/>
      <c r="W29" s="55"/>
      <c r="X29" s="55"/>
      <c r="Y29" s="55"/>
      <c r="Z29" s="55"/>
      <c r="AA29" s="55"/>
      <c r="AB29" s="55"/>
      <c r="AC29" s="55"/>
      <c r="AD29" s="55"/>
      <c r="AE29" s="55"/>
      <c r="AF29" s="55"/>
      <c r="AG29" s="232"/>
    </row>
    <row r="30" spans="1:33" ht="14.25" thickBot="1">
      <c r="N30" s="92"/>
      <c r="O30" s="93"/>
      <c r="P30" s="93"/>
      <c r="Q30" s="92"/>
      <c r="R30" s="92"/>
      <c r="S30" s="92"/>
      <c r="T30" s="234"/>
      <c r="U30" s="94"/>
      <c r="V30" s="94"/>
      <c r="W30" s="94"/>
      <c r="X30" s="94"/>
      <c r="Y30" s="94"/>
      <c r="Z30" s="94" t="s">
        <v>47</v>
      </c>
      <c r="AA30" s="94"/>
      <c r="AB30" s="94"/>
      <c r="AC30" s="94"/>
      <c r="AD30" s="94"/>
      <c r="AE30" s="94"/>
      <c r="AF30" s="94"/>
      <c r="AG30" s="235" t="s">
        <v>48</v>
      </c>
    </row>
    <row r="31" spans="1:33" ht="14.25" thickBot="1">
      <c r="N31" s="39"/>
      <c r="O31" s="90"/>
      <c r="P31" s="90"/>
      <c r="Q31" s="39"/>
      <c r="R31" s="39"/>
      <c r="S31" s="39"/>
      <c r="T31" s="237"/>
      <c r="U31" s="238"/>
      <c r="V31" s="238"/>
      <c r="W31" s="238"/>
      <c r="X31" s="238"/>
      <c r="Y31" s="238"/>
      <c r="Z31" s="97" t="e">
        <f>X28+Z28</f>
        <v>#DIV/0!</v>
      </c>
      <c r="AA31" s="239"/>
      <c r="AB31" s="238"/>
      <c r="AC31" s="238"/>
      <c r="AD31" s="238"/>
      <c r="AE31" s="238"/>
      <c r="AF31" s="240"/>
      <c r="AG31" s="97">
        <f>AE28+AG28</f>
        <v>31500</v>
      </c>
    </row>
  </sheetData>
  <mergeCells count="48">
    <mergeCell ref="G13:H13"/>
    <mergeCell ref="A16:L16"/>
    <mergeCell ref="H5:L5"/>
    <mergeCell ref="A7:L7"/>
    <mergeCell ref="A8:L8"/>
    <mergeCell ref="A22:L22"/>
    <mergeCell ref="A24:E24"/>
    <mergeCell ref="F24:F25"/>
    <mergeCell ref="G24:H24"/>
    <mergeCell ref="J24:J25"/>
    <mergeCell ref="K24:K25"/>
    <mergeCell ref="A25:E25"/>
    <mergeCell ref="G25:H25"/>
    <mergeCell ref="A18:L18"/>
    <mergeCell ref="A19:L19"/>
    <mergeCell ref="K10:L10"/>
    <mergeCell ref="A13:B13"/>
    <mergeCell ref="D13:E13"/>
    <mergeCell ref="A17:L17"/>
    <mergeCell ref="T1:AG1"/>
    <mergeCell ref="N1:N5"/>
    <mergeCell ref="O1:O5"/>
    <mergeCell ref="P1:P5"/>
    <mergeCell ref="Q1:Q5"/>
    <mergeCell ref="R1:R5"/>
    <mergeCell ref="X3:X5"/>
    <mergeCell ref="Y3:Y5"/>
    <mergeCell ref="Z3:Z5"/>
    <mergeCell ref="V4:V5"/>
    <mergeCell ref="T2:Z2"/>
    <mergeCell ref="AA2:AG2"/>
    <mergeCell ref="A1:L1"/>
    <mergeCell ref="H3:L3"/>
    <mergeCell ref="H4:L4"/>
    <mergeCell ref="N28:Q28"/>
    <mergeCell ref="AG3:AG5"/>
    <mergeCell ref="Z7:Z26"/>
    <mergeCell ref="AG7:AG26"/>
    <mergeCell ref="S1:S4"/>
    <mergeCell ref="T3:V3"/>
    <mergeCell ref="W3:W5"/>
    <mergeCell ref="AA3:AC3"/>
    <mergeCell ref="AD3:AD5"/>
    <mergeCell ref="AE3:AE5"/>
    <mergeCell ref="AF3:AF5"/>
    <mergeCell ref="U4:U5"/>
    <mergeCell ref="AB4:AB5"/>
    <mergeCell ref="AC4:AC5"/>
  </mergeCells>
  <phoneticPr fontId="2"/>
  <dataValidations count="5">
    <dataValidation type="list" allowBlank="1" showInputMessage="1" showErrorMessage="1" sqref="F15">
      <formula1>"　,1,2,3,4,5,6,7,8"</formula1>
    </dataValidation>
    <dataValidation type="list" allowBlank="1" showInputMessage="1" showErrorMessage="1" sqref="Q27:R27">
      <formula1>"　,常勤,非常勤,派遣,その他"</formula1>
    </dataValidation>
    <dataValidation type="list" allowBlank="1" showInputMessage="1" showErrorMessage="1" sqref="P7:P26">
      <formula1>"　,園長,教員,事務長,事務職員,その他"</formula1>
    </dataValidation>
    <dataValidation type="list" allowBlank="1" showInputMessage="1" showErrorMessage="1" sqref="R7:R26">
      <formula1>"　,○"</formula1>
    </dataValidation>
    <dataValidation type="list" allowBlank="1" showInputMessage="1" showErrorMessage="1" sqref="Q7:Q26">
      <formula1>"　,常勤,非常勤"</formula1>
    </dataValidation>
  </dataValidations>
  <pageMargins left="0.7" right="0.7" top="0.75" bottom="0.75" header="0.3" footer="0.3"/>
  <pageSetup paperSize="9" scale="48" orientation="portrait" r:id="rId1"/>
  <colBreaks count="1" manualBreakCount="1">
    <brk id="13" max="3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G23"/>
  <sheetViews>
    <sheetView view="pageBreakPreview" zoomScale="60" zoomScaleNormal="100" workbookViewId="0">
      <selection activeCell="AV10" sqref="AV10"/>
    </sheetView>
  </sheetViews>
  <sheetFormatPr defaultColWidth="2.75" defaultRowHeight="14.25"/>
  <cols>
    <col min="1" max="33" width="2.875" style="145" customWidth="1"/>
    <col min="34" max="256" width="2.75" style="145"/>
    <col min="257" max="289" width="2.875" style="145" customWidth="1"/>
    <col min="290" max="512" width="2.75" style="145"/>
    <col min="513" max="545" width="2.875" style="145" customWidth="1"/>
    <col min="546" max="768" width="2.75" style="145"/>
    <col min="769" max="801" width="2.875" style="145" customWidth="1"/>
    <col min="802" max="1024" width="2.75" style="145"/>
    <col min="1025" max="1057" width="2.875" style="145" customWidth="1"/>
    <col min="1058" max="1280" width="2.75" style="145"/>
    <col min="1281" max="1313" width="2.875" style="145" customWidth="1"/>
    <col min="1314" max="1536" width="2.75" style="145"/>
    <col min="1537" max="1569" width="2.875" style="145" customWidth="1"/>
    <col min="1570" max="1792" width="2.75" style="145"/>
    <col min="1793" max="1825" width="2.875" style="145" customWidth="1"/>
    <col min="1826" max="2048" width="2.75" style="145"/>
    <col min="2049" max="2081" width="2.875" style="145" customWidth="1"/>
    <col min="2082" max="2304" width="2.75" style="145"/>
    <col min="2305" max="2337" width="2.875" style="145" customWidth="1"/>
    <col min="2338" max="2560" width="2.75" style="145"/>
    <col min="2561" max="2593" width="2.875" style="145" customWidth="1"/>
    <col min="2594" max="2816" width="2.75" style="145"/>
    <col min="2817" max="2849" width="2.875" style="145" customWidth="1"/>
    <col min="2850" max="3072" width="2.75" style="145"/>
    <col min="3073" max="3105" width="2.875" style="145" customWidth="1"/>
    <col min="3106" max="3328" width="2.75" style="145"/>
    <col min="3329" max="3361" width="2.875" style="145" customWidth="1"/>
    <col min="3362" max="3584" width="2.75" style="145"/>
    <col min="3585" max="3617" width="2.875" style="145" customWidth="1"/>
    <col min="3618" max="3840" width="2.75" style="145"/>
    <col min="3841" max="3873" width="2.875" style="145" customWidth="1"/>
    <col min="3874" max="4096" width="2.75" style="145"/>
    <col min="4097" max="4129" width="2.875" style="145" customWidth="1"/>
    <col min="4130" max="4352" width="2.75" style="145"/>
    <col min="4353" max="4385" width="2.875" style="145" customWidth="1"/>
    <col min="4386" max="4608" width="2.75" style="145"/>
    <col min="4609" max="4641" width="2.875" style="145" customWidth="1"/>
    <col min="4642" max="4864" width="2.75" style="145"/>
    <col min="4865" max="4897" width="2.875" style="145" customWidth="1"/>
    <col min="4898" max="5120" width="2.75" style="145"/>
    <col min="5121" max="5153" width="2.875" style="145" customWidth="1"/>
    <col min="5154" max="5376" width="2.75" style="145"/>
    <col min="5377" max="5409" width="2.875" style="145" customWidth="1"/>
    <col min="5410" max="5632" width="2.75" style="145"/>
    <col min="5633" max="5665" width="2.875" style="145" customWidth="1"/>
    <col min="5666" max="5888" width="2.75" style="145"/>
    <col min="5889" max="5921" width="2.875" style="145" customWidth="1"/>
    <col min="5922" max="6144" width="2.75" style="145"/>
    <col min="6145" max="6177" width="2.875" style="145" customWidth="1"/>
    <col min="6178" max="6400" width="2.75" style="145"/>
    <col min="6401" max="6433" width="2.875" style="145" customWidth="1"/>
    <col min="6434" max="6656" width="2.75" style="145"/>
    <col min="6657" max="6689" width="2.875" style="145" customWidth="1"/>
    <col min="6690" max="6912" width="2.75" style="145"/>
    <col min="6913" max="6945" width="2.875" style="145" customWidth="1"/>
    <col min="6946" max="7168" width="2.75" style="145"/>
    <col min="7169" max="7201" width="2.875" style="145" customWidth="1"/>
    <col min="7202" max="7424" width="2.75" style="145"/>
    <col min="7425" max="7457" width="2.875" style="145" customWidth="1"/>
    <col min="7458" max="7680" width="2.75" style="145"/>
    <col min="7681" max="7713" width="2.875" style="145" customWidth="1"/>
    <col min="7714" max="7936" width="2.75" style="145"/>
    <col min="7937" max="7969" width="2.875" style="145" customWidth="1"/>
    <col min="7970" max="8192" width="2.75" style="145"/>
    <col min="8193" max="8225" width="2.875" style="145" customWidth="1"/>
    <col min="8226" max="8448" width="2.75" style="145"/>
    <col min="8449" max="8481" width="2.875" style="145" customWidth="1"/>
    <col min="8482" max="8704" width="2.75" style="145"/>
    <col min="8705" max="8737" width="2.875" style="145" customWidth="1"/>
    <col min="8738" max="8960" width="2.75" style="145"/>
    <col min="8961" max="8993" width="2.875" style="145" customWidth="1"/>
    <col min="8994" max="9216" width="2.75" style="145"/>
    <col min="9217" max="9249" width="2.875" style="145" customWidth="1"/>
    <col min="9250" max="9472" width="2.75" style="145"/>
    <col min="9473" max="9505" width="2.875" style="145" customWidth="1"/>
    <col min="9506" max="9728" width="2.75" style="145"/>
    <col min="9729" max="9761" width="2.875" style="145" customWidth="1"/>
    <col min="9762" max="9984" width="2.75" style="145"/>
    <col min="9985" max="10017" width="2.875" style="145" customWidth="1"/>
    <col min="10018" max="10240" width="2.75" style="145"/>
    <col min="10241" max="10273" width="2.875" style="145" customWidth="1"/>
    <col min="10274" max="10496" width="2.75" style="145"/>
    <col min="10497" max="10529" width="2.875" style="145" customWidth="1"/>
    <col min="10530" max="10752" width="2.75" style="145"/>
    <col min="10753" max="10785" width="2.875" style="145" customWidth="1"/>
    <col min="10786" max="11008" width="2.75" style="145"/>
    <col min="11009" max="11041" width="2.875" style="145" customWidth="1"/>
    <col min="11042" max="11264" width="2.75" style="145"/>
    <col min="11265" max="11297" width="2.875" style="145" customWidth="1"/>
    <col min="11298" max="11520" width="2.75" style="145"/>
    <col min="11521" max="11553" width="2.875" style="145" customWidth="1"/>
    <col min="11554" max="11776" width="2.75" style="145"/>
    <col min="11777" max="11809" width="2.875" style="145" customWidth="1"/>
    <col min="11810" max="12032" width="2.75" style="145"/>
    <col min="12033" max="12065" width="2.875" style="145" customWidth="1"/>
    <col min="12066" max="12288" width="2.75" style="145"/>
    <col min="12289" max="12321" width="2.875" style="145" customWidth="1"/>
    <col min="12322" max="12544" width="2.75" style="145"/>
    <col min="12545" max="12577" width="2.875" style="145" customWidth="1"/>
    <col min="12578" max="12800" width="2.75" style="145"/>
    <col min="12801" max="12833" width="2.875" style="145" customWidth="1"/>
    <col min="12834" max="13056" width="2.75" style="145"/>
    <col min="13057" max="13089" width="2.875" style="145" customWidth="1"/>
    <col min="13090" max="13312" width="2.75" style="145"/>
    <col min="13313" max="13345" width="2.875" style="145" customWidth="1"/>
    <col min="13346" max="13568" width="2.75" style="145"/>
    <col min="13569" max="13601" width="2.875" style="145" customWidth="1"/>
    <col min="13602" max="13824" width="2.75" style="145"/>
    <col min="13825" max="13857" width="2.875" style="145" customWidth="1"/>
    <col min="13858" max="14080" width="2.75" style="145"/>
    <col min="14081" max="14113" width="2.875" style="145" customWidth="1"/>
    <col min="14114" max="14336" width="2.75" style="145"/>
    <col min="14337" max="14369" width="2.875" style="145" customWidth="1"/>
    <col min="14370" max="14592" width="2.75" style="145"/>
    <col min="14593" max="14625" width="2.875" style="145" customWidth="1"/>
    <col min="14626" max="14848" width="2.75" style="145"/>
    <col min="14849" max="14881" width="2.875" style="145" customWidth="1"/>
    <col min="14882" max="15104" width="2.75" style="145"/>
    <col min="15105" max="15137" width="2.875" style="145" customWidth="1"/>
    <col min="15138" max="15360" width="2.75" style="145"/>
    <col min="15361" max="15393" width="2.875" style="145" customWidth="1"/>
    <col min="15394" max="15616" width="2.75" style="145"/>
    <col min="15617" max="15649" width="2.875" style="145" customWidth="1"/>
    <col min="15650" max="15872" width="2.75" style="145"/>
    <col min="15873" max="15905" width="2.875" style="145" customWidth="1"/>
    <col min="15906" max="16128" width="2.75" style="145"/>
    <col min="16129" max="16161" width="2.875" style="145" customWidth="1"/>
    <col min="16162" max="16384" width="2.75" style="145"/>
  </cols>
  <sheetData>
    <row r="1" spans="1:33">
      <c r="A1" s="396" t="s">
        <v>121</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8"/>
    </row>
    <row r="2" spans="1:33">
      <c r="A2" s="399"/>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1"/>
    </row>
    <row r="3" spans="1:33">
      <c r="A3" s="402"/>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4"/>
    </row>
    <row r="4" spans="1:33">
      <c r="A4" s="405"/>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7"/>
    </row>
    <row r="6" spans="1:33" ht="17.25">
      <c r="A6" s="408" t="s">
        <v>133</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row>
    <row r="7" spans="1:33" ht="17.25">
      <c r="A7" s="408" t="s">
        <v>126</v>
      </c>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row>
    <row r="9" spans="1:33" ht="24.75" customHeight="1">
      <c r="A9" s="279" t="s">
        <v>78</v>
      </c>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1"/>
    </row>
    <row r="10" spans="1:33" ht="30" customHeight="1">
      <c r="A10" s="409" t="s">
        <v>79</v>
      </c>
      <c r="B10" s="409"/>
      <c r="C10" s="409"/>
      <c r="D10" s="409"/>
      <c r="E10" s="409"/>
      <c r="F10" s="409"/>
      <c r="G10" s="410" t="s">
        <v>113</v>
      </c>
      <c r="H10" s="411"/>
      <c r="I10" s="411"/>
      <c r="J10" s="411"/>
      <c r="K10" s="411"/>
      <c r="L10" s="411"/>
      <c r="M10" s="411"/>
      <c r="N10" s="411"/>
      <c r="O10" s="411"/>
      <c r="P10" s="411"/>
      <c r="Q10" s="411"/>
      <c r="R10" s="412"/>
      <c r="S10" s="409" t="s">
        <v>72</v>
      </c>
      <c r="T10" s="409"/>
      <c r="U10" s="409"/>
      <c r="V10" s="409"/>
      <c r="W10" s="409"/>
      <c r="X10" s="409"/>
      <c r="Y10" s="413">
        <v>9</v>
      </c>
      <c r="Z10" s="413"/>
      <c r="AA10" s="413"/>
      <c r="AB10" s="413">
        <v>9</v>
      </c>
      <c r="AC10" s="413"/>
      <c r="AD10" s="413"/>
      <c r="AE10" s="413">
        <v>9</v>
      </c>
      <c r="AF10" s="413"/>
      <c r="AG10" s="413"/>
    </row>
    <row r="11" spans="1:33" ht="30" customHeight="1"/>
    <row r="12" spans="1:33" ht="30" customHeight="1">
      <c r="A12" s="148" t="s">
        <v>132</v>
      </c>
    </row>
    <row r="13" spans="1:33" ht="30" customHeight="1">
      <c r="B13" s="149" t="s">
        <v>122</v>
      </c>
      <c r="D13" s="395"/>
      <c r="E13" s="395"/>
      <c r="F13" s="395"/>
      <c r="G13" s="395"/>
      <c r="I13" s="145" t="s">
        <v>81</v>
      </c>
    </row>
    <row r="14" spans="1:33" ht="30" customHeight="1">
      <c r="B14" s="149" t="s">
        <v>123</v>
      </c>
      <c r="D14" s="414"/>
      <c r="E14" s="414"/>
      <c r="F14" s="414"/>
      <c r="G14" s="414"/>
      <c r="I14" s="145" t="s">
        <v>83</v>
      </c>
    </row>
    <row r="15" spans="1:33" ht="30" customHeight="1">
      <c r="B15" s="149" t="s">
        <v>84</v>
      </c>
      <c r="D15" s="415"/>
      <c r="E15" s="416"/>
      <c r="F15" s="416"/>
      <c r="G15" s="417"/>
      <c r="I15" s="145" t="s">
        <v>124</v>
      </c>
    </row>
    <row r="16" spans="1:33" ht="30" customHeight="1">
      <c r="B16" s="149" t="s">
        <v>125</v>
      </c>
      <c r="D16" s="414" t="s">
        <v>119</v>
      </c>
      <c r="E16" s="414"/>
      <c r="F16" s="414"/>
      <c r="G16" s="414"/>
      <c r="I16" s="145" t="s">
        <v>86</v>
      </c>
    </row>
    <row r="17" spans="1:33" ht="30" customHeight="1"/>
    <row r="18" spans="1:33" ht="30" customHeight="1">
      <c r="A18" s="145" t="s">
        <v>87</v>
      </c>
      <c r="B18" s="150" t="s">
        <v>88</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2"/>
    </row>
    <row r="19" spans="1:33" ht="30" customHeight="1">
      <c r="B19" s="153"/>
      <c r="C19" s="146" t="s">
        <v>89</v>
      </c>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54"/>
    </row>
    <row r="20" spans="1:33" ht="30" customHeight="1">
      <c r="B20" s="153"/>
      <c r="C20" s="146" t="s">
        <v>116</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54"/>
    </row>
    <row r="21" spans="1:33" ht="30" customHeight="1">
      <c r="B21" s="153"/>
      <c r="C21" s="146" t="s">
        <v>117</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54"/>
    </row>
    <row r="22" spans="1:33" ht="30" customHeight="1">
      <c r="B22" s="155"/>
      <c r="C22" s="156" t="s">
        <v>118</v>
      </c>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8"/>
    </row>
    <row r="23" spans="1:33" ht="30" customHeight="1"/>
  </sheetData>
  <mergeCells count="14">
    <mergeCell ref="D13:G13"/>
    <mergeCell ref="D14:G14"/>
    <mergeCell ref="D15:G15"/>
    <mergeCell ref="D16:G16"/>
    <mergeCell ref="A1:AG4"/>
    <mergeCell ref="A6:AG6"/>
    <mergeCell ref="A7:AG7"/>
    <mergeCell ref="A9:AG9"/>
    <mergeCell ref="A10:F10"/>
    <mergeCell ref="G10:R10"/>
    <mergeCell ref="S10:X10"/>
    <mergeCell ref="Y10:AA10"/>
    <mergeCell ref="AB10:AD10"/>
    <mergeCell ref="AE10:AG10"/>
  </mergeCells>
  <phoneticPr fontId="2"/>
  <dataValidations count="1">
    <dataValidation type="list" allowBlank="1" showInputMessage="1" showErrorMessage="1" sqref="D13:G16 IZ13:JC16 SV13:SY16 ACR13:ACU16 AMN13:AMQ16 AWJ13:AWM16 BGF13:BGI16 BQB13:BQE16 BZX13:CAA16 CJT13:CJW16 CTP13:CTS16 DDL13:DDO16 DNH13:DNK16 DXD13:DXG16 EGZ13:EHC16 EQV13:EQY16 FAR13:FAU16 FKN13:FKQ16 FUJ13:FUM16 GEF13:GEI16 GOB13:GOE16 GXX13:GYA16 HHT13:HHW16 HRP13:HRS16 IBL13:IBO16 ILH13:ILK16 IVD13:IVG16 JEZ13:JFC16 JOV13:JOY16 JYR13:JYU16 KIN13:KIQ16 KSJ13:KSM16 LCF13:LCI16 LMB13:LME16 LVX13:LWA16 MFT13:MFW16 MPP13:MPS16 MZL13:MZO16 NJH13:NJK16 NTD13:NTG16 OCZ13:ODC16 OMV13:OMY16 OWR13:OWU16 PGN13:PGQ16 PQJ13:PQM16 QAF13:QAI16 QKB13:QKE16 QTX13:QUA16 RDT13:RDW16 RNP13:RNS16 RXL13:RXO16 SHH13:SHK16 SRD13:SRG16 TAZ13:TBC16 TKV13:TKY16 TUR13:TUU16 UEN13:UEQ16 UOJ13:UOM16 UYF13:UYI16 VIB13:VIE16 VRX13:VSA16 WBT13:WBW16 WLP13:WLS16 WVL13:WVO16 D65541:G65544 IZ65541:JC65544 SV65541:SY65544 ACR65541:ACU65544 AMN65541:AMQ65544 AWJ65541:AWM65544 BGF65541:BGI65544 BQB65541:BQE65544 BZX65541:CAA65544 CJT65541:CJW65544 CTP65541:CTS65544 DDL65541:DDO65544 DNH65541:DNK65544 DXD65541:DXG65544 EGZ65541:EHC65544 EQV65541:EQY65544 FAR65541:FAU65544 FKN65541:FKQ65544 FUJ65541:FUM65544 GEF65541:GEI65544 GOB65541:GOE65544 GXX65541:GYA65544 HHT65541:HHW65544 HRP65541:HRS65544 IBL65541:IBO65544 ILH65541:ILK65544 IVD65541:IVG65544 JEZ65541:JFC65544 JOV65541:JOY65544 JYR65541:JYU65544 KIN65541:KIQ65544 KSJ65541:KSM65544 LCF65541:LCI65544 LMB65541:LME65544 LVX65541:LWA65544 MFT65541:MFW65544 MPP65541:MPS65544 MZL65541:MZO65544 NJH65541:NJK65544 NTD65541:NTG65544 OCZ65541:ODC65544 OMV65541:OMY65544 OWR65541:OWU65544 PGN65541:PGQ65544 PQJ65541:PQM65544 QAF65541:QAI65544 QKB65541:QKE65544 QTX65541:QUA65544 RDT65541:RDW65544 RNP65541:RNS65544 RXL65541:RXO65544 SHH65541:SHK65544 SRD65541:SRG65544 TAZ65541:TBC65544 TKV65541:TKY65544 TUR65541:TUU65544 UEN65541:UEQ65544 UOJ65541:UOM65544 UYF65541:UYI65544 VIB65541:VIE65544 VRX65541:VSA65544 WBT65541:WBW65544 WLP65541:WLS65544 WVL65541:WVO65544 D131077:G131080 IZ131077:JC131080 SV131077:SY131080 ACR131077:ACU131080 AMN131077:AMQ131080 AWJ131077:AWM131080 BGF131077:BGI131080 BQB131077:BQE131080 BZX131077:CAA131080 CJT131077:CJW131080 CTP131077:CTS131080 DDL131077:DDO131080 DNH131077:DNK131080 DXD131077:DXG131080 EGZ131077:EHC131080 EQV131077:EQY131080 FAR131077:FAU131080 FKN131077:FKQ131080 FUJ131077:FUM131080 GEF131077:GEI131080 GOB131077:GOE131080 GXX131077:GYA131080 HHT131077:HHW131080 HRP131077:HRS131080 IBL131077:IBO131080 ILH131077:ILK131080 IVD131077:IVG131080 JEZ131077:JFC131080 JOV131077:JOY131080 JYR131077:JYU131080 KIN131077:KIQ131080 KSJ131077:KSM131080 LCF131077:LCI131080 LMB131077:LME131080 LVX131077:LWA131080 MFT131077:MFW131080 MPP131077:MPS131080 MZL131077:MZO131080 NJH131077:NJK131080 NTD131077:NTG131080 OCZ131077:ODC131080 OMV131077:OMY131080 OWR131077:OWU131080 PGN131077:PGQ131080 PQJ131077:PQM131080 QAF131077:QAI131080 QKB131077:QKE131080 QTX131077:QUA131080 RDT131077:RDW131080 RNP131077:RNS131080 RXL131077:RXO131080 SHH131077:SHK131080 SRD131077:SRG131080 TAZ131077:TBC131080 TKV131077:TKY131080 TUR131077:TUU131080 UEN131077:UEQ131080 UOJ131077:UOM131080 UYF131077:UYI131080 VIB131077:VIE131080 VRX131077:VSA131080 WBT131077:WBW131080 WLP131077:WLS131080 WVL131077:WVO131080 D196613:G196616 IZ196613:JC196616 SV196613:SY196616 ACR196613:ACU196616 AMN196613:AMQ196616 AWJ196613:AWM196616 BGF196613:BGI196616 BQB196613:BQE196616 BZX196613:CAA196616 CJT196613:CJW196616 CTP196613:CTS196616 DDL196613:DDO196616 DNH196613:DNK196616 DXD196613:DXG196616 EGZ196613:EHC196616 EQV196613:EQY196616 FAR196613:FAU196616 FKN196613:FKQ196616 FUJ196613:FUM196616 GEF196613:GEI196616 GOB196613:GOE196616 GXX196613:GYA196616 HHT196613:HHW196616 HRP196613:HRS196616 IBL196613:IBO196616 ILH196613:ILK196616 IVD196613:IVG196616 JEZ196613:JFC196616 JOV196613:JOY196616 JYR196613:JYU196616 KIN196613:KIQ196616 KSJ196613:KSM196616 LCF196613:LCI196616 LMB196613:LME196616 LVX196613:LWA196616 MFT196613:MFW196616 MPP196613:MPS196616 MZL196613:MZO196616 NJH196613:NJK196616 NTD196613:NTG196616 OCZ196613:ODC196616 OMV196613:OMY196616 OWR196613:OWU196616 PGN196613:PGQ196616 PQJ196613:PQM196616 QAF196613:QAI196616 QKB196613:QKE196616 QTX196613:QUA196616 RDT196613:RDW196616 RNP196613:RNS196616 RXL196613:RXO196616 SHH196613:SHK196616 SRD196613:SRG196616 TAZ196613:TBC196616 TKV196613:TKY196616 TUR196613:TUU196616 UEN196613:UEQ196616 UOJ196613:UOM196616 UYF196613:UYI196616 VIB196613:VIE196616 VRX196613:VSA196616 WBT196613:WBW196616 WLP196613:WLS196616 WVL196613:WVO196616 D262149:G262152 IZ262149:JC262152 SV262149:SY262152 ACR262149:ACU262152 AMN262149:AMQ262152 AWJ262149:AWM262152 BGF262149:BGI262152 BQB262149:BQE262152 BZX262149:CAA262152 CJT262149:CJW262152 CTP262149:CTS262152 DDL262149:DDO262152 DNH262149:DNK262152 DXD262149:DXG262152 EGZ262149:EHC262152 EQV262149:EQY262152 FAR262149:FAU262152 FKN262149:FKQ262152 FUJ262149:FUM262152 GEF262149:GEI262152 GOB262149:GOE262152 GXX262149:GYA262152 HHT262149:HHW262152 HRP262149:HRS262152 IBL262149:IBO262152 ILH262149:ILK262152 IVD262149:IVG262152 JEZ262149:JFC262152 JOV262149:JOY262152 JYR262149:JYU262152 KIN262149:KIQ262152 KSJ262149:KSM262152 LCF262149:LCI262152 LMB262149:LME262152 LVX262149:LWA262152 MFT262149:MFW262152 MPP262149:MPS262152 MZL262149:MZO262152 NJH262149:NJK262152 NTD262149:NTG262152 OCZ262149:ODC262152 OMV262149:OMY262152 OWR262149:OWU262152 PGN262149:PGQ262152 PQJ262149:PQM262152 QAF262149:QAI262152 QKB262149:QKE262152 QTX262149:QUA262152 RDT262149:RDW262152 RNP262149:RNS262152 RXL262149:RXO262152 SHH262149:SHK262152 SRD262149:SRG262152 TAZ262149:TBC262152 TKV262149:TKY262152 TUR262149:TUU262152 UEN262149:UEQ262152 UOJ262149:UOM262152 UYF262149:UYI262152 VIB262149:VIE262152 VRX262149:VSA262152 WBT262149:WBW262152 WLP262149:WLS262152 WVL262149:WVO262152 D327685:G327688 IZ327685:JC327688 SV327685:SY327688 ACR327685:ACU327688 AMN327685:AMQ327688 AWJ327685:AWM327688 BGF327685:BGI327688 BQB327685:BQE327688 BZX327685:CAA327688 CJT327685:CJW327688 CTP327685:CTS327688 DDL327685:DDO327688 DNH327685:DNK327688 DXD327685:DXG327688 EGZ327685:EHC327688 EQV327685:EQY327688 FAR327685:FAU327688 FKN327685:FKQ327688 FUJ327685:FUM327688 GEF327685:GEI327688 GOB327685:GOE327688 GXX327685:GYA327688 HHT327685:HHW327688 HRP327685:HRS327688 IBL327685:IBO327688 ILH327685:ILK327688 IVD327685:IVG327688 JEZ327685:JFC327688 JOV327685:JOY327688 JYR327685:JYU327688 KIN327685:KIQ327688 KSJ327685:KSM327688 LCF327685:LCI327688 LMB327685:LME327688 LVX327685:LWA327688 MFT327685:MFW327688 MPP327685:MPS327688 MZL327685:MZO327688 NJH327685:NJK327688 NTD327685:NTG327688 OCZ327685:ODC327688 OMV327685:OMY327688 OWR327685:OWU327688 PGN327685:PGQ327688 PQJ327685:PQM327688 QAF327685:QAI327688 QKB327685:QKE327688 QTX327685:QUA327688 RDT327685:RDW327688 RNP327685:RNS327688 RXL327685:RXO327688 SHH327685:SHK327688 SRD327685:SRG327688 TAZ327685:TBC327688 TKV327685:TKY327688 TUR327685:TUU327688 UEN327685:UEQ327688 UOJ327685:UOM327688 UYF327685:UYI327688 VIB327685:VIE327688 VRX327685:VSA327688 WBT327685:WBW327688 WLP327685:WLS327688 WVL327685:WVO327688 D393221:G393224 IZ393221:JC393224 SV393221:SY393224 ACR393221:ACU393224 AMN393221:AMQ393224 AWJ393221:AWM393224 BGF393221:BGI393224 BQB393221:BQE393224 BZX393221:CAA393224 CJT393221:CJW393224 CTP393221:CTS393224 DDL393221:DDO393224 DNH393221:DNK393224 DXD393221:DXG393224 EGZ393221:EHC393224 EQV393221:EQY393224 FAR393221:FAU393224 FKN393221:FKQ393224 FUJ393221:FUM393224 GEF393221:GEI393224 GOB393221:GOE393224 GXX393221:GYA393224 HHT393221:HHW393224 HRP393221:HRS393224 IBL393221:IBO393224 ILH393221:ILK393224 IVD393221:IVG393224 JEZ393221:JFC393224 JOV393221:JOY393224 JYR393221:JYU393224 KIN393221:KIQ393224 KSJ393221:KSM393224 LCF393221:LCI393224 LMB393221:LME393224 LVX393221:LWA393224 MFT393221:MFW393224 MPP393221:MPS393224 MZL393221:MZO393224 NJH393221:NJK393224 NTD393221:NTG393224 OCZ393221:ODC393224 OMV393221:OMY393224 OWR393221:OWU393224 PGN393221:PGQ393224 PQJ393221:PQM393224 QAF393221:QAI393224 QKB393221:QKE393224 QTX393221:QUA393224 RDT393221:RDW393224 RNP393221:RNS393224 RXL393221:RXO393224 SHH393221:SHK393224 SRD393221:SRG393224 TAZ393221:TBC393224 TKV393221:TKY393224 TUR393221:TUU393224 UEN393221:UEQ393224 UOJ393221:UOM393224 UYF393221:UYI393224 VIB393221:VIE393224 VRX393221:VSA393224 WBT393221:WBW393224 WLP393221:WLS393224 WVL393221:WVO393224 D458757:G458760 IZ458757:JC458760 SV458757:SY458760 ACR458757:ACU458760 AMN458757:AMQ458760 AWJ458757:AWM458760 BGF458757:BGI458760 BQB458757:BQE458760 BZX458757:CAA458760 CJT458757:CJW458760 CTP458757:CTS458760 DDL458757:DDO458760 DNH458757:DNK458760 DXD458757:DXG458760 EGZ458757:EHC458760 EQV458757:EQY458760 FAR458757:FAU458760 FKN458757:FKQ458760 FUJ458757:FUM458760 GEF458757:GEI458760 GOB458757:GOE458760 GXX458757:GYA458760 HHT458757:HHW458760 HRP458757:HRS458760 IBL458757:IBO458760 ILH458757:ILK458760 IVD458757:IVG458760 JEZ458757:JFC458760 JOV458757:JOY458760 JYR458757:JYU458760 KIN458757:KIQ458760 KSJ458757:KSM458760 LCF458757:LCI458760 LMB458757:LME458760 LVX458757:LWA458760 MFT458757:MFW458760 MPP458757:MPS458760 MZL458757:MZO458760 NJH458757:NJK458760 NTD458757:NTG458760 OCZ458757:ODC458760 OMV458757:OMY458760 OWR458757:OWU458760 PGN458757:PGQ458760 PQJ458757:PQM458760 QAF458757:QAI458760 QKB458757:QKE458760 QTX458757:QUA458760 RDT458757:RDW458760 RNP458757:RNS458760 RXL458757:RXO458760 SHH458757:SHK458760 SRD458757:SRG458760 TAZ458757:TBC458760 TKV458757:TKY458760 TUR458757:TUU458760 UEN458757:UEQ458760 UOJ458757:UOM458760 UYF458757:UYI458760 VIB458757:VIE458760 VRX458757:VSA458760 WBT458757:WBW458760 WLP458757:WLS458760 WVL458757:WVO458760 D524293:G524296 IZ524293:JC524296 SV524293:SY524296 ACR524293:ACU524296 AMN524293:AMQ524296 AWJ524293:AWM524296 BGF524293:BGI524296 BQB524293:BQE524296 BZX524293:CAA524296 CJT524293:CJW524296 CTP524293:CTS524296 DDL524293:DDO524296 DNH524293:DNK524296 DXD524293:DXG524296 EGZ524293:EHC524296 EQV524293:EQY524296 FAR524293:FAU524296 FKN524293:FKQ524296 FUJ524293:FUM524296 GEF524293:GEI524296 GOB524293:GOE524296 GXX524293:GYA524296 HHT524293:HHW524296 HRP524293:HRS524296 IBL524293:IBO524296 ILH524293:ILK524296 IVD524293:IVG524296 JEZ524293:JFC524296 JOV524293:JOY524296 JYR524293:JYU524296 KIN524293:KIQ524296 KSJ524293:KSM524296 LCF524293:LCI524296 LMB524293:LME524296 LVX524293:LWA524296 MFT524293:MFW524296 MPP524293:MPS524296 MZL524293:MZO524296 NJH524293:NJK524296 NTD524293:NTG524296 OCZ524293:ODC524296 OMV524293:OMY524296 OWR524293:OWU524296 PGN524293:PGQ524296 PQJ524293:PQM524296 QAF524293:QAI524296 QKB524293:QKE524296 QTX524293:QUA524296 RDT524293:RDW524296 RNP524293:RNS524296 RXL524293:RXO524296 SHH524293:SHK524296 SRD524293:SRG524296 TAZ524293:TBC524296 TKV524293:TKY524296 TUR524293:TUU524296 UEN524293:UEQ524296 UOJ524293:UOM524296 UYF524293:UYI524296 VIB524293:VIE524296 VRX524293:VSA524296 WBT524293:WBW524296 WLP524293:WLS524296 WVL524293:WVO524296 D589829:G589832 IZ589829:JC589832 SV589829:SY589832 ACR589829:ACU589832 AMN589829:AMQ589832 AWJ589829:AWM589832 BGF589829:BGI589832 BQB589829:BQE589832 BZX589829:CAA589832 CJT589829:CJW589832 CTP589829:CTS589832 DDL589829:DDO589832 DNH589829:DNK589832 DXD589829:DXG589832 EGZ589829:EHC589832 EQV589829:EQY589832 FAR589829:FAU589832 FKN589829:FKQ589832 FUJ589829:FUM589832 GEF589829:GEI589832 GOB589829:GOE589832 GXX589829:GYA589832 HHT589829:HHW589832 HRP589829:HRS589832 IBL589829:IBO589832 ILH589829:ILK589832 IVD589829:IVG589832 JEZ589829:JFC589832 JOV589829:JOY589832 JYR589829:JYU589832 KIN589829:KIQ589832 KSJ589829:KSM589832 LCF589829:LCI589832 LMB589829:LME589832 LVX589829:LWA589832 MFT589829:MFW589832 MPP589829:MPS589832 MZL589829:MZO589832 NJH589829:NJK589832 NTD589829:NTG589832 OCZ589829:ODC589832 OMV589829:OMY589832 OWR589829:OWU589832 PGN589829:PGQ589832 PQJ589829:PQM589832 QAF589829:QAI589832 QKB589829:QKE589832 QTX589829:QUA589832 RDT589829:RDW589832 RNP589829:RNS589832 RXL589829:RXO589832 SHH589829:SHK589832 SRD589829:SRG589832 TAZ589829:TBC589832 TKV589829:TKY589832 TUR589829:TUU589832 UEN589829:UEQ589832 UOJ589829:UOM589832 UYF589829:UYI589832 VIB589829:VIE589832 VRX589829:VSA589832 WBT589829:WBW589832 WLP589829:WLS589832 WVL589829:WVO589832 D655365:G655368 IZ655365:JC655368 SV655365:SY655368 ACR655365:ACU655368 AMN655365:AMQ655368 AWJ655365:AWM655368 BGF655365:BGI655368 BQB655365:BQE655368 BZX655365:CAA655368 CJT655365:CJW655368 CTP655365:CTS655368 DDL655365:DDO655368 DNH655365:DNK655368 DXD655365:DXG655368 EGZ655365:EHC655368 EQV655365:EQY655368 FAR655365:FAU655368 FKN655365:FKQ655368 FUJ655365:FUM655368 GEF655365:GEI655368 GOB655365:GOE655368 GXX655365:GYA655368 HHT655365:HHW655368 HRP655365:HRS655368 IBL655365:IBO655368 ILH655365:ILK655368 IVD655365:IVG655368 JEZ655365:JFC655368 JOV655365:JOY655368 JYR655365:JYU655368 KIN655365:KIQ655368 KSJ655365:KSM655368 LCF655365:LCI655368 LMB655365:LME655368 LVX655365:LWA655368 MFT655365:MFW655368 MPP655365:MPS655368 MZL655365:MZO655368 NJH655365:NJK655368 NTD655365:NTG655368 OCZ655365:ODC655368 OMV655365:OMY655368 OWR655365:OWU655368 PGN655365:PGQ655368 PQJ655365:PQM655368 QAF655365:QAI655368 QKB655365:QKE655368 QTX655365:QUA655368 RDT655365:RDW655368 RNP655365:RNS655368 RXL655365:RXO655368 SHH655365:SHK655368 SRD655365:SRG655368 TAZ655365:TBC655368 TKV655365:TKY655368 TUR655365:TUU655368 UEN655365:UEQ655368 UOJ655365:UOM655368 UYF655365:UYI655368 VIB655365:VIE655368 VRX655365:VSA655368 WBT655365:WBW655368 WLP655365:WLS655368 WVL655365:WVO655368 D720901:G720904 IZ720901:JC720904 SV720901:SY720904 ACR720901:ACU720904 AMN720901:AMQ720904 AWJ720901:AWM720904 BGF720901:BGI720904 BQB720901:BQE720904 BZX720901:CAA720904 CJT720901:CJW720904 CTP720901:CTS720904 DDL720901:DDO720904 DNH720901:DNK720904 DXD720901:DXG720904 EGZ720901:EHC720904 EQV720901:EQY720904 FAR720901:FAU720904 FKN720901:FKQ720904 FUJ720901:FUM720904 GEF720901:GEI720904 GOB720901:GOE720904 GXX720901:GYA720904 HHT720901:HHW720904 HRP720901:HRS720904 IBL720901:IBO720904 ILH720901:ILK720904 IVD720901:IVG720904 JEZ720901:JFC720904 JOV720901:JOY720904 JYR720901:JYU720904 KIN720901:KIQ720904 KSJ720901:KSM720904 LCF720901:LCI720904 LMB720901:LME720904 LVX720901:LWA720904 MFT720901:MFW720904 MPP720901:MPS720904 MZL720901:MZO720904 NJH720901:NJK720904 NTD720901:NTG720904 OCZ720901:ODC720904 OMV720901:OMY720904 OWR720901:OWU720904 PGN720901:PGQ720904 PQJ720901:PQM720904 QAF720901:QAI720904 QKB720901:QKE720904 QTX720901:QUA720904 RDT720901:RDW720904 RNP720901:RNS720904 RXL720901:RXO720904 SHH720901:SHK720904 SRD720901:SRG720904 TAZ720901:TBC720904 TKV720901:TKY720904 TUR720901:TUU720904 UEN720901:UEQ720904 UOJ720901:UOM720904 UYF720901:UYI720904 VIB720901:VIE720904 VRX720901:VSA720904 WBT720901:WBW720904 WLP720901:WLS720904 WVL720901:WVO720904 D786437:G786440 IZ786437:JC786440 SV786437:SY786440 ACR786437:ACU786440 AMN786437:AMQ786440 AWJ786437:AWM786440 BGF786437:BGI786440 BQB786437:BQE786440 BZX786437:CAA786440 CJT786437:CJW786440 CTP786437:CTS786440 DDL786437:DDO786440 DNH786437:DNK786440 DXD786437:DXG786440 EGZ786437:EHC786440 EQV786437:EQY786440 FAR786437:FAU786440 FKN786437:FKQ786440 FUJ786437:FUM786440 GEF786437:GEI786440 GOB786437:GOE786440 GXX786437:GYA786440 HHT786437:HHW786440 HRP786437:HRS786440 IBL786437:IBO786440 ILH786437:ILK786440 IVD786437:IVG786440 JEZ786437:JFC786440 JOV786437:JOY786440 JYR786437:JYU786440 KIN786437:KIQ786440 KSJ786437:KSM786440 LCF786437:LCI786440 LMB786437:LME786440 LVX786437:LWA786440 MFT786437:MFW786440 MPP786437:MPS786440 MZL786437:MZO786440 NJH786437:NJK786440 NTD786437:NTG786440 OCZ786437:ODC786440 OMV786437:OMY786440 OWR786437:OWU786440 PGN786437:PGQ786440 PQJ786437:PQM786440 QAF786437:QAI786440 QKB786437:QKE786440 QTX786437:QUA786440 RDT786437:RDW786440 RNP786437:RNS786440 RXL786437:RXO786440 SHH786437:SHK786440 SRD786437:SRG786440 TAZ786437:TBC786440 TKV786437:TKY786440 TUR786437:TUU786440 UEN786437:UEQ786440 UOJ786437:UOM786440 UYF786437:UYI786440 VIB786437:VIE786440 VRX786437:VSA786440 WBT786437:WBW786440 WLP786437:WLS786440 WVL786437:WVO786440 D851973:G851976 IZ851973:JC851976 SV851973:SY851976 ACR851973:ACU851976 AMN851973:AMQ851976 AWJ851973:AWM851976 BGF851973:BGI851976 BQB851973:BQE851976 BZX851973:CAA851976 CJT851973:CJW851976 CTP851973:CTS851976 DDL851973:DDO851976 DNH851973:DNK851976 DXD851973:DXG851976 EGZ851973:EHC851976 EQV851973:EQY851976 FAR851973:FAU851976 FKN851973:FKQ851976 FUJ851973:FUM851976 GEF851973:GEI851976 GOB851973:GOE851976 GXX851973:GYA851976 HHT851973:HHW851976 HRP851973:HRS851976 IBL851973:IBO851976 ILH851973:ILK851976 IVD851973:IVG851976 JEZ851973:JFC851976 JOV851973:JOY851976 JYR851973:JYU851976 KIN851973:KIQ851976 KSJ851973:KSM851976 LCF851973:LCI851976 LMB851973:LME851976 LVX851973:LWA851976 MFT851973:MFW851976 MPP851973:MPS851976 MZL851973:MZO851976 NJH851973:NJK851976 NTD851973:NTG851976 OCZ851973:ODC851976 OMV851973:OMY851976 OWR851973:OWU851976 PGN851973:PGQ851976 PQJ851973:PQM851976 QAF851973:QAI851976 QKB851973:QKE851976 QTX851973:QUA851976 RDT851973:RDW851976 RNP851973:RNS851976 RXL851973:RXO851976 SHH851973:SHK851976 SRD851973:SRG851976 TAZ851973:TBC851976 TKV851973:TKY851976 TUR851973:TUU851976 UEN851973:UEQ851976 UOJ851973:UOM851976 UYF851973:UYI851976 VIB851973:VIE851976 VRX851973:VSA851976 WBT851973:WBW851976 WLP851973:WLS851976 WVL851973:WVO851976 D917509:G917512 IZ917509:JC917512 SV917509:SY917512 ACR917509:ACU917512 AMN917509:AMQ917512 AWJ917509:AWM917512 BGF917509:BGI917512 BQB917509:BQE917512 BZX917509:CAA917512 CJT917509:CJW917512 CTP917509:CTS917512 DDL917509:DDO917512 DNH917509:DNK917512 DXD917509:DXG917512 EGZ917509:EHC917512 EQV917509:EQY917512 FAR917509:FAU917512 FKN917509:FKQ917512 FUJ917509:FUM917512 GEF917509:GEI917512 GOB917509:GOE917512 GXX917509:GYA917512 HHT917509:HHW917512 HRP917509:HRS917512 IBL917509:IBO917512 ILH917509:ILK917512 IVD917509:IVG917512 JEZ917509:JFC917512 JOV917509:JOY917512 JYR917509:JYU917512 KIN917509:KIQ917512 KSJ917509:KSM917512 LCF917509:LCI917512 LMB917509:LME917512 LVX917509:LWA917512 MFT917509:MFW917512 MPP917509:MPS917512 MZL917509:MZO917512 NJH917509:NJK917512 NTD917509:NTG917512 OCZ917509:ODC917512 OMV917509:OMY917512 OWR917509:OWU917512 PGN917509:PGQ917512 PQJ917509:PQM917512 QAF917509:QAI917512 QKB917509:QKE917512 QTX917509:QUA917512 RDT917509:RDW917512 RNP917509:RNS917512 RXL917509:RXO917512 SHH917509:SHK917512 SRD917509:SRG917512 TAZ917509:TBC917512 TKV917509:TKY917512 TUR917509:TUU917512 UEN917509:UEQ917512 UOJ917509:UOM917512 UYF917509:UYI917512 VIB917509:VIE917512 VRX917509:VSA917512 WBT917509:WBW917512 WLP917509:WLS917512 WVL917509:WVO917512 D983045:G983048 IZ983045:JC983048 SV983045:SY983048 ACR983045:ACU983048 AMN983045:AMQ983048 AWJ983045:AWM983048 BGF983045:BGI983048 BQB983045:BQE983048 BZX983045:CAA983048 CJT983045:CJW983048 CTP983045:CTS983048 DDL983045:DDO983048 DNH983045:DNK983048 DXD983045:DXG983048 EGZ983045:EHC983048 EQV983045:EQY983048 FAR983045:FAU983048 FKN983045:FKQ983048 FUJ983045:FUM983048 GEF983045:GEI983048 GOB983045:GOE983048 GXX983045:GYA983048 HHT983045:HHW983048 HRP983045:HRS983048 IBL983045:IBO983048 ILH983045:ILK983048 IVD983045:IVG983048 JEZ983045:JFC983048 JOV983045:JOY983048 JYR983045:JYU983048 KIN983045:KIQ983048 KSJ983045:KSM983048 LCF983045:LCI983048 LMB983045:LME983048 LVX983045:LWA983048 MFT983045:MFW983048 MPP983045:MPS983048 MZL983045:MZO983048 NJH983045:NJK983048 NTD983045:NTG983048 OCZ983045:ODC983048 OMV983045:OMY983048 OWR983045:OWU983048 PGN983045:PGQ983048 PQJ983045:PQM983048 QAF983045:QAI983048 QKB983045:QKE983048 QTX983045:QUA983048 RDT983045:RDW983048 RNP983045:RNS983048 RXL983045:RXO983048 SHH983045:SHK983048 SRD983045:SRG983048 TAZ983045:TBC983048 TKV983045:TKY983048 TUR983045:TUU983048 UEN983045:UEQ983048 UOJ983045:UOM983048 UYF983045:UYI983048 VIB983045:VIE983048 VRX983045:VSA983048 WBT983045:WBW983048 WLP983045:WLS983048 WVL983045:WVO983048">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colBreaks count="1" manualBreakCount="1">
    <brk id="3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27"/>
  <sheetViews>
    <sheetView view="pageBreakPreview" zoomScaleNormal="100" zoomScaleSheetLayoutView="100" workbookViewId="0">
      <selection activeCell="G18" sqref="G18:I18"/>
    </sheetView>
  </sheetViews>
  <sheetFormatPr defaultRowHeight="13.5"/>
  <cols>
    <col min="1" max="1" width="3.25" style="161" customWidth="1"/>
    <col min="2" max="3" width="20" style="160" customWidth="1"/>
    <col min="4" max="4" width="11.375" style="160" customWidth="1"/>
    <col min="5" max="9" width="8.875" style="160" customWidth="1"/>
    <col min="10" max="256" width="9" style="160"/>
    <col min="257" max="257" width="3.25" style="160" customWidth="1"/>
    <col min="258" max="259" width="20" style="160" customWidth="1"/>
    <col min="260" max="260" width="11.375" style="160" customWidth="1"/>
    <col min="261" max="265" width="8.875" style="160" customWidth="1"/>
    <col min="266" max="512" width="9" style="160"/>
    <col min="513" max="513" width="3.25" style="160" customWidth="1"/>
    <col min="514" max="515" width="20" style="160" customWidth="1"/>
    <col min="516" max="516" width="11.375" style="160" customWidth="1"/>
    <col min="517" max="521" width="8.875" style="160" customWidth="1"/>
    <col min="522" max="768" width="9" style="160"/>
    <col min="769" max="769" width="3.25" style="160" customWidth="1"/>
    <col min="770" max="771" width="20" style="160" customWidth="1"/>
    <col min="772" max="772" width="11.375" style="160" customWidth="1"/>
    <col min="773" max="777" width="8.875" style="160" customWidth="1"/>
    <col min="778" max="1024" width="9" style="160"/>
    <col min="1025" max="1025" width="3.25" style="160" customWidth="1"/>
    <col min="1026" max="1027" width="20" style="160" customWidth="1"/>
    <col min="1028" max="1028" width="11.375" style="160" customWidth="1"/>
    <col min="1029" max="1033" width="8.875" style="160" customWidth="1"/>
    <col min="1034" max="1280" width="9" style="160"/>
    <col min="1281" max="1281" width="3.25" style="160" customWidth="1"/>
    <col min="1282" max="1283" width="20" style="160" customWidth="1"/>
    <col min="1284" max="1284" width="11.375" style="160" customWidth="1"/>
    <col min="1285" max="1289" width="8.875" style="160" customWidth="1"/>
    <col min="1290" max="1536" width="9" style="160"/>
    <col min="1537" max="1537" width="3.25" style="160" customWidth="1"/>
    <col min="1538" max="1539" width="20" style="160" customWidth="1"/>
    <col min="1540" max="1540" width="11.375" style="160" customWidth="1"/>
    <col min="1541" max="1545" width="8.875" style="160" customWidth="1"/>
    <col min="1546" max="1792" width="9" style="160"/>
    <col min="1793" max="1793" width="3.25" style="160" customWidth="1"/>
    <col min="1794" max="1795" width="20" style="160" customWidth="1"/>
    <col min="1796" max="1796" width="11.375" style="160" customWidth="1"/>
    <col min="1797" max="1801" width="8.875" style="160" customWidth="1"/>
    <col min="1802" max="2048" width="9" style="160"/>
    <col min="2049" max="2049" width="3.25" style="160" customWidth="1"/>
    <col min="2050" max="2051" width="20" style="160" customWidth="1"/>
    <col min="2052" max="2052" width="11.375" style="160" customWidth="1"/>
    <col min="2053" max="2057" width="8.875" style="160" customWidth="1"/>
    <col min="2058" max="2304" width="9" style="160"/>
    <col min="2305" max="2305" width="3.25" style="160" customWidth="1"/>
    <col min="2306" max="2307" width="20" style="160" customWidth="1"/>
    <col min="2308" max="2308" width="11.375" style="160" customWidth="1"/>
    <col min="2309" max="2313" width="8.875" style="160" customWidth="1"/>
    <col min="2314" max="2560" width="9" style="160"/>
    <col min="2561" max="2561" width="3.25" style="160" customWidth="1"/>
    <col min="2562" max="2563" width="20" style="160" customWidth="1"/>
    <col min="2564" max="2564" width="11.375" style="160" customWidth="1"/>
    <col min="2565" max="2569" width="8.875" style="160" customWidth="1"/>
    <col min="2570" max="2816" width="9" style="160"/>
    <col min="2817" max="2817" width="3.25" style="160" customWidth="1"/>
    <col min="2818" max="2819" width="20" style="160" customWidth="1"/>
    <col min="2820" max="2820" width="11.375" style="160" customWidth="1"/>
    <col min="2821" max="2825" width="8.875" style="160" customWidth="1"/>
    <col min="2826" max="3072" width="9" style="160"/>
    <col min="3073" max="3073" width="3.25" style="160" customWidth="1"/>
    <col min="3074" max="3075" width="20" style="160" customWidth="1"/>
    <col min="3076" max="3076" width="11.375" style="160" customWidth="1"/>
    <col min="3077" max="3081" width="8.875" style="160" customWidth="1"/>
    <col min="3082" max="3328" width="9" style="160"/>
    <col min="3329" max="3329" width="3.25" style="160" customWidth="1"/>
    <col min="3330" max="3331" width="20" style="160" customWidth="1"/>
    <col min="3332" max="3332" width="11.375" style="160" customWidth="1"/>
    <col min="3333" max="3337" width="8.875" style="160" customWidth="1"/>
    <col min="3338" max="3584" width="9" style="160"/>
    <col min="3585" max="3585" width="3.25" style="160" customWidth="1"/>
    <col min="3586" max="3587" width="20" style="160" customWidth="1"/>
    <col min="3588" max="3588" width="11.375" style="160" customWidth="1"/>
    <col min="3589" max="3593" width="8.875" style="160" customWidth="1"/>
    <col min="3594" max="3840" width="9" style="160"/>
    <col min="3841" max="3841" width="3.25" style="160" customWidth="1"/>
    <col min="3842" max="3843" width="20" style="160" customWidth="1"/>
    <col min="3844" max="3844" width="11.375" style="160" customWidth="1"/>
    <col min="3845" max="3849" width="8.875" style="160" customWidth="1"/>
    <col min="3850" max="4096" width="9" style="160"/>
    <col min="4097" max="4097" width="3.25" style="160" customWidth="1"/>
    <col min="4098" max="4099" width="20" style="160" customWidth="1"/>
    <col min="4100" max="4100" width="11.375" style="160" customWidth="1"/>
    <col min="4101" max="4105" width="8.875" style="160" customWidth="1"/>
    <col min="4106" max="4352" width="9" style="160"/>
    <col min="4353" max="4353" width="3.25" style="160" customWidth="1"/>
    <col min="4354" max="4355" width="20" style="160" customWidth="1"/>
    <col min="4356" max="4356" width="11.375" style="160" customWidth="1"/>
    <col min="4357" max="4361" width="8.875" style="160" customWidth="1"/>
    <col min="4362" max="4608" width="9" style="160"/>
    <col min="4609" max="4609" width="3.25" style="160" customWidth="1"/>
    <col min="4610" max="4611" width="20" style="160" customWidth="1"/>
    <col min="4612" max="4612" width="11.375" style="160" customWidth="1"/>
    <col min="4613" max="4617" width="8.875" style="160" customWidth="1"/>
    <col min="4618" max="4864" width="9" style="160"/>
    <col min="4865" max="4865" width="3.25" style="160" customWidth="1"/>
    <col min="4866" max="4867" width="20" style="160" customWidth="1"/>
    <col min="4868" max="4868" width="11.375" style="160" customWidth="1"/>
    <col min="4869" max="4873" width="8.875" style="160" customWidth="1"/>
    <col min="4874" max="5120" width="9" style="160"/>
    <col min="5121" max="5121" width="3.25" style="160" customWidth="1"/>
    <col min="5122" max="5123" width="20" style="160" customWidth="1"/>
    <col min="5124" max="5124" width="11.375" style="160" customWidth="1"/>
    <col min="5125" max="5129" width="8.875" style="160" customWidth="1"/>
    <col min="5130" max="5376" width="9" style="160"/>
    <col min="5377" max="5377" width="3.25" style="160" customWidth="1"/>
    <col min="5378" max="5379" width="20" style="160" customWidth="1"/>
    <col min="5380" max="5380" width="11.375" style="160" customWidth="1"/>
    <col min="5381" max="5385" width="8.875" style="160" customWidth="1"/>
    <col min="5386" max="5632" width="9" style="160"/>
    <col min="5633" max="5633" width="3.25" style="160" customWidth="1"/>
    <col min="5634" max="5635" width="20" style="160" customWidth="1"/>
    <col min="5636" max="5636" width="11.375" style="160" customWidth="1"/>
    <col min="5637" max="5641" width="8.875" style="160" customWidth="1"/>
    <col min="5642" max="5888" width="9" style="160"/>
    <col min="5889" max="5889" width="3.25" style="160" customWidth="1"/>
    <col min="5890" max="5891" width="20" style="160" customWidth="1"/>
    <col min="5892" max="5892" width="11.375" style="160" customWidth="1"/>
    <col min="5893" max="5897" width="8.875" style="160" customWidth="1"/>
    <col min="5898" max="6144" width="9" style="160"/>
    <col min="6145" max="6145" width="3.25" style="160" customWidth="1"/>
    <col min="6146" max="6147" width="20" style="160" customWidth="1"/>
    <col min="6148" max="6148" width="11.375" style="160" customWidth="1"/>
    <col min="6149" max="6153" width="8.875" style="160" customWidth="1"/>
    <col min="6154" max="6400" width="9" style="160"/>
    <col min="6401" max="6401" width="3.25" style="160" customWidth="1"/>
    <col min="6402" max="6403" width="20" style="160" customWidth="1"/>
    <col min="6404" max="6404" width="11.375" style="160" customWidth="1"/>
    <col min="6405" max="6409" width="8.875" style="160" customWidth="1"/>
    <col min="6410" max="6656" width="9" style="160"/>
    <col min="6657" max="6657" width="3.25" style="160" customWidth="1"/>
    <col min="6658" max="6659" width="20" style="160" customWidth="1"/>
    <col min="6660" max="6660" width="11.375" style="160" customWidth="1"/>
    <col min="6661" max="6665" width="8.875" style="160" customWidth="1"/>
    <col min="6666" max="6912" width="9" style="160"/>
    <col min="6913" max="6913" width="3.25" style="160" customWidth="1"/>
    <col min="6914" max="6915" width="20" style="160" customWidth="1"/>
    <col min="6916" max="6916" width="11.375" style="160" customWidth="1"/>
    <col min="6917" max="6921" width="8.875" style="160" customWidth="1"/>
    <col min="6922" max="7168" width="9" style="160"/>
    <col min="7169" max="7169" width="3.25" style="160" customWidth="1"/>
    <col min="7170" max="7171" width="20" style="160" customWidth="1"/>
    <col min="7172" max="7172" width="11.375" style="160" customWidth="1"/>
    <col min="7173" max="7177" width="8.875" style="160" customWidth="1"/>
    <col min="7178" max="7424" width="9" style="160"/>
    <col min="7425" max="7425" width="3.25" style="160" customWidth="1"/>
    <col min="7426" max="7427" width="20" style="160" customWidth="1"/>
    <col min="7428" max="7428" width="11.375" style="160" customWidth="1"/>
    <col min="7429" max="7433" width="8.875" style="160" customWidth="1"/>
    <col min="7434" max="7680" width="9" style="160"/>
    <col min="7681" max="7681" width="3.25" style="160" customWidth="1"/>
    <col min="7682" max="7683" width="20" style="160" customWidth="1"/>
    <col min="7684" max="7684" width="11.375" style="160" customWidth="1"/>
    <col min="7685" max="7689" width="8.875" style="160" customWidth="1"/>
    <col min="7690" max="7936" width="9" style="160"/>
    <col min="7937" max="7937" width="3.25" style="160" customWidth="1"/>
    <col min="7938" max="7939" width="20" style="160" customWidth="1"/>
    <col min="7940" max="7940" width="11.375" style="160" customWidth="1"/>
    <col min="7941" max="7945" width="8.875" style="160" customWidth="1"/>
    <col min="7946" max="8192" width="9" style="160"/>
    <col min="8193" max="8193" width="3.25" style="160" customWidth="1"/>
    <col min="8194" max="8195" width="20" style="160" customWidth="1"/>
    <col min="8196" max="8196" width="11.375" style="160" customWidth="1"/>
    <col min="8197" max="8201" width="8.875" style="160" customWidth="1"/>
    <col min="8202" max="8448" width="9" style="160"/>
    <col min="8449" max="8449" width="3.25" style="160" customWidth="1"/>
    <col min="8450" max="8451" width="20" style="160" customWidth="1"/>
    <col min="8452" max="8452" width="11.375" style="160" customWidth="1"/>
    <col min="8453" max="8457" width="8.875" style="160" customWidth="1"/>
    <col min="8458" max="8704" width="9" style="160"/>
    <col min="8705" max="8705" width="3.25" style="160" customWidth="1"/>
    <col min="8706" max="8707" width="20" style="160" customWidth="1"/>
    <col min="8708" max="8708" width="11.375" style="160" customWidth="1"/>
    <col min="8709" max="8713" width="8.875" style="160" customWidth="1"/>
    <col min="8714" max="8960" width="9" style="160"/>
    <col min="8961" max="8961" width="3.25" style="160" customWidth="1"/>
    <col min="8962" max="8963" width="20" style="160" customWidth="1"/>
    <col min="8964" max="8964" width="11.375" style="160" customWidth="1"/>
    <col min="8965" max="8969" width="8.875" style="160" customWidth="1"/>
    <col min="8970" max="9216" width="9" style="160"/>
    <col min="9217" max="9217" width="3.25" style="160" customWidth="1"/>
    <col min="9218" max="9219" width="20" style="160" customWidth="1"/>
    <col min="9220" max="9220" width="11.375" style="160" customWidth="1"/>
    <col min="9221" max="9225" width="8.875" style="160" customWidth="1"/>
    <col min="9226" max="9472" width="9" style="160"/>
    <col min="9473" max="9473" width="3.25" style="160" customWidth="1"/>
    <col min="9474" max="9475" width="20" style="160" customWidth="1"/>
    <col min="9476" max="9476" width="11.375" style="160" customWidth="1"/>
    <col min="9477" max="9481" width="8.875" style="160" customWidth="1"/>
    <col min="9482" max="9728" width="9" style="160"/>
    <col min="9729" max="9729" width="3.25" style="160" customWidth="1"/>
    <col min="9730" max="9731" width="20" style="160" customWidth="1"/>
    <col min="9732" max="9732" width="11.375" style="160" customWidth="1"/>
    <col min="9733" max="9737" width="8.875" style="160" customWidth="1"/>
    <col min="9738" max="9984" width="9" style="160"/>
    <col min="9985" max="9985" width="3.25" style="160" customWidth="1"/>
    <col min="9986" max="9987" width="20" style="160" customWidth="1"/>
    <col min="9988" max="9988" width="11.375" style="160" customWidth="1"/>
    <col min="9989" max="9993" width="8.875" style="160" customWidth="1"/>
    <col min="9994" max="10240" width="9" style="160"/>
    <col min="10241" max="10241" width="3.25" style="160" customWidth="1"/>
    <col min="10242" max="10243" width="20" style="160" customWidth="1"/>
    <col min="10244" max="10244" width="11.375" style="160" customWidth="1"/>
    <col min="10245" max="10249" width="8.875" style="160" customWidth="1"/>
    <col min="10250" max="10496" width="9" style="160"/>
    <col min="10497" max="10497" width="3.25" style="160" customWidth="1"/>
    <col min="10498" max="10499" width="20" style="160" customWidth="1"/>
    <col min="10500" max="10500" width="11.375" style="160" customWidth="1"/>
    <col min="10501" max="10505" width="8.875" style="160" customWidth="1"/>
    <col min="10506" max="10752" width="9" style="160"/>
    <col min="10753" max="10753" width="3.25" style="160" customWidth="1"/>
    <col min="10754" max="10755" width="20" style="160" customWidth="1"/>
    <col min="10756" max="10756" width="11.375" style="160" customWidth="1"/>
    <col min="10757" max="10761" width="8.875" style="160" customWidth="1"/>
    <col min="10762" max="11008" width="9" style="160"/>
    <col min="11009" max="11009" width="3.25" style="160" customWidth="1"/>
    <col min="11010" max="11011" width="20" style="160" customWidth="1"/>
    <col min="11012" max="11012" width="11.375" style="160" customWidth="1"/>
    <col min="11013" max="11017" width="8.875" style="160" customWidth="1"/>
    <col min="11018" max="11264" width="9" style="160"/>
    <col min="11265" max="11265" width="3.25" style="160" customWidth="1"/>
    <col min="11266" max="11267" width="20" style="160" customWidth="1"/>
    <col min="11268" max="11268" width="11.375" style="160" customWidth="1"/>
    <col min="11269" max="11273" width="8.875" style="160" customWidth="1"/>
    <col min="11274" max="11520" width="9" style="160"/>
    <col min="11521" max="11521" width="3.25" style="160" customWidth="1"/>
    <col min="11522" max="11523" width="20" style="160" customWidth="1"/>
    <col min="11524" max="11524" width="11.375" style="160" customWidth="1"/>
    <col min="11525" max="11529" width="8.875" style="160" customWidth="1"/>
    <col min="11530" max="11776" width="9" style="160"/>
    <col min="11777" max="11777" width="3.25" style="160" customWidth="1"/>
    <col min="11778" max="11779" width="20" style="160" customWidth="1"/>
    <col min="11780" max="11780" width="11.375" style="160" customWidth="1"/>
    <col min="11781" max="11785" width="8.875" style="160" customWidth="1"/>
    <col min="11786" max="12032" width="9" style="160"/>
    <col min="12033" max="12033" width="3.25" style="160" customWidth="1"/>
    <col min="12034" max="12035" width="20" style="160" customWidth="1"/>
    <col min="12036" max="12036" width="11.375" style="160" customWidth="1"/>
    <col min="12037" max="12041" width="8.875" style="160" customWidth="1"/>
    <col min="12042" max="12288" width="9" style="160"/>
    <col min="12289" max="12289" width="3.25" style="160" customWidth="1"/>
    <col min="12290" max="12291" width="20" style="160" customWidth="1"/>
    <col min="12292" max="12292" width="11.375" style="160" customWidth="1"/>
    <col min="12293" max="12297" width="8.875" style="160" customWidth="1"/>
    <col min="12298" max="12544" width="9" style="160"/>
    <col min="12545" max="12545" width="3.25" style="160" customWidth="1"/>
    <col min="12546" max="12547" width="20" style="160" customWidth="1"/>
    <col min="12548" max="12548" width="11.375" style="160" customWidth="1"/>
    <col min="12549" max="12553" width="8.875" style="160" customWidth="1"/>
    <col min="12554" max="12800" width="9" style="160"/>
    <col min="12801" max="12801" width="3.25" style="160" customWidth="1"/>
    <col min="12802" max="12803" width="20" style="160" customWidth="1"/>
    <col min="12804" max="12804" width="11.375" style="160" customWidth="1"/>
    <col min="12805" max="12809" width="8.875" style="160" customWidth="1"/>
    <col min="12810" max="13056" width="9" style="160"/>
    <col min="13057" max="13057" width="3.25" style="160" customWidth="1"/>
    <col min="13058" max="13059" width="20" style="160" customWidth="1"/>
    <col min="13060" max="13060" width="11.375" style="160" customWidth="1"/>
    <col min="13061" max="13065" width="8.875" style="160" customWidth="1"/>
    <col min="13066" max="13312" width="9" style="160"/>
    <col min="13313" max="13313" width="3.25" style="160" customWidth="1"/>
    <col min="13314" max="13315" width="20" style="160" customWidth="1"/>
    <col min="13316" max="13316" width="11.375" style="160" customWidth="1"/>
    <col min="13317" max="13321" width="8.875" style="160" customWidth="1"/>
    <col min="13322" max="13568" width="9" style="160"/>
    <col min="13569" max="13569" width="3.25" style="160" customWidth="1"/>
    <col min="13570" max="13571" width="20" style="160" customWidth="1"/>
    <col min="13572" max="13572" width="11.375" style="160" customWidth="1"/>
    <col min="13573" max="13577" width="8.875" style="160" customWidth="1"/>
    <col min="13578" max="13824" width="9" style="160"/>
    <col min="13825" max="13825" width="3.25" style="160" customWidth="1"/>
    <col min="13826" max="13827" width="20" style="160" customWidth="1"/>
    <col min="13828" max="13828" width="11.375" style="160" customWidth="1"/>
    <col min="13829" max="13833" width="8.875" style="160" customWidth="1"/>
    <col min="13834" max="14080" width="9" style="160"/>
    <col min="14081" max="14081" width="3.25" style="160" customWidth="1"/>
    <col min="14082" max="14083" width="20" style="160" customWidth="1"/>
    <col min="14084" max="14084" width="11.375" style="160" customWidth="1"/>
    <col min="14085" max="14089" width="8.875" style="160" customWidth="1"/>
    <col min="14090" max="14336" width="9" style="160"/>
    <col min="14337" max="14337" width="3.25" style="160" customWidth="1"/>
    <col min="14338" max="14339" width="20" style="160" customWidth="1"/>
    <col min="14340" max="14340" width="11.375" style="160" customWidth="1"/>
    <col min="14341" max="14345" width="8.875" style="160" customWidth="1"/>
    <col min="14346" max="14592" width="9" style="160"/>
    <col min="14593" max="14593" width="3.25" style="160" customWidth="1"/>
    <col min="14594" max="14595" width="20" style="160" customWidth="1"/>
    <col min="14596" max="14596" width="11.375" style="160" customWidth="1"/>
    <col min="14597" max="14601" width="8.875" style="160" customWidth="1"/>
    <col min="14602" max="14848" width="9" style="160"/>
    <col min="14849" max="14849" width="3.25" style="160" customWidth="1"/>
    <col min="14850" max="14851" width="20" style="160" customWidth="1"/>
    <col min="14852" max="14852" width="11.375" style="160" customWidth="1"/>
    <col min="14853" max="14857" width="8.875" style="160" customWidth="1"/>
    <col min="14858" max="15104" width="9" style="160"/>
    <col min="15105" max="15105" width="3.25" style="160" customWidth="1"/>
    <col min="15106" max="15107" width="20" style="160" customWidth="1"/>
    <col min="15108" max="15108" width="11.375" style="160" customWidth="1"/>
    <col min="15109" max="15113" width="8.875" style="160" customWidth="1"/>
    <col min="15114" max="15360" width="9" style="160"/>
    <col min="15361" max="15361" width="3.25" style="160" customWidth="1"/>
    <col min="15362" max="15363" width="20" style="160" customWidth="1"/>
    <col min="15364" max="15364" width="11.375" style="160" customWidth="1"/>
    <col min="15365" max="15369" width="8.875" style="160" customWidth="1"/>
    <col min="15370" max="15616" width="9" style="160"/>
    <col min="15617" max="15617" width="3.25" style="160" customWidth="1"/>
    <col min="15618" max="15619" width="20" style="160" customWidth="1"/>
    <col min="15620" max="15620" width="11.375" style="160" customWidth="1"/>
    <col min="15621" max="15625" width="8.875" style="160" customWidth="1"/>
    <col min="15626" max="15872" width="9" style="160"/>
    <col min="15873" max="15873" width="3.25" style="160" customWidth="1"/>
    <col min="15874" max="15875" width="20" style="160" customWidth="1"/>
    <col min="15876" max="15876" width="11.375" style="160" customWidth="1"/>
    <col min="15877" max="15881" width="8.875" style="160" customWidth="1"/>
    <col min="15882" max="16128" width="9" style="160"/>
    <col min="16129" max="16129" width="3.25" style="160" customWidth="1"/>
    <col min="16130" max="16131" width="20" style="160" customWidth="1"/>
    <col min="16132" max="16132" width="11.375" style="160" customWidth="1"/>
    <col min="16133" max="16137" width="8.875" style="160" customWidth="1"/>
    <col min="16138" max="16384" width="9" style="160"/>
  </cols>
  <sheetData>
    <row r="1" spans="1:32" ht="19.5" customHeight="1">
      <c r="A1" s="306" t="s">
        <v>136</v>
      </c>
      <c r="B1" s="306"/>
      <c r="C1" s="306"/>
      <c r="D1" s="306"/>
      <c r="E1" s="306"/>
      <c r="F1" s="306"/>
      <c r="G1" s="306"/>
      <c r="H1" s="306"/>
      <c r="I1" s="306"/>
      <c r="J1" s="159"/>
      <c r="K1" s="159"/>
      <c r="L1" s="159"/>
      <c r="M1" s="159"/>
      <c r="N1" s="159"/>
      <c r="O1" s="159"/>
      <c r="P1" s="159"/>
      <c r="Q1" s="159"/>
      <c r="R1" s="159"/>
      <c r="S1" s="159"/>
      <c r="T1" s="159"/>
      <c r="U1" s="159"/>
      <c r="V1" s="159"/>
      <c r="W1" s="159"/>
      <c r="X1" s="159"/>
      <c r="Y1" s="159"/>
      <c r="Z1" s="159"/>
      <c r="AA1" s="159"/>
      <c r="AB1" s="159"/>
      <c r="AC1" s="159"/>
      <c r="AD1" s="159"/>
      <c r="AE1" s="159"/>
      <c r="AF1" s="159"/>
    </row>
    <row r="2" spans="1:32" ht="19.5" customHeight="1">
      <c r="A2" s="307" t="s">
        <v>131</v>
      </c>
      <c r="B2" s="307"/>
      <c r="C2" s="307"/>
      <c r="D2" s="307"/>
      <c r="E2" s="307"/>
      <c r="F2" s="307"/>
      <c r="G2" s="307"/>
      <c r="H2" s="307"/>
      <c r="I2" s="307"/>
      <c r="J2" s="159"/>
      <c r="K2" s="159"/>
      <c r="L2" s="159"/>
      <c r="M2" s="159"/>
      <c r="N2" s="159"/>
      <c r="O2" s="159"/>
      <c r="P2" s="159"/>
      <c r="Q2" s="159"/>
      <c r="R2" s="159"/>
      <c r="S2" s="159"/>
      <c r="T2" s="159"/>
      <c r="U2" s="159"/>
      <c r="V2" s="159"/>
      <c r="W2" s="159"/>
      <c r="X2" s="159"/>
      <c r="Y2" s="159"/>
      <c r="Z2" s="159"/>
      <c r="AA2" s="159"/>
      <c r="AB2" s="159"/>
      <c r="AC2" s="159"/>
      <c r="AD2" s="159"/>
      <c r="AE2" s="159"/>
      <c r="AF2" s="159"/>
    </row>
    <row r="3" spans="1:32" ht="29.25" customHeight="1"/>
    <row r="4" spans="1:32" ht="29.25" customHeight="1">
      <c r="A4" s="308" t="s">
        <v>93</v>
      </c>
      <c r="B4" s="309"/>
      <c r="C4" s="309"/>
      <c r="D4" s="309"/>
      <c r="E4" s="309"/>
      <c r="F4" s="309"/>
      <c r="G4" s="309"/>
      <c r="H4" s="309"/>
      <c r="I4" s="310"/>
    </row>
    <row r="5" spans="1:32" ht="29.25" customHeight="1">
      <c r="A5" s="311" t="s">
        <v>94</v>
      </c>
      <c r="B5" s="311"/>
      <c r="C5" s="312"/>
      <c r="D5" s="313"/>
      <c r="E5" s="314" t="s">
        <v>95</v>
      </c>
      <c r="F5" s="315"/>
      <c r="G5" s="273"/>
      <c r="H5" s="273"/>
      <c r="I5" s="269"/>
    </row>
    <row r="6" spans="1:32" ht="29.25" customHeight="1"/>
    <row r="7" spans="1:32" ht="29.25" customHeight="1">
      <c r="A7" s="162" t="s">
        <v>96</v>
      </c>
      <c r="B7" s="163" t="s">
        <v>97</v>
      </c>
    </row>
    <row r="8" spans="1:32" ht="29.25" customHeight="1">
      <c r="B8" s="290"/>
      <c r="C8" s="291"/>
      <c r="D8" s="291"/>
      <c r="E8" s="291"/>
      <c r="F8" s="291"/>
      <c r="G8" s="291"/>
      <c r="H8" s="291"/>
      <c r="I8" s="292"/>
    </row>
    <row r="9" spans="1:32" ht="29.25" customHeight="1">
      <c r="B9" s="293"/>
      <c r="C9" s="294"/>
      <c r="D9" s="294"/>
      <c r="E9" s="294"/>
      <c r="F9" s="294"/>
      <c r="G9" s="294"/>
      <c r="H9" s="294"/>
      <c r="I9" s="295"/>
    </row>
    <row r="10" spans="1:32" ht="29.25" customHeight="1">
      <c r="B10" s="293"/>
      <c r="C10" s="294"/>
      <c r="D10" s="294"/>
      <c r="E10" s="294"/>
      <c r="F10" s="294"/>
      <c r="G10" s="294"/>
      <c r="H10" s="294"/>
      <c r="I10" s="295"/>
    </row>
    <row r="11" spans="1:32" ht="29.25" customHeight="1">
      <c r="B11" s="296"/>
      <c r="C11" s="297"/>
      <c r="D11" s="297"/>
      <c r="E11" s="297"/>
      <c r="F11" s="297"/>
      <c r="G11" s="297"/>
      <c r="H11" s="297"/>
      <c r="I11" s="298"/>
    </row>
    <row r="12" spans="1:32" ht="29.25" customHeight="1"/>
    <row r="13" spans="1:32" ht="29.25" customHeight="1">
      <c r="A13" s="162" t="s">
        <v>98</v>
      </c>
      <c r="B13" s="163" t="s">
        <v>99</v>
      </c>
    </row>
    <row r="14" spans="1:32" ht="29.25" customHeight="1">
      <c r="B14" s="299">
        <f>'交付申請額（上限額の算定）'!A11</f>
        <v>0</v>
      </c>
      <c r="C14" s="300"/>
      <c r="D14" s="160" t="s">
        <v>100</v>
      </c>
    </row>
    <row r="15" spans="1:32" ht="29.25" customHeight="1"/>
    <row r="16" spans="1:32" ht="29.25" customHeight="1">
      <c r="A16" s="162" t="s">
        <v>101</v>
      </c>
      <c r="B16" s="163" t="s">
        <v>102</v>
      </c>
    </row>
    <row r="17" spans="1:9" ht="29.25" customHeight="1">
      <c r="B17" s="301" t="e">
        <f>MIN(G17,G18)</f>
        <v>#DIV/0!</v>
      </c>
      <c r="C17" s="302"/>
      <c r="D17" s="160" t="s">
        <v>103</v>
      </c>
      <c r="E17" s="286" t="s">
        <v>111</v>
      </c>
      <c r="F17" s="287"/>
      <c r="G17" s="303" t="e">
        <f>額の算定!C16</f>
        <v>#DIV/0!</v>
      </c>
      <c r="H17" s="303"/>
      <c r="I17" s="303"/>
    </row>
    <row r="18" spans="1:9" ht="29.25" customHeight="1">
      <c r="E18" s="288" t="s">
        <v>110</v>
      </c>
      <c r="F18" s="289"/>
      <c r="G18" s="303" t="e">
        <f>額の算定!D16</f>
        <v>#DIV/0!</v>
      </c>
      <c r="H18" s="303"/>
      <c r="I18" s="303"/>
    </row>
    <row r="19" spans="1:9" ht="29.25" customHeight="1">
      <c r="E19" s="164"/>
      <c r="F19" s="164"/>
      <c r="G19" s="165"/>
      <c r="H19" s="166"/>
      <c r="I19" s="166"/>
    </row>
    <row r="20" spans="1:9" ht="29.25" customHeight="1">
      <c r="A20" s="162" t="s">
        <v>104</v>
      </c>
      <c r="B20" s="163" t="s">
        <v>105</v>
      </c>
    </row>
    <row r="21" spans="1:9" ht="29.25" customHeight="1">
      <c r="B21" s="304" t="e">
        <f>ROUNDDOWN(B17,-3)</f>
        <v>#DIV/0!</v>
      </c>
      <c r="C21" s="305"/>
      <c r="D21" s="160" t="s">
        <v>103</v>
      </c>
    </row>
    <row r="22" spans="1:9" ht="29.25" customHeight="1"/>
    <row r="23" spans="1:9" ht="29.25" customHeight="1">
      <c r="A23" s="162" t="s">
        <v>106</v>
      </c>
      <c r="B23" s="163" t="s">
        <v>107</v>
      </c>
    </row>
    <row r="24" spans="1:9" ht="29.25" customHeight="1">
      <c r="B24" s="286" t="s">
        <v>108</v>
      </c>
      <c r="C24" s="287"/>
    </row>
    <row r="25" spans="1:9" ht="29.25" customHeight="1">
      <c r="A25" s="160"/>
      <c r="B25" s="160" t="s">
        <v>109</v>
      </c>
    </row>
    <row r="26" spans="1:9" ht="29.25" customHeight="1">
      <c r="A26" s="160"/>
    </row>
    <row r="27" spans="1:9" ht="29.25" customHeight="1">
      <c r="A27" s="160"/>
    </row>
  </sheetData>
  <sheetProtection selectLockedCells="1"/>
  <mergeCells count="15">
    <mergeCell ref="A1:I1"/>
    <mergeCell ref="A2:I2"/>
    <mergeCell ref="A4:I4"/>
    <mergeCell ref="A5:B5"/>
    <mergeCell ref="C5:D5"/>
    <mergeCell ref="E5:F5"/>
    <mergeCell ref="B24:C24"/>
    <mergeCell ref="E17:F17"/>
    <mergeCell ref="E18:F18"/>
    <mergeCell ref="B8:I11"/>
    <mergeCell ref="B14:C14"/>
    <mergeCell ref="B17:C17"/>
    <mergeCell ref="G17:I17"/>
    <mergeCell ref="G18:I18"/>
    <mergeCell ref="B21:C21"/>
  </mergeCells>
  <phoneticPr fontId="2"/>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view="pageBreakPreview" zoomScale="115" zoomScaleNormal="100" zoomScaleSheetLayoutView="115" workbookViewId="0">
      <selection activeCell="I6" sqref="I6"/>
    </sheetView>
  </sheetViews>
  <sheetFormatPr defaultRowHeight="13.5"/>
  <cols>
    <col min="1" max="1" width="6.5" customWidth="1"/>
    <col min="2" max="2" width="12.625" customWidth="1"/>
    <col min="3" max="3" width="13.375" customWidth="1"/>
    <col min="4" max="4" width="15" customWidth="1"/>
    <col min="5" max="5" width="10.75" customWidth="1"/>
    <col min="6" max="6" width="18.25" customWidth="1"/>
    <col min="7" max="7" width="18.375" customWidth="1"/>
    <col min="8" max="8" width="18.125" customWidth="1"/>
    <col min="9" max="10" width="11.125" customWidth="1"/>
    <col min="11" max="13" width="11.125" hidden="1" customWidth="1"/>
  </cols>
  <sheetData>
    <row r="1" spans="1:13" ht="17.25">
      <c r="B1" s="317" t="s">
        <v>0</v>
      </c>
      <c r="C1" s="317"/>
      <c r="D1" s="317"/>
      <c r="E1" s="317"/>
      <c r="F1" s="317"/>
      <c r="G1" s="317"/>
      <c r="H1" s="317"/>
      <c r="I1" s="317"/>
      <c r="J1" s="317"/>
      <c r="K1" s="317"/>
      <c r="L1" s="317"/>
      <c r="M1" s="317"/>
    </row>
    <row r="2" spans="1:13">
      <c r="I2" s="1"/>
    </row>
    <row r="3" spans="1:13" ht="13.5" customHeight="1">
      <c r="B3" s="316" t="s">
        <v>1</v>
      </c>
      <c r="C3" s="318" t="s">
        <v>2</v>
      </c>
      <c r="D3" s="319" t="s">
        <v>3</v>
      </c>
      <c r="E3" s="320" t="s">
        <v>222</v>
      </c>
      <c r="F3" s="318" t="s">
        <v>4</v>
      </c>
      <c r="G3" s="318"/>
      <c r="H3" s="318"/>
      <c r="I3" s="316" t="s">
        <v>137</v>
      </c>
      <c r="J3" s="316" t="s">
        <v>138</v>
      </c>
      <c r="K3" s="316" t="s">
        <v>5</v>
      </c>
      <c r="L3" s="316" t="s">
        <v>6</v>
      </c>
      <c r="M3" s="316" t="s">
        <v>7</v>
      </c>
    </row>
    <row r="4" spans="1:13">
      <c r="A4" s="2"/>
      <c r="B4" s="318"/>
      <c r="C4" s="318"/>
      <c r="D4" s="319"/>
      <c r="E4" s="319"/>
      <c r="F4" s="318" t="s">
        <v>8</v>
      </c>
      <c r="G4" s="318" t="s">
        <v>9</v>
      </c>
      <c r="H4" s="318" t="s">
        <v>10</v>
      </c>
      <c r="I4" s="316"/>
      <c r="J4" s="316"/>
      <c r="K4" s="316"/>
      <c r="L4" s="316"/>
      <c r="M4" s="316"/>
    </row>
    <row r="5" spans="1:13">
      <c r="A5" s="2"/>
      <c r="B5" s="318"/>
      <c r="C5" s="318"/>
      <c r="D5" s="319"/>
      <c r="E5" s="319"/>
      <c r="F5" s="318"/>
      <c r="G5" s="318"/>
      <c r="H5" s="318"/>
      <c r="I5" s="316"/>
      <c r="J5" s="316"/>
      <c r="K5" s="316"/>
      <c r="L5" s="316"/>
      <c r="M5" s="316"/>
    </row>
    <row r="6" spans="1:13" ht="54.75" customHeight="1">
      <c r="B6" s="124" t="s">
        <v>73</v>
      </c>
      <c r="C6" s="125"/>
      <c r="D6" s="126"/>
      <c r="E6" s="127"/>
      <c r="F6" s="125"/>
      <c r="G6" s="128"/>
      <c r="H6" s="129"/>
      <c r="I6" s="3" t="e">
        <f>額の算定!D18/1000</f>
        <v>#DIV/0!</v>
      </c>
      <c r="J6" s="3" t="e">
        <f>額の算定!J18/1000</f>
        <v>#DIV/0!</v>
      </c>
      <c r="K6" s="4" t="e">
        <f>IF(#REF!=9,"○","")</f>
        <v>#REF!</v>
      </c>
      <c r="L6" s="3" t="e">
        <f>#REF!-#REF!</f>
        <v>#REF!</v>
      </c>
      <c r="M6" s="3" t="e">
        <f>I6-J6</f>
        <v>#DIV/0!</v>
      </c>
    </row>
  </sheetData>
  <dataConsolidate/>
  <mergeCells count="14">
    <mergeCell ref="J3:J5"/>
    <mergeCell ref="K3:K5"/>
    <mergeCell ref="L3:L5"/>
    <mergeCell ref="B1:M1"/>
    <mergeCell ref="B3:B5"/>
    <mergeCell ref="C3:C5"/>
    <mergeCell ref="D3:D5"/>
    <mergeCell ref="E3:E5"/>
    <mergeCell ref="F3:H3"/>
    <mergeCell ref="M3:M5"/>
    <mergeCell ref="F4:F5"/>
    <mergeCell ref="G4:G5"/>
    <mergeCell ref="H4:H5"/>
    <mergeCell ref="I3:I5"/>
  </mergeCells>
  <phoneticPr fontId="2"/>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activeCell="G14" sqref="G14"/>
    </sheetView>
  </sheetViews>
  <sheetFormatPr defaultRowHeight="13.5"/>
  <cols>
    <col min="1" max="1" width="23.25" customWidth="1"/>
    <col min="2" max="3" width="4.125" customWidth="1"/>
    <col min="4" max="4" width="23.125" customWidth="1"/>
    <col min="5" max="5" width="5.875" customWidth="1"/>
    <col min="6" max="6" width="5.125" customWidth="1"/>
    <col min="7" max="7" width="21" customWidth="1"/>
    <col min="8" max="8" width="5.875" customWidth="1"/>
    <col min="9" max="9" width="6" customWidth="1"/>
    <col min="10" max="10" width="5.625" customWidth="1"/>
    <col min="11" max="11" width="22.375" customWidth="1"/>
  </cols>
  <sheetData>
    <row r="1" spans="1:12" ht="21">
      <c r="A1" s="330" t="s">
        <v>11</v>
      </c>
      <c r="B1" s="330"/>
      <c r="C1" s="330"/>
      <c r="D1" s="330"/>
      <c r="E1" s="330"/>
      <c r="F1" s="330"/>
      <c r="G1" s="330"/>
      <c r="H1" s="330"/>
      <c r="I1" s="330"/>
      <c r="J1" s="330"/>
      <c r="K1" s="330"/>
      <c r="L1" s="330"/>
    </row>
    <row r="2" spans="1:12">
      <c r="A2" s="5"/>
      <c r="B2" s="5"/>
      <c r="C2" s="5"/>
      <c r="D2" s="5"/>
      <c r="E2" s="5"/>
      <c r="F2" s="5"/>
      <c r="G2" s="5"/>
      <c r="H2" s="5"/>
      <c r="I2" s="5"/>
      <c r="J2" s="5"/>
      <c r="K2" s="5"/>
      <c r="L2" s="5"/>
    </row>
    <row r="3" spans="1:12" ht="21">
      <c r="A3" s="6"/>
      <c r="B3" s="6"/>
      <c r="C3" s="6"/>
      <c r="D3" s="6"/>
      <c r="E3" s="6"/>
      <c r="F3" s="6"/>
      <c r="G3" s="7" t="s">
        <v>12</v>
      </c>
      <c r="H3" s="331" t="str">
        <f>総括表!B6</f>
        <v>福岡県</v>
      </c>
      <c r="I3" s="331"/>
      <c r="J3" s="331"/>
      <c r="K3" s="331"/>
      <c r="L3" s="331"/>
    </row>
    <row r="4" spans="1:12" ht="21">
      <c r="A4" s="6"/>
      <c r="B4" s="6"/>
      <c r="C4" s="6"/>
      <c r="D4" s="6"/>
      <c r="E4" s="6"/>
      <c r="F4" s="6"/>
      <c r="G4" s="7" t="s">
        <v>13</v>
      </c>
      <c r="H4" s="331">
        <f>総括表!C6</f>
        <v>0</v>
      </c>
      <c r="I4" s="331"/>
      <c r="J4" s="331"/>
      <c r="K4" s="331"/>
      <c r="L4" s="331"/>
    </row>
    <row r="5" spans="1:12" ht="21">
      <c r="A5" s="6"/>
      <c r="B5" s="6"/>
      <c r="C5" s="6"/>
      <c r="D5" s="6"/>
      <c r="E5" s="6"/>
      <c r="F5" s="6"/>
      <c r="G5" s="7" t="s">
        <v>3</v>
      </c>
      <c r="H5" s="331">
        <f>総括表!D6</f>
        <v>0</v>
      </c>
      <c r="I5" s="331"/>
      <c r="J5" s="331"/>
      <c r="K5" s="331"/>
      <c r="L5" s="331"/>
    </row>
    <row r="6" spans="1:12" ht="17.25">
      <c r="A6" s="8"/>
      <c r="B6" s="8"/>
      <c r="C6" s="8"/>
      <c r="D6" s="8"/>
      <c r="E6" s="8"/>
      <c r="F6" s="8"/>
      <c r="G6" s="8"/>
      <c r="H6" s="8"/>
    </row>
    <row r="7" spans="1:12" ht="17.25">
      <c r="A7" s="322" t="s">
        <v>14</v>
      </c>
      <c r="B7" s="322"/>
      <c r="C7" s="322"/>
      <c r="D7" s="322"/>
      <c r="E7" s="322"/>
      <c r="F7" s="322"/>
      <c r="G7" s="322"/>
      <c r="H7" s="322"/>
      <c r="I7" s="322"/>
      <c r="J7" s="322"/>
      <c r="K7" s="322"/>
      <c r="L7" s="322"/>
    </row>
    <row r="8" spans="1:12">
      <c r="A8" s="332" t="s">
        <v>15</v>
      </c>
      <c r="B8" s="332"/>
      <c r="C8" s="332"/>
      <c r="D8" s="332"/>
      <c r="E8" s="332"/>
      <c r="F8" s="332"/>
      <c r="G8" s="332"/>
      <c r="H8" s="332"/>
      <c r="I8" s="332"/>
      <c r="J8" s="332"/>
      <c r="K8" s="332"/>
      <c r="L8" s="332"/>
    </row>
    <row r="9" spans="1:12">
      <c r="A9" s="9"/>
      <c r="B9" s="9"/>
      <c r="C9" s="9"/>
      <c r="D9" s="9"/>
      <c r="E9" s="9"/>
      <c r="F9" s="9"/>
      <c r="G9" s="9"/>
      <c r="H9" s="9"/>
      <c r="I9" s="9"/>
      <c r="J9" s="9"/>
      <c r="K9" s="9"/>
      <c r="L9" s="9"/>
    </row>
    <row r="10" spans="1:12" ht="27.75" thickBot="1">
      <c r="A10" s="10" t="s">
        <v>16</v>
      </c>
      <c r="B10" s="2"/>
      <c r="C10" s="2"/>
      <c r="D10" s="2" t="s">
        <v>17</v>
      </c>
      <c r="E10" s="2"/>
      <c r="F10" s="2"/>
      <c r="G10" s="11" t="s">
        <v>18</v>
      </c>
      <c r="H10" s="2"/>
      <c r="I10" s="10" t="s">
        <v>19</v>
      </c>
      <c r="J10" s="2"/>
      <c r="K10" s="333" t="s">
        <v>20</v>
      </c>
      <c r="L10" s="333"/>
    </row>
    <row r="11" spans="1:12" ht="27" customHeight="1" thickBot="1">
      <c r="A11" s="130"/>
      <c r="B11" s="12" t="s">
        <v>21</v>
      </c>
      <c r="C11" s="13" t="s">
        <v>22</v>
      </c>
      <c r="D11" s="14">
        <v>9000</v>
      </c>
      <c r="E11" s="12" t="s">
        <v>23</v>
      </c>
      <c r="F11" s="13" t="s">
        <v>22</v>
      </c>
      <c r="G11" s="15" t="e">
        <f>1+K24</f>
        <v>#DIV/0!</v>
      </c>
      <c r="H11" s="16" t="s">
        <v>22</v>
      </c>
      <c r="I11" s="17" t="s">
        <v>24</v>
      </c>
      <c r="J11" s="16" t="s">
        <v>25</v>
      </c>
      <c r="K11" s="18" t="e">
        <f>A11*D11*G11*3/4</f>
        <v>#DIV/0!</v>
      </c>
      <c r="L11" s="19" t="s">
        <v>26</v>
      </c>
    </row>
    <row r="12" spans="1:12">
      <c r="A12" s="20"/>
      <c r="B12" s="20"/>
      <c r="C12" s="21"/>
      <c r="D12" s="20"/>
      <c r="E12" s="20"/>
      <c r="F12" s="21"/>
      <c r="G12" s="22"/>
      <c r="H12" s="23"/>
      <c r="I12" s="24"/>
      <c r="J12" s="23"/>
      <c r="K12" s="23"/>
      <c r="L12" s="23"/>
    </row>
    <row r="13" spans="1:12" ht="16.5" thickBot="1">
      <c r="A13" s="334" t="s">
        <v>27</v>
      </c>
      <c r="B13" s="334"/>
      <c r="C13" s="25"/>
      <c r="D13" s="328" t="s">
        <v>75</v>
      </c>
      <c r="E13" s="328"/>
      <c r="F13" s="26"/>
      <c r="G13" s="335" t="s">
        <v>76</v>
      </c>
      <c r="H13" s="335"/>
      <c r="I13" s="24"/>
      <c r="J13" s="23"/>
      <c r="K13" s="23"/>
      <c r="L13" s="23"/>
    </row>
    <row r="14" spans="1:12" ht="24" customHeight="1" thickBot="1">
      <c r="A14" s="27" t="e">
        <f>K11</f>
        <v>#DIV/0!</v>
      </c>
      <c r="B14" s="28" t="s">
        <v>26</v>
      </c>
      <c r="C14" s="29" t="s">
        <v>28</v>
      </c>
      <c r="D14" s="30">
        <v>12</v>
      </c>
      <c r="E14" s="31" t="s">
        <v>29</v>
      </c>
      <c r="F14" s="32" t="s">
        <v>30</v>
      </c>
      <c r="G14" s="33" t="e">
        <f>ROUNDDOWN(A14*D14,-3)</f>
        <v>#DIV/0!</v>
      </c>
      <c r="H14" s="34" t="s">
        <v>26</v>
      </c>
      <c r="I14" s="35"/>
      <c r="J14" s="36"/>
      <c r="K14" s="36"/>
      <c r="L14" s="36"/>
    </row>
    <row r="15" spans="1:12">
      <c r="A15" s="20"/>
      <c r="B15" s="20"/>
      <c r="C15" s="21"/>
      <c r="D15" s="20"/>
      <c r="E15" s="20"/>
      <c r="F15" s="20"/>
      <c r="G15" s="23"/>
      <c r="H15" s="23"/>
      <c r="I15" s="24"/>
      <c r="J15" s="23"/>
      <c r="K15" s="23"/>
      <c r="L15" s="23"/>
    </row>
    <row r="16" spans="1:12">
      <c r="A16" s="321" t="s">
        <v>31</v>
      </c>
      <c r="B16" s="321"/>
      <c r="C16" s="321"/>
      <c r="D16" s="321"/>
      <c r="E16" s="321"/>
      <c r="F16" s="321"/>
      <c r="G16" s="321"/>
      <c r="H16" s="321"/>
      <c r="I16" s="321"/>
      <c r="J16" s="321"/>
      <c r="K16" s="321"/>
      <c r="L16" s="321"/>
    </row>
    <row r="17" spans="1:12">
      <c r="A17" s="321" t="s">
        <v>32</v>
      </c>
      <c r="B17" s="321"/>
      <c r="C17" s="321"/>
      <c r="D17" s="321"/>
      <c r="E17" s="321"/>
      <c r="F17" s="321"/>
      <c r="G17" s="321"/>
      <c r="H17" s="321"/>
      <c r="I17" s="321"/>
      <c r="J17" s="321"/>
      <c r="K17" s="321"/>
      <c r="L17" s="321"/>
    </row>
    <row r="18" spans="1:12">
      <c r="A18" s="321" t="s">
        <v>74</v>
      </c>
      <c r="B18" s="321"/>
      <c r="C18" s="321"/>
      <c r="D18" s="321"/>
      <c r="E18" s="321"/>
      <c r="F18" s="321"/>
      <c r="G18" s="321"/>
      <c r="H18" s="321"/>
      <c r="I18" s="321"/>
      <c r="J18" s="321"/>
      <c r="K18" s="321"/>
      <c r="L18" s="321"/>
    </row>
    <row r="19" spans="1:12">
      <c r="A19" s="321"/>
      <c r="B19" s="321"/>
      <c r="C19" s="321"/>
      <c r="D19" s="321"/>
      <c r="E19" s="321"/>
      <c r="F19" s="321"/>
      <c r="G19" s="321"/>
      <c r="H19" s="321"/>
      <c r="I19" s="321"/>
      <c r="J19" s="321"/>
      <c r="K19" s="321"/>
      <c r="L19" s="321"/>
    </row>
    <row r="20" spans="1:12">
      <c r="A20" s="37"/>
      <c r="B20" s="37"/>
      <c r="C20" s="37"/>
      <c r="D20" s="37"/>
      <c r="E20" s="37"/>
      <c r="F20" s="37"/>
      <c r="G20" s="37"/>
      <c r="H20" s="37"/>
      <c r="I20" s="37"/>
      <c r="J20" s="37"/>
      <c r="K20" s="37"/>
      <c r="L20" s="37"/>
    </row>
    <row r="21" spans="1:12">
      <c r="A21" s="37"/>
      <c r="B21" s="37"/>
      <c r="C21" s="37"/>
      <c r="D21" s="37"/>
      <c r="E21" s="37"/>
      <c r="F21" s="37"/>
      <c r="G21" s="37"/>
      <c r="H21" s="37"/>
      <c r="I21" s="37"/>
      <c r="J21" s="37"/>
      <c r="K21" s="37"/>
      <c r="L21" s="37"/>
    </row>
    <row r="22" spans="1:12" ht="17.25">
      <c r="A22" s="322" t="s">
        <v>33</v>
      </c>
      <c r="B22" s="322"/>
      <c r="C22" s="322"/>
      <c r="D22" s="322"/>
      <c r="E22" s="322"/>
      <c r="F22" s="322"/>
      <c r="G22" s="322"/>
      <c r="H22" s="322"/>
      <c r="I22" s="322"/>
      <c r="J22" s="322"/>
      <c r="K22" s="322"/>
      <c r="L22" s="322"/>
    </row>
    <row r="23" spans="1:12" ht="14.25" thickBot="1">
      <c r="K23" s="16"/>
    </row>
    <row r="24" spans="1:12" ht="35.25" customHeight="1">
      <c r="A24" s="323" t="s">
        <v>143</v>
      </c>
      <c r="B24" s="323"/>
      <c r="C24" s="323"/>
      <c r="D24" s="323"/>
      <c r="E24" s="323"/>
      <c r="F24" s="324" t="s">
        <v>30</v>
      </c>
      <c r="G24" s="325"/>
      <c r="H24" s="325"/>
      <c r="I24" s="38" t="s">
        <v>23</v>
      </c>
      <c r="J24" s="324" t="s">
        <v>30</v>
      </c>
      <c r="K24" s="326" t="e">
        <f>G24/G25</f>
        <v>#DIV/0!</v>
      </c>
    </row>
    <row r="25" spans="1:12" ht="35.25" customHeight="1" thickBot="1">
      <c r="A25" s="328" t="s">
        <v>144</v>
      </c>
      <c r="B25" s="328"/>
      <c r="C25" s="328"/>
      <c r="D25" s="328"/>
      <c r="E25" s="328"/>
      <c r="F25" s="324"/>
      <c r="G25" s="329"/>
      <c r="H25" s="329"/>
      <c r="I25" s="39" t="s">
        <v>23</v>
      </c>
      <c r="J25" s="324"/>
      <c r="K25" s="327"/>
    </row>
    <row r="26" spans="1:12">
      <c r="H26" s="40"/>
      <c r="I26" s="40"/>
      <c r="J26" s="40"/>
      <c r="K26" s="40"/>
    </row>
  </sheetData>
  <mergeCells count="22">
    <mergeCell ref="A17:L17"/>
    <mergeCell ref="A1:L1"/>
    <mergeCell ref="H3:L3"/>
    <mergeCell ref="H4:L4"/>
    <mergeCell ref="H5:L5"/>
    <mergeCell ref="A7:L7"/>
    <mergeCell ref="A8:L8"/>
    <mergeCell ref="K10:L10"/>
    <mergeCell ref="A13:B13"/>
    <mergeCell ref="D13:E13"/>
    <mergeCell ref="G13:H13"/>
    <mergeCell ref="A16:L16"/>
    <mergeCell ref="A18:L18"/>
    <mergeCell ref="A19:L19"/>
    <mergeCell ref="A22:L22"/>
    <mergeCell ref="A24:E24"/>
    <mergeCell ref="F24:F25"/>
    <mergeCell ref="G24:H24"/>
    <mergeCell ref="J24:J25"/>
    <mergeCell ref="K24:K25"/>
    <mergeCell ref="A25:E25"/>
    <mergeCell ref="G25:H25"/>
  </mergeCells>
  <phoneticPr fontId="2"/>
  <dataValidations count="1">
    <dataValidation type="list" allowBlank="1" showInputMessage="1" showErrorMessage="1" sqref="F15">
      <formula1>"　,1,2,3,4,5,6,7,8"</formula1>
    </dataValidation>
  </dataValidation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X60"/>
  <sheetViews>
    <sheetView view="pageBreakPreview" zoomScale="85" zoomScaleNormal="100" zoomScaleSheetLayoutView="85" workbookViewId="0">
      <selection activeCell="C19" sqref="C19"/>
    </sheetView>
  </sheetViews>
  <sheetFormatPr defaultRowHeight="13.5"/>
  <cols>
    <col min="1" max="1" width="5.5" customWidth="1"/>
    <col min="2" max="2" width="16.25" customWidth="1"/>
    <col min="176" max="176" width="23.125" customWidth="1"/>
  </cols>
  <sheetData>
    <row r="1" spans="1:180" ht="18.75">
      <c r="A1" s="384" t="s">
        <v>145</v>
      </c>
      <c r="B1" s="384"/>
      <c r="C1" s="384"/>
      <c r="D1" s="384"/>
      <c r="E1" s="384"/>
      <c r="F1" s="384"/>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2"/>
      <c r="FU1" s="26"/>
      <c r="FV1" s="26"/>
      <c r="FW1" s="26"/>
      <c r="FX1" s="26"/>
    </row>
    <row r="2" spans="1:180" ht="17.25">
      <c r="A2" s="173"/>
      <c r="B2" s="173"/>
      <c r="C2" s="173"/>
      <c r="D2" s="173"/>
      <c r="E2" s="173"/>
      <c r="F2" s="173"/>
      <c r="G2" s="173"/>
      <c r="H2" s="173"/>
      <c r="I2" s="173"/>
      <c r="J2" s="173"/>
      <c r="K2" s="173"/>
      <c r="L2" s="173"/>
      <c r="M2" s="173"/>
      <c r="N2" s="173"/>
      <c r="O2" s="173"/>
      <c r="P2" s="173"/>
      <c r="Q2" s="173"/>
      <c r="R2" s="173"/>
      <c r="S2" s="173"/>
      <c r="T2" s="173"/>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385"/>
      <c r="FF2" s="385"/>
      <c r="FG2" s="385"/>
      <c r="FH2" s="385"/>
      <c r="FI2" s="385"/>
      <c r="FJ2" s="385"/>
      <c r="FK2" s="385"/>
      <c r="FL2" s="385"/>
      <c r="FM2" s="385"/>
      <c r="FN2" s="385"/>
      <c r="FO2" s="385"/>
      <c r="FP2" s="385"/>
      <c r="FQ2" s="385"/>
      <c r="FR2" s="385"/>
      <c r="FS2" s="172"/>
      <c r="FT2" s="43"/>
      <c r="FU2" s="26"/>
      <c r="FV2" s="26"/>
      <c r="FW2" s="26"/>
      <c r="FX2" s="26"/>
    </row>
    <row r="3" spans="1:180">
      <c r="A3" s="44"/>
      <c r="B3" s="50" t="s">
        <v>146</v>
      </c>
      <c r="C3" s="386">
        <f>総括表!E6</f>
        <v>0</v>
      </c>
      <c r="D3" s="386"/>
      <c r="E3" s="386"/>
      <c r="F3" s="44"/>
      <c r="G3" s="46"/>
      <c r="H3" s="46"/>
      <c r="I3" s="46"/>
      <c r="J3" s="46"/>
      <c r="K3" s="46"/>
      <c r="L3" s="46"/>
      <c r="M3" s="46"/>
      <c r="N3" s="46"/>
      <c r="O3" s="46"/>
      <c r="P3" s="46"/>
      <c r="Q3" s="46"/>
      <c r="R3" s="46"/>
      <c r="S3" s="46"/>
      <c r="T3" s="46"/>
      <c r="U3" s="45"/>
      <c r="V3" s="45"/>
      <c r="W3" s="45"/>
      <c r="X3" s="45"/>
      <c r="Y3" s="45"/>
      <c r="Z3" s="45"/>
      <c r="AA3" s="46"/>
      <c r="AB3" s="45"/>
      <c r="AC3" s="45"/>
      <c r="AD3" s="45"/>
      <c r="AE3" s="45"/>
      <c r="AF3" s="45"/>
      <c r="AG3" s="45"/>
      <c r="AH3" s="45"/>
      <c r="AI3" s="45"/>
      <c r="AJ3" s="45"/>
      <c r="AK3" s="45"/>
      <c r="AL3" s="45"/>
      <c r="AM3" s="45"/>
      <c r="AN3" s="45"/>
      <c r="AO3" s="46"/>
      <c r="AP3" s="45"/>
      <c r="AQ3" s="45"/>
      <c r="AR3" s="45"/>
      <c r="AS3" s="45"/>
      <c r="AT3" s="45"/>
      <c r="AU3" s="45"/>
      <c r="AV3" s="45"/>
      <c r="AW3" s="45"/>
      <c r="AX3" s="45"/>
      <c r="AY3" s="45"/>
      <c r="AZ3" s="45"/>
      <c r="BA3" s="45"/>
      <c r="BB3" s="45"/>
      <c r="BC3" s="46"/>
      <c r="BD3" s="45"/>
      <c r="BE3" s="45"/>
      <c r="BF3" s="45"/>
      <c r="BG3" s="45"/>
      <c r="BH3" s="45"/>
      <c r="BI3" s="45"/>
      <c r="BJ3" s="45"/>
      <c r="BK3" s="45"/>
      <c r="BL3" s="45"/>
      <c r="BM3" s="45"/>
      <c r="BN3" s="45"/>
      <c r="BO3" s="45"/>
      <c r="BP3" s="45"/>
      <c r="BQ3" s="46"/>
      <c r="BR3" s="45"/>
      <c r="BS3" s="45"/>
      <c r="BT3" s="45"/>
      <c r="BU3" s="45"/>
      <c r="BV3" s="45"/>
      <c r="BW3" s="45"/>
      <c r="BX3" s="45"/>
      <c r="BY3" s="45"/>
      <c r="BZ3" s="45"/>
      <c r="CA3" s="45"/>
      <c r="CB3" s="45"/>
      <c r="CC3" s="45"/>
      <c r="CD3" s="45"/>
      <c r="CE3" s="46"/>
      <c r="CF3" s="45"/>
      <c r="CG3" s="45"/>
      <c r="CH3" s="45"/>
      <c r="CI3" s="45"/>
      <c r="CJ3" s="45"/>
      <c r="CK3" s="45"/>
      <c r="CL3" s="45"/>
      <c r="CM3" s="45"/>
      <c r="CN3" s="45"/>
      <c r="CO3" s="45"/>
      <c r="CP3" s="45"/>
      <c r="CQ3" s="45"/>
      <c r="CR3" s="45"/>
      <c r="CS3" s="46"/>
      <c r="CT3" s="45"/>
      <c r="CU3" s="45"/>
      <c r="CV3" s="45"/>
      <c r="CW3" s="45"/>
      <c r="CX3" s="45"/>
      <c r="CY3" s="45"/>
      <c r="CZ3" s="45"/>
      <c r="DA3" s="45"/>
      <c r="DB3" s="45"/>
      <c r="DC3" s="45"/>
      <c r="DD3" s="45"/>
      <c r="DE3" s="45"/>
      <c r="DF3" s="45"/>
      <c r="DG3" s="46"/>
      <c r="DH3" s="45"/>
      <c r="DI3" s="45"/>
      <c r="DJ3" s="45"/>
      <c r="DK3" s="45"/>
      <c r="DL3" s="45"/>
      <c r="DM3" s="45"/>
      <c r="DN3" s="45"/>
      <c r="DO3" s="45"/>
      <c r="DP3" s="45"/>
      <c r="DQ3" s="45"/>
      <c r="DR3" s="45"/>
      <c r="DS3" s="45"/>
      <c r="DT3" s="45"/>
      <c r="DU3" s="46"/>
      <c r="DV3" s="45"/>
      <c r="DW3" s="45"/>
      <c r="DX3" s="45"/>
      <c r="DY3" s="45"/>
      <c r="DZ3" s="45"/>
      <c r="EA3" s="45"/>
      <c r="EB3" s="45"/>
      <c r="EC3" s="45"/>
      <c r="ED3" s="45"/>
      <c r="EE3" s="45"/>
      <c r="EF3" s="45"/>
      <c r="EG3" s="45"/>
      <c r="EH3" s="45"/>
      <c r="EI3" s="46"/>
      <c r="EJ3" s="45"/>
      <c r="EK3" s="45"/>
      <c r="EL3" s="45"/>
      <c r="EM3" s="45"/>
      <c r="EN3" s="45"/>
      <c r="EO3" s="45"/>
      <c r="EP3" s="45"/>
      <c r="EQ3" s="45"/>
      <c r="ER3" s="45"/>
      <c r="ES3" s="45"/>
      <c r="ET3" s="45"/>
      <c r="EU3" s="45"/>
      <c r="EV3" s="45"/>
      <c r="EW3" s="46"/>
      <c r="EX3" s="45"/>
      <c r="EY3" s="45"/>
      <c r="EZ3" s="45"/>
      <c r="FA3" s="45"/>
      <c r="FB3" s="45"/>
      <c r="FC3" s="45"/>
      <c r="FD3" s="45"/>
      <c r="FE3" s="46"/>
      <c r="FF3" s="46"/>
      <c r="FG3" s="46"/>
      <c r="FH3" s="46"/>
      <c r="FI3" s="46"/>
      <c r="FJ3" s="46"/>
      <c r="FK3" s="46"/>
      <c r="FL3" s="46"/>
      <c r="FM3" s="46"/>
      <c r="FN3" s="46"/>
      <c r="FO3" s="46"/>
      <c r="FP3" s="46"/>
      <c r="FQ3" s="46"/>
      <c r="FR3" s="46"/>
      <c r="FS3" s="46"/>
      <c r="FT3" s="47"/>
      <c r="FU3" s="48"/>
      <c r="FV3" s="48"/>
      <c r="FW3" s="48"/>
      <c r="FX3" s="48"/>
    </row>
    <row r="4" spans="1:180">
      <c r="A4" s="49"/>
      <c r="B4" s="50" t="s">
        <v>3</v>
      </c>
      <c r="C4" s="386">
        <f>総括表!D6</f>
        <v>0</v>
      </c>
      <c r="D4" s="386"/>
      <c r="E4" s="386"/>
      <c r="F4" s="51"/>
      <c r="G4" s="53"/>
      <c r="H4" s="53"/>
      <c r="I4" s="53"/>
      <c r="J4" s="53"/>
      <c r="K4" s="53"/>
      <c r="L4" s="53"/>
      <c r="M4" s="53"/>
      <c r="N4" s="53"/>
      <c r="O4" s="53"/>
      <c r="P4" s="53"/>
      <c r="Q4" s="53"/>
      <c r="R4" s="53"/>
      <c r="S4" s="53"/>
      <c r="T4" s="53"/>
      <c r="U4" s="52"/>
      <c r="V4" s="49"/>
      <c r="W4" s="49"/>
      <c r="X4" s="49"/>
      <c r="Y4" s="49"/>
      <c r="Z4" s="49"/>
      <c r="AA4" s="53"/>
      <c r="AB4" s="53"/>
      <c r="AC4" s="53"/>
      <c r="AD4" s="53"/>
      <c r="AE4" s="53"/>
      <c r="AF4" s="53"/>
      <c r="AG4" s="53"/>
      <c r="AH4" s="53"/>
      <c r="AI4" s="52"/>
      <c r="AJ4" s="49"/>
      <c r="AK4" s="49"/>
      <c r="AL4" s="49"/>
      <c r="AM4" s="49"/>
      <c r="AN4" s="49"/>
      <c r="AO4" s="53"/>
      <c r="AP4" s="53"/>
      <c r="AQ4" s="53"/>
      <c r="AR4" s="53"/>
      <c r="AS4" s="53"/>
      <c r="AT4" s="53"/>
      <c r="AU4" s="53"/>
      <c r="AV4" s="53"/>
      <c r="AW4" s="52"/>
      <c r="AX4" s="49"/>
      <c r="AY4" s="49"/>
      <c r="AZ4" s="49"/>
      <c r="BA4" s="49"/>
      <c r="BB4" s="49"/>
      <c r="BC4" s="53"/>
      <c r="BD4" s="53"/>
      <c r="BE4" s="53"/>
      <c r="BF4" s="53"/>
      <c r="BG4" s="53"/>
      <c r="BH4" s="53"/>
      <c r="BI4" s="53"/>
      <c r="BJ4" s="53"/>
      <c r="BK4" s="52"/>
      <c r="BL4" s="49"/>
      <c r="BM4" s="49"/>
      <c r="BN4" s="49"/>
      <c r="BO4" s="49"/>
      <c r="BP4" s="49"/>
      <c r="BQ4" s="53"/>
      <c r="BR4" s="53"/>
      <c r="BS4" s="53"/>
      <c r="BT4" s="53"/>
      <c r="BU4" s="53"/>
      <c r="BV4" s="53"/>
      <c r="BW4" s="53"/>
      <c r="BX4" s="53"/>
      <c r="BY4" s="52"/>
      <c r="BZ4" s="49"/>
      <c r="CA4" s="49"/>
      <c r="CB4" s="49"/>
      <c r="CC4" s="49"/>
      <c r="CD4" s="49"/>
      <c r="CE4" s="53"/>
      <c r="CF4" s="53"/>
      <c r="CG4" s="53"/>
      <c r="CH4" s="53"/>
      <c r="CI4" s="53"/>
      <c r="CJ4" s="53"/>
      <c r="CK4" s="53"/>
      <c r="CL4" s="53"/>
      <c r="CM4" s="52"/>
      <c r="CN4" s="49"/>
      <c r="CO4" s="49"/>
      <c r="CP4" s="49"/>
      <c r="CQ4" s="49"/>
      <c r="CR4" s="49"/>
      <c r="CS4" s="53"/>
      <c r="CT4" s="53"/>
      <c r="CU4" s="53"/>
      <c r="CV4" s="53"/>
      <c r="CW4" s="53"/>
      <c r="CX4" s="53"/>
      <c r="CY4" s="53"/>
      <c r="CZ4" s="53"/>
      <c r="DA4" s="52"/>
      <c r="DB4" s="49"/>
      <c r="DC4" s="49"/>
      <c r="DD4" s="49"/>
      <c r="DE4" s="49"/>
      <c r="DF4" s="49"/>
      <c r="DG4" s="53"/>
      <c r="DH4" s="53"/>
      <c r="DI4" s="53"/>
      <c r="DJ4" s="53"/>
      <c r="DK4" s="53"/>
      <c r="DL4" s="53"/>
      <c r="DM4" s="53"/>
      <c r="DN4" s="53"/>
      <c r="DO4" s="52"/>
      <c r="DP4" s="49"/>
      <c r="DQ4" s="49"/>
      <c r="DR4" s="49"/>
      <c r="DS4" s="49"/>
      <c r="DT4" s="49"/>
      <c r="DU4" s="53"/>
      <c r="DV4" s="53"/>
      <c r="DW4" s="53"/>
      <c r="DX4" s="53"/>
      <c r="DY4" s="53"/>
      <c r="DZ4" s="53"/>
      <c r="EA4" s="53"/>
      <c r="EB4" s="53"/>
      <c r="EC4" s="52"/>
      <c r="ED4" s="49"/>
      <c r="EE4" s="49"/>
      <c r="EF4" s="49"/>
      <c r="EG4" s="49"/>
      <c r="EH4" s="49"/>
      <c r="EI4" s="53"/>
      <c r="EJ4" s="53"/>
      <c r="EK4" s="53"/>
      <c r="EL4" s="53"/>
      <c r="EM4" s="53"/>
      <c r="EN4" s="53"/>
      <c r="EO4" s="53"/>
      <c r="EP4" s="53"/>
      <c r="EQ4" s="52"/>
      <c r="ER4" s="49"/>
      <c r="ES4" s="49"/>
      <c r="ET4" s="49"/>
      <c r="EU4" s="49"/>
      <c r="EV4" s="49"/>
      <c r="EW4" s="53"/>
      <c r="EX4" s="53"/>
      <c r="EY4" s="53"/>
      <c r="EZ4" s="53"/>
      <c r="FA4" s="53"/>
      <c r="FB4" s="53"/>
      <c r="FC4" s="53"/>
      <c r="FD4" s="53"/>
      <c r="FE4" s="53"/>
      <c r="FF4" s="53"/>
      <c r="FG4" s="53"/>
      <c r="FH4" s="53"/>
      <c r="FI4" s="53"/>
      <c r="FJ4" s="53"/>
      <c r="FK4" s="53"/>
      <c r="FL4" s="53"/>
      <c r="FM4" s="53"/>
      <c r="FN4" s="53"/>
      <c r="FO4" s="53"/>
      <c r="FP4" s="53"/>
      <c r="FQ4" s="53"/>
      <c r="FR4" s="53"/>
      <c r="FS4" s="49"/>
      <c r="FT4" s="54"/>
      <c r="FU4" s="49"/>
      <c r="FV4" s="49"/>
      <c r="FW4" s="49"/>
      <c r="FX4" s="49"/>
    </row>
    <row r="5" spans="1:180">
      <c r="A5" s="26"/>
      <c r="B5" s="49"/>
      <c r="C5" s="49"/>
      <c r="D5" s="26"/>
      <c r="E5" s="26"/>
      <c r="F5" s="26"/>
      <c r="G5" s="56"/>
      <c r="H5" s="56"/>
      <c r="I5" s="56"/>
      <c r="J5" s="56"/>
      <c r="K5" s="56"/>
      <c r="L5" s="56"/>
      <c r="M5" s="56"/>
      <c r="N5" s="56"/>
      <c r="O5" s="56"/>
      <c r="P5" s="56"/>
      <c r="Q5" s="56"/>
      <c r="R5" s="56"/>
      <c r="S5" s="56"/>
      <c r="T5" s="56"/>
      <c r="U5" s="39"/>
      <c r="V5" s="55"/>
      <c r="W5" s="55"/>
      <c r="X5" s="55"/>
      <c r="Y5" s="55"/>
      <c r="Z5" s="55"/>
      <c r="AA5" s="56"/>
      <c r="AB5" s="55"/>
      <c r="AC5" s="55"/>
      <c r="AD5" s="55"/>
      <c r="AE5" s="55"/>
      <c r="AF5" s="55"/>
      <c r="AG5" s="55"/>
      <c r="AH5" s="55"/>
      <c r="AI5" s="39"/>
      <c r="AJ5" s="55"/>
      <c r="AK5" s="55"/>
      <c r="AL5" s="55"/>
      <c r="AM5" s="55"/>
      <c r="AN5" s="55"/>
      <c r="AO5" s="56"/>
      <c r="AP5" s="55"/>
      <c r="AQ5" s="55"/>
      <c r="AR5" s="55"/>
      <c r="AS5" s="55"/>
      <c r="AT5" s="55"/>
      <c r="AU5" s="55"/>
      <c r="AV5" s="55"/>
      <c r="AW5" s="39"/>
      <c r="AX5" s="55"/>
      <c r="AY5" s="55"/>
      <c r="AZ5" s="55"/>
      <c r="BA5" s="55"/>
      <c r="BB5" s="55"/>
      <c r="BC5" s="56"/>
      <c r="BD5" s="55"/>
      <c r="BE5" s="55"/>
      <c r="BF5" s="55"/>
      <c r="BG5" s="55"/>
      <c r="BH5" s="55"/>
      <c r="BI5" s="55"/>
      <c r="BJ5" s="55"/>
      <c r="BK5" s="39"/>
      <c r="BL5" s="55"/>
      <c r="BM5" s="55"/>
      <c r="BN5" s="55"/>
      <c r="BO5" s="55"/>
      <c r="BP5" s="55"/>
      <c r="BQ5" s="56"/>
      <c r="BR5" s="55"/>
      <c r="BS5" s="55"/>
      <c r="BT5" s="55"/>
      <c r="BU5" s="55"/>
      <c r="BV5" s="55"/>
      <c r="BW5" s="55"/>
      <c r="BX5" s="55"/>
      <c r="BY5" s="39"/>
      <c r="BZ5" s="55"/>
      <c r="CA5" s="55"/>
      <c r="CB5" s="55"/>
      <c r="CC5" s="55"/>
      <c r="CD5" s="55"/>
      <c r="CE5" s="56"/>
      <c r="CF5" s="55"/>
      <c r="CG5" s="55"/>
      <c r="CH5" s="55"/>
      <c r="CI5" s="55"/>
      <c r="CJ5" s="55"/>
      <c r="CK5" s="55"/>
      <c r="CL5" s="55"/>
      <c r="CM5" s="39"/>
      <c r="CN5" s="55"/>
      <c r="CO5" s="55"/>
      <c r="CP5" s="55"/>
      <c r="CQ5" s="55"/>
      <c r="CR5" s="55"/>
      <c r="CS5" s="56"/>
      <c r="CT5" s="55"/>
      <c r="CU5" s="55"/>
      <c r="CV5" s="55"/>
      <c r="CW5" s="55"/>
      <c r="CX5" s="55"/>
      <c r="CY5" s="55"/>
      <c r="CZ5" s="55"/>
      <c r="DA5" s="39"/>
      <c r="DB5" s="55"/>
      <c r="DC5" s="55"/>
      <c r="DD5" s="55"/>
      <c r="DE5" s="55"/>
      <c r="DF5" s="55"/>
      <c r="DG5" s="56"/>
      <c r="DH5" s="55"/>
      <c r="DI5" s="55"/>
      <c r="DJ5" s="55"/>
      <c r="DK5" s="55"/>
      <c r="DL5" s="55"/>
      <c r="DM5" s="55"/>
      <c r="DN5" s="55"/>
      <c r="DO5" s="39"/>
      <c r="DP5" s="55"/>
      <c r="DQ5" s="55"/>
      <c r="DR5" s="55"/>
      <c r="DS5" s="55"/>
      <c r="DT5" s="55"/>
      <c r="DU5" s="56"/>
      <c r="DV5" s="55"/>
      <c r="DW5" s="55"/>
      <c r="DX5" s="55"/>
      <c r="DY5" s="55"/>
      <c r="DZ5" s="55"/>
      <c r="EA5" s="55"/>
      <c r="EB5" s="55"/>
      <c r="EC5" s="39"/>
      <c r="ED5" s="55"/>
      <c r="EE5" s="55"/>
      <c r="EF5" s="55"/>
      <c r="EG5" s="55"/>
      <c r="EH5" s="55"/>
      <c r="EI5" s="56"/>
      <c r="EJ5" s="55"/>
      <c r="EK5" s="55"/>
      <c r="EL5" s="55"/>
      <c r="EM5" s="55"/>
      <c r="EN5" s="55"/>
      <c r="EO5" s="55"/>
      <c r="EP5" s="55"/>
      <c r="EQ5" s="39"/>
      <c r="ER5" s="55"/>
      <c r="ES5" s="55"/>
      <c r="ET5" s="55"/>
      <c r="EU5" s="55"/>
      <c r="EV5" s="55"/>
      <c r="EW5" s="56"/>
      <c r="EX5" s="55"/>
      <c r="EY5" s="55"/>
      <c r="EZ5" s="55"/>
      <c r="FA5" s="55"/>
      <c r="FB5" s="55"/>
      <c r="FC5" s="55"/>
      <c r="FD5" s="55"/>
      <c r="FE5" s="56"/>
      <c r="FF5" s="56"/>
      <c r="FG5" s="56"/>
      <c r="FH5" s="56"/>
      <c r="FI5" s="56"/>
      <c r="FJ5" s="56"/>
      <c r="FK5" s="56"/>
      <c r="FL5" s="56"/>
      <c r="FM5" s="56"/>
      <c r="FN5" s="56"/>
      <c r="FO5" s="56"/>
      <c r="FP5" s="56"/>
      <c r="FQ5" s="56"/>
      <c r="FR5" s="56"/>
      <c r="FS5" s="56"/>
      <c r="FT5" s="57"/>
      <c r="FU5" s="26"/>
      <c r="FV5" s="26"/>
      <c r="FW5" s="26"/>
      <c r="FX5" s="26"/>
    </row>
    <row r="6" spans="1:180" ht="14.25" customHeight="1" thickBot="1">
      <c r="A6" s="26"/>
      <c r="B6" s="123"/>
      <c r="C6" s="49"/>
      <c r="D6" s="26"/>
      <c r="E6" s="26"/>
      <c r="F6" s="26"/>
      <c r="G6" s="58"/>
      <c r="H6" s="58"/>
      <c r="I6" s="58"/>
      <c r="J6" s="58"/>
      <c r="K6" s="58"/>
      <c r="L6" s="58"/>
      <c r="M6" s="58"/>
      <c r="N6" s="58"/>
      <c r="O6" s="58"/>
      <c r="P6" s="58"/>
      <c r="Q6" s="58"/>
      <c r="R6" s="383" t="s">
        <v>34</v>
      </c>
      <c r="S6" s="383"/>
      <c r="T6" s="383"/>
      <c r="U6" s="39"/>
      <c r="V6" s="39"/>
      <c r="W6" s="39"/>
      <c r="X6" s="39"/>
      <c r="Y6" s="39"/>
      <c r="Z6" s="39"/>
      <c r="AA6" s="41"/>
      <c r="AB6" s="39"/>
      <c r="AC6" s="39"/>
      <c r="AD6" s="39"/>
      <c r="AE6" s="39"/>
      <c r="AF6" s="383" t="s">
        <v>34</v>
      </c>
      <c r="AG6" s="383"/>
      <c r="AH6" s="383"/>
      <c r="AI6" s="39"/>
      <c r="AJ6" s="39"/>
      <c r="AK6" s="39"/>
      <c r="AL6" s="39"/>
      <c r="AM6" s="39"/>
      <c r="AN6" s="39"/>
      <c r="AO6" s="41"/>
      <c r="AP6" s="39"/>
      <c r="AQ6" s="39"/>
      <c r="AR6" s="39"/>
      <c r="AS6" s="39"/>
      <c r="AT6" s="383" t="s">
        <v>34</v>
      </c>
      <c r="AU6" s="383"/>
      <c r="AV6" s="383"/>
      <c r="AW6" s="39"/>
      <c r="AX6" s="39"/>
      <c r="AY6" s="39"/>
      <c r="AZ6" s="39"/>
      <c r="BA6" s="39"/>
      <c r="BB6" s="39"/>
      <c r="BC6" s="41"/>
      <c r="BD6" s="39"/>
      <c r="BE6" s="39"/>
      <c r="BF6" s="39"/>
      <c r="BG6" s="39"/>
      <c r="BH6" s="383" t="s">
        <v>34</v>
      </c>
      <c r="BI6" s="383"/>
      <c r="BJ6" s="383"/>
      <c r="BK6" s="39"/>
      <c r="BL6" s="39"/>
      <c r="BM6" s="39"/>
      <c r="BN6" s="39"/>
      <c r="BO6" s="39"/>
      <c r="BP6" s="39"/>
      <c r="BQ6" s="41"/>
      <c r="BR6" s="39"/>
      <c r="BS6" s="39"/>
      <c r="BT6" s="39"/>
      <c r="BU6" s="39"/>
      <c r="BV6" s="383" t="s">
        <v>34</v>
      </c>
      <c r="BW6" s="383"/>
      <c r="BX6" s="383"/>
      <c r="BY6" s="39"/>
      <c r="BZ6" s="39"/>
      <c r="CA6" s="39"/>
      <c r="CB6" s="39"/>
      <c r="CC6" s="39"/>
      <c r="CD6" s="39"/>
      <c r="CE6" s="41"/>
      <c r="CF6" s="39"/>
      <c r="CG6" s="39"/>
      <c r="CH6" s="39"/>
      <c r="CI6" s="39"/>
      <c r="CJ6" s="383" t="s">
        <v>34</v>
      </c>
      <c r="CK6" s="383"/>
      <c r="CL6" s="383"/>
      <c r="CM6" s="39"/>
      <c r="CN6" s="39"/>
      <c r="CO6" s="39"/>
      <c r="CP6" s="39"/>
      <c r="CQ6" s="39"/>
      <c r="CR6" s="39"/>
      <c r="CS6" s="41"/>
      <c r="CT6" s="39"/>
      <c r="CU6" s="39"/>
      <c r="CV6" s="39"/>
      <c r="CW6" s="39"/>
      <c r="CX6" s="383" t="s">
        <v>34</v>
      </c>
      <c r="CY6" s="383"/>
      <c r="CZ6" s="383"/>
      <c r="DA6" s="39"/>
      <c r="DB6" s="39"/>
      <c r="DC6" s="39"/>
      <c r="DD6" s="39"/>
      <c r="DE6" s="39"/>
      <c r="DF6" s="39"/>
      <c r="DG6" s="41"/>
      <c r="DH6" s="39"/>
      <c r="DI6" s="39"/>
      <c r="DJ6" s="39"/>
      <c r="DK6" s="39"/>
      <c r="DL6" s="383" t="s">
        <v>34</v>
      </c>
      <c r="DM6" s="383"/>
      <c r="DN6" s="383"/>
      <c r="DO6" s="39"/>
      <c r="DP6" s="39"/>
      <c r="DQ6" s="39"/>
      <c r="DR6" s="39"/>
      <c r="DS6" s="39"/>
      <c r="DT6" s="39"/>
      <c r="DU6" s="41"/>
      <c r="DV6" s="39"/>
      <c r="DW6" s="39"/>
      <c r="DX6" s="39"/>
      <c r="DY6" s="39"/>
      <c r="DZ6" s="383" t="s">
        <v>34</v>
      </c>
      <c r="EA6" s="383"/>
      <c r="EB6" s="383"/>
      <c r="EC6" s="39"/>
      <c r="ED6" s="39"/>
      <c r="EE6" s="39"/>
      <c r="EF6" s="39"/>
      <c r="EG6" s="39"/>
      <c r="EH6" s="39"/>
      <c r="EI6" s="41"/>
      <c r="EJ6" s="39"/>
      <c r="EK6" s="39"/>
      <c r="EL6" s="39"/>
      <c r="EM6" s="39"/>
      <c r="EN6" s="383" t="s">
        <v>34</v>
      </c>
      <c r="EO6" s="383"/>
      <c r="EP6" s="383"/>
      <c r="EQ6" s="39"/>
      <c r="ER6" s="39"/>
      <c r="ES6" s="39"/>
      <c r="ET6" s="39"/>
      <c r="EU6" s="39"/>
      <c r="EV6" s="39"/>
      <c r="EW6" s="41"/>
      <c r="EX6" s="39"/>
      <c r="EY6" s="39"/>
      <c r="EZ6" s="39"/>
      <c r="FA6" s="39"/>
      <c r="FB6" s="383" t="s">
        <v>34</v>
      </c>
      <c r="FC6" s="383"/>
      <c r="FD6" s="383"/>
      <c r="FE6" s="58"/>
      <c r="FF6" s="58"/>
      <c r="FG6" s="58"/>
      <c r="FH6" s="58"/>
      <c r="FI6" s="58"/>
      <c r="FJ6" s="58"/>
      <c r="FK6" s="58"/>
      <c r="FL6" s="58"/>
      <c r="FM6" s="58"/>
      <c r="FN6" s="58"/>
      <c r="FO6" s="58"/>
      <c r="FP6" s="383" t="s">
        <v>34</v>
      </c>
      <c r="FQ6" s="383"/>
      <c r="FR6" s="383"/>
      <c r="FS6" s="58"/>
      <c r="FT6" s="59"/>
      <c r="FU6" s="26"/>
      <c r="FV6" s="26"/>
      <c r="FW6" s="26"/>
      <c r="FX6" s="26"/>
    </row>
    <row r="7" spans="1:180">
      <c r="A7" s="375" t="s">
        <v>205</v>
      </c>
      <c r="B7" s="377" t="s">
        <v>35</v>
      </c>
      <c r="C7" s="379" t="s">
        <v>36</v>
      </c>
      <c r="D7" s="379" t="s">
        <v>37</v>
      </c>
      <c r="E7" s="379" t="s">
        <v>38</v>
      </c>
      <c r="F7" s="381" t="s">
        <v>148</v>
      </c>
      <c r="G7" s="374" t="s">
        <v>149</v>
      </c>
      <c r="H7" s="371"/>
      <c r="I7" s="371"/>
      <c r="J7" s="371"/>
      <c r="K7" s="371"/>
      <c r="L7" s="371"/>
      <c r="M7" s="371"/>
      <c r="N7" s="371"/>
      <c r="O7" s="371"/>
      <c r="P7" s="371"/>
      <c r="Q7" s="371"/>
      <c r="R7" s="371"/>
      <c r="S7" s="371"/>
      <c r="T7" s="371"/>
      <c r="U7" s="372" t="s">
        <v>150</v>
      </c>
      <c r="V7" s="371"/>
      <c r="W7" s="371"/>
      <c r="X7" s="371"/>
      <c r="Y7" s="371"/>
      <c r="Z7" s="371"/>
      <c r="AA7" s="371"/>
      <c r="AB7" s="371"/>
      <c r="AC7" s="371"/>
      <c r="AD7" s="371"/>
      <c r="AE7" s="371"/>
      <c r="AF7" s="371"/>
      <c r="AG7" s="371"/>
      <c r="AH7" s="373"/>
      <c r="AI7" s="371" t="s">
        <v>151</v>
      </c>
      <c r="AJ7" s="371"/>
      <c r="AK7" s="371"/>
      <c r="AL7" s="371"/>
      <c r="AM7" s="371"/>
      <c r="AN7" s="371"/>
      <c r="AO7" s="371"/>
      <c r="AP7" s="371"/>
      <c r="AQ7" s="371"/>
      <c r="AR7" s="371"/>
      <c r="AS7" s="371"/>
      <c r="AT7" s="371"/>
      <c r="AU7" s="371"/>
      <c r="AV7" s="371"/>
      <c r="AW7" s="372" t="s">
        <v>152</v>
      </c>
      <c r="AX7" s="371"/>
      <c r="AY7" s="371"/>
      <c r="AZ7" s="371"/>
      <c r="BA7" s="371"/>
      <c r="BB7" s="371"/>
      <c r="BC7" s="371"/>
      <c r="BD7" s="371"/>
      <c r="BE7" s="371"/>
      <c r="BF7" s="371"/>
      <c r="BG7" s="371"/>
      <c r="BH7" s="371"/>
      <c r="BI7" s="371"/>
      <c r="BJ7" s="373"/>
      <c r="BK7" s="371" t="s">
        <v>153</v>
      </c>
      <c r="BL7" s="371"/>
      <c r="BM7" s="371"/>
      <c r="BN7" s="371"/>
      <c r="BO7" s="371"/>
      <c r="BP7" s="371"/>
      <c r="BQ7" s="371"/>
      <c r="BR7" s="371"/>
      <c r="BS7" s="371"/>
      <c r="BT7" s="371"/>
      <c r="BU7" s="371"/>
      <c r="BV7" s="371"/>
      <c r="BW7" s="371"/>
      <c r="BX7" s="371"/>
      <c r="BY7" s="372" t="s">
        <v>154</v>
      </c>
      <c r="BZ7" s="371"/>
      <c r="CA7" s="371"/>
      <c r="CB7" s="371"/>
      <c r="CC7" s="371"/>
      <c r="CD7" s="371"/>
      <c r="CE7" s="371"/>
      <c r="CF7" s="371"/>
      <c r="CG7" s="371"/>
      <c r="CH7" s="371"/>
      <c r="CI7" s="371"/>
      <c r="CJ7" s="371"/>
      <c r="CK7" s="371"/>
      <c r="CL7" s="373"/>
      <c r="CM7" s="371" t="s">
        <v>155</v>
      </c>
      <c r="CN7" s="371"/>
      <c r="CO7" s="371"/>
      <c r="CP7" s="371"/>
      <c r="CQ7" s="371"/>
      <c r="CR7" s="371"/>
      <c r="CS7" s="371"/>
      <c r="CT7" s="371"/>
      <c r="CU7" s="371"/>
      <c r="CV7" s="371"/>
      <c r="CW7" s="371"/>
      <c r="CX7" s="371"/>
      <c r="CY7" s="371"/>
      <c r="CZ7" s="371"/>
      <c r="DA7" s="372" t="s">
        <v>156</v>
      </c>
      <c r="DB7" s="371"/>
      <c r="DC7" s="371"/>
      <c r="DD7" s="371"/>
      <c r="DE7" s="371"/>
      <c r="DF7" s="371"/>
      <c r="DG7" s="371"/>
      <c r="DH7" s="371"/>
      <c r="DI7" s="371"/>
      <c r="DJ7" s="371"/>
      <c r="DK7" s="371"/>
      <c r="DL7" s="371"/>
      <c r="DM7" s="371"/>
      <c r="DN7" s="373"/>
      <c r="DO7" s="371" t="s">
        <v>157</v>
      </c>
      <c r="DP7" s="371"/>
      <c r="DQ7" s="371"/>
      <c r="DR7" s="371"/>
      <c r="DS7" s="371"/>
      <c r="DT7" s="371"/>
      <c r="DU7" s="371"/>
      <c r="DV7" s="371"/>
      <c r="DW7" s="371"/>
      <c r="DX7" s="371"/>
      <c r="DY7" s="371"/>
      <c r="DZ7" s="371"/>
      <c r="EA7" s="371"/>
      <c r="EB7" s="371"/>
      <c r="EC7" s="372" t="s">
        <v>158</v>
      </c>
      <c r="ED7" s="371"/>
      <c r="EE7" s="371"/>
      <c r="EF7" s="371"/>
      <c r="EG7" s="371"/>
      <c r="EH7" s="371"/>
      <c r="EI7" s="371"/>
      <c r="EJ7" s="371"/>
      <c r="EK7" s="371"/>
      <c r="EL7" s="371"/>
      <c r="EM7" s="371"/>
      <c r="EN7" s="371"/>
      <c r="EO7" s="371"/>
      <c r="EP7" s="373"/>
      <c r="EQ7" s="372" t="s">
        <v>159</v>
      </c>
      <c r="ER7" s="371"/>
      <c r="ES7" s="371"/>
      <c r="ET7" s="371"/>
      <c r="EU7" s="371"/>
      <c r="EV7" s="371"/>
      <c r="EW7" s="371"/>
      <c r="EX7" s="371"/>
      <c r="EY7" s="371"/>
      <c r="EZ7" s="371"/>
      <c r="FA7" s="371"/>
      <c r="FB7" s="371"/>
      <c r="FC7" s="371"/>
      <c r="FD7" s="373"/>
      <c r="FE7" s="371" t="s">
        <v>160</v>
      </c>
      <c r="FF7" s="371"/>
      <c r="FG7" s="371"/>
      <c r="FH7" s="371"/>
      <c r="FI7" s="371"/>
      <c r="FJ7" s="371"/>
      <c r="FK7" s="371"/>
      <c r="FL7" s="371"/>
      <c r="FM7" s="371"/>
      <c r="FN7" s="371"/>
      <c r="FO7" s="371"/>
      <c r="FP7" s="371"/>
      <c r="FQ7" s="371"/>
      <c r="FR7" s="373"/>
      <c r="FS7" s="60"/>
      <c r="FT7" s="360" t="s">
        <v>39</v>
      </c>
      <c r="FU7" s="48"/>
      <c r="FV7" s="363" t="s">
        <v>40</v>
      </c>
      <c r="FW7" s="366" t="s">
        <v>41</v>
      </c>
      <c r="FX7" s="366"/>
    </row>
    <row r="8" spans="1:180" ht="17.25">
      <c r="A8" s="376"/>
      <c r="B8" s="378"/>
      <c r="C8" s="380"/>
      <c r="D8" s="380"/>
      <c r="E8" s="380"/>
      <c r="F8" s="382"/>
      <c r="G8" s="367" t="s">
        <v>161</v>
      </c>
      <c r="H8" s="368"/>
      <c r="I8" s="368"/>
      <c r="J8" s="368"/>
      <c r="K8" s="368"/>
      <c r="L8" s="368"/>
      <c r="M8" s="369"/>
      <c r="N8" s="367" t="s">
        <v>162</v>
      </c>
      <c r="O8" s="370"/>
      <c r="P8" s="370"/>
      <c r="Q8" s="370"/>
      <c r="R8" s="370"/>
      <c r="S8" s="370"/>
      <c r="T8" s="370"/>
      <c r="U8" s="355" t="s">
        <v>161</v>
      </c>
      <c r="V8" s="356"/>
      <c r="W8" s="356"/>
      <c r="X8" s="356"/>
      <c r="Y8" s="356"/>
      <c r="Z8" s="356"/>
      <c r="AA8" s="357"/>
      <c r="AB8" s="352" t="s">
        <v>162</v>
      </c>
      <c r="AC8" s="353"/>
      <c r="AD8" s="353"/>
      <c r="AE8" s="353"/>
      <c r="AF8" s="353"/>
      <c r="AG8" s="353"/>
      <c r="AH8" s="354"/>
      <c r="AI8" s="355" t="s">
        <v>161</v>
      </c>
      <c r="AJ8" s="356"/>
      <c r="AK8" s="356"/>
      <c r="AL8" s="356"/>
      <c r="AM8" s="356"/>
      <c r="AN8" s="356"/>
      <c r="AO8" s="357"/>
      <c r="AP8" s="352" t="s">
        <v>162</v>
      </c>
      <c r="AQ8" s="353"/>
      <c r="AR8" s="353"/>
      <c r="AS8" s="353"/>
      <c r="AT8" s="353"/>
      <c r="AU8" s="353"/>
      <c r="AV8" s="354"/>
      <c r="AW8" s="355" t="s">
        <v>161</v>
      </c>
      <c r="AX8" s="356"/>
      <c r="AY8" s="356"/>
      <c r="AZ8" s="356"/>
      <c r="BA8" s="356"/>
      <c r="BB8" s="356"/>
      <c r="BC8" s="357"/>
      <c r="BD8" s="352" t="s">
        <v>162</v>
      </c>
      <c r="BE8" s="353"/>
      <c r="BF8" s="353"/>
      <c r="BG8" s="353"/>
      <c r="BH8" s="353"/>
      <c r="BI8" s="353"/>
      <c r="BJ8" s="354"/>
      <c r="BK8" s="355" t="s">
        <v>161</v>
      </c>
      <c r="BL8" s="356"/>
      <c r="BM8" s="356"/>
      <c r="BN8" s="356"/>
      <c r="BO8" s="356"/>
      <c r="BP8" s="356"/>
      <c r="BQ8" s="357"/>
      <c r="BR8" s="352" t="s">
        <v>162</v>
      </c>
      <c r="BS8" s="353"/>
      <c r="BT8" s="353"/>
      <c r="BU8" s="353"/>
      <c r="BV8" s="353"/>
      <c r="BW8" s="353"/>
      <c r="BX8" s="354"/>
      <c r="BY8" s="355" t="s">
        <v>161</v>
      </c>
      <c r="BZ8" s="356"/>
      <c r="CA8" s="356"/>
      <c r="CB8" s="356"/>
      <c r="CC8" s="356"/>
      <c r="CD8" s="356"/>
      <c r="CE8" s="357"/>
      <c r="CF8" s="352" t="s">
        <v>162</v>
      </c>
      <c r="CG8" s="353"/>
      <c r="CH8" s="353"/>
      <c r="CI8" s="353"/>
      <c r="CJ8" s="353"/>
      <c r="CK8" s="353"/>
      <c r="CL8" s="354"/>
      <c r="CM8" s="355" t="s">
        <v>161</v>
      </c>
      <c r="CN8" s="356"/>
      <c r="CO8" s="356"/>
      <c r="CP8" s="356"/>
      <c r="CQ8" s="356"/>
      <c r="CR8" s="356"/>
      <c r="CS8" s="357"/>
      <c r="CT8" s="352" t="s">
        <v>162</v>
      </c>
      <c r="CU8" s="353"/>
      <c r="CV8" s="353"/>
      <c r="CW8" s="353"/>
      <c r="CX8" s="353"/>
      <c r="CY8" s="353"/>
      <c r="CZ8" s="354"/>
      <c r="DA8" s="355" t="s">
        <v>161</v>
      </c>
      <c r="DB8" s="356"/>
      <c r="DC8" s="356"/>
      <c r="DD8" s="356"/>
      <c r="DE8" s="356"/>
      <c r="DF8" s="356"/>
      <c r="DG8" s="357"/>
      <c r="DH8" s="352" t="s">
        <v>162</v>
      </c>
      <c r="DI8" s="353"/>
      <c r="DJ8" s="353"/>
      <c r="DK8" s="353"/>
      <c r="DL8" s="353"/>
      <c r="DM8" s="353"/>
      <c r="DN8" s="354"/>
      <c r="DO8" s="355" t="s">
        <v>161</v>
      </c>
      <c r="DP8" s="356"/>
      <c r="DQ8" s="356"/>
      <c r="DR8" s="356"/>
      <c r="DS8" s="356"/>
      <c r="DT8" s="356"/>
      <c r="DU8" s="357"/>
      <c r="DV8" s="352" t="s">
        <v>162</v>
      </c>
      <c r="DW8" s="353"/>
      <c r="DX8" s="353"/>
      <c r="DY8" s="353"/>
      <c r="DZ8" s="353"/>
      <c r="EA8" s="353"/>
      <c r="EB8" s="354"/>
      <c r="EC8" s="355" t="s">
        <v>161</v>
      </c>
      <c r="ED8" s="356"/>
      <c r="EE8" s="356"/>
      <c r="EF8" s="356"/>
      <c r="EG8" s="356"/>
      <c r="EH8" s="356"/>
      <c r="EI8" s="357"/>
      <c r="EJ8" s="352" t="s">
        <v>162</v>
      </c>
      <c r="EK8" s="353"/>
      <c r="EL8" s="353"/>
      <c r="EM8" s="353"/>
      <c r="EN8" s="353"/>
      <c r="EO8" s="353"/>
      <c r="EP8" s="354"/>
      <c r="EQ8" s="355" t="s">
        <v>161</v>
      </c>
      <c r="ER8" s="356"/>
      <c r="ES8" s="356"/>
      <c r="ET8" s="356"/>
      <c r="EU8" s="356"/>
      <c r="EV8" s="356"/>
      <c r="EW8" s="357"/>
      <c r="EX8" s="352" t="s">
        <v>162</v>
      </c>
      <c r="EY8" s="353"/>
      <c r="EZ8" s="353"/>
      <c r="FA8" s="353"/>
      <c r="FB8" s="353"/>
      <c r="FC8" s="353"/>
      <c r="FD8" s="354"/>
      <c r="FE8" s="355" t="s">
        <v>161</v>
      </c>
      <c r="FF8" s="356"/>
      <c r="FG8" s="356"/>
      <c r="FH8" s="356"/>
      <c r="FI8" s="356"/>
      <c r="FJ8" s="356"/>
      <c r="FK8" s="357"/>
      <c r="FL8" s="352" t="s">
        <v>162</v>
      </c>
      <c r="FM8" s="353"/>
      <c r="FN8" s="353"/>
      <c r="FO8" s="353"/>
      <c r="FP8" s="353"/>
      <c r="FQ8" s="353"/>
      <c r="FR8" s="354"/>
      <c r="FS8" s="60"/>
      <c r="FT8" s="361"/>
      <c r="FU8" s="48"/>
      <c r="FV8" s="364"/>
      <c r="FW8" s="366"/>
      <c r="FX8" s="366"/>
    </row>
    <row r="9" spans="1:180" ht="13.5" customHeight="1">
      <c r="A9" s="376"/>
      <c r="B9" s="378"/>
      <c r="C9" s="380"/>
      <c r="D9" s="380"/>
      <c r="E9" s="380"/>
      <c r="F9" s="382"/>
      <c r="G9" s="349" t="s">
        <v>163</v>
      </c>
      <c r="H9" s="350"/>
      <c r="I9" s="350"/>
      <c r="J9" s="342" t="s">
        <v>164</v>
      </c>
      <c r="K9" s="343" t="s">
        <v>165</v>
      </c>
      <c r="L9" s="343" t="s">
        <v>43</v>
      </c>
      <c r="M9" s="347" t="s">
        <v>166</v>
      </c>
      <c r="N9" s="349" t="s">
        <v>42</v>
      </c>
      <c r="O9" s="350"/>
      <c r="P9" s="350"/>
      <c r="Q9" s="342" t="s">
        <v>164</v>
      </c>
      <c r="R9" s="343" t="s">
        <v>167</v>
      </c>
      <c r="S9" s="343" t="s">
        <v>43</v>
      </c>
      <c r="T9" s="358" t="s">
        <v>206</v>
      </c>
      <c r="U9" s="351" t="s">
        <v>163</v>
      </c>
      <c r="V9" s="350"/>
      <c r="W9" s="350"/>
      <c r="X9" s="342" t="s">
        <v>164</v>
      </c>
      <c r="Y9" s="343" t="s">
        <v>165</v>
      </c>
      <c r="Z9" s="343" t="s">
        <v>43</v>
      </c>
      <c r="AA9" s="347" t="s">
        <v>207</v>
      </c>
      <c r="AB9" s="349" t="s">
        <v>42</v>
      </c>
      <c r="AC9" s="350"/>
      <c r="AD9" s="350"/>
      <c r="AE9" s="342" t="s">
        <v>164</v>
      </c>
      <c r="AF9" s="343" t="s">
        <v>167</v>
      </c>
      <c r="AG9" s="343" t="s">
        <v>43</v>
      </c>
      <c r="AH9" s="340" t="s">
        <v>208</v>
      </c>
      <c r="AI9" s="351" t="s">
        <v>163</v>
      </c>
      <c r="AJ9" s="350"/>
      <c r="AK9" s="350"/>
      <c r="AL9" s="342" t="s">
        <v>164</v>
      </c>
      <c r="AM9" s="343" t="s">
        <v>165</v>
      </c>
      <c r="AN9" s="343" t="s">
        <v>43</v>
      </c>
      <c r="AO9" s="347" t="s">
        <v>209</v>
      </c>
      <c r="AP9" s="349" t="s">
        <v>42</v>
      </c>
      <c r="AQ9" s="350"/>
      <c r="AR9" s="350"/>
      <c r="AS9" s="342" t="s">
        <v>164</v>
      </c>
      <c r="AT9" s="343" t="s">
        <v>167</v>
      </c>
      <c r="AU9" s="343" t="s">
        <v>43</v>
      </c>
      <c r="AV9" s="340" t="s">
        <v>206</v>
      </c>
      <c r="AW9" s="351" t="s">
        <v>163</v>
      </c>
      <c r="AX9" s="350"/>
      <c r="AY9" s="350"/>
      <c r="AZ9" s="342" t="s">
        <v>164</v>
      </c>
      <c r="BA9" s="343" t="s">
        <v>165</v>
      </c>
      <c r="BB9" s="343" t="s">
        <v>43</v>
      </c>
      <c r="BC9" s="347" t="s">
        <v>209</v>
      </c>
      <c r="BD9" s="349" t="s">
        <v>42</v>
      </c>
      <c r="BE9" s="350"/>
      <c r="BF9" s="350"/>
      <c r="BG9" s="342" t="s">
        <v>164</v>
      </c>
      <c r="BH9" s="343" t="s">
        <v>167</v>
      </c>
      <c r="BI9" s="343" t="s">
        <v>43</v>
      </c>
      <c r="BJ9" s="340" t="s">
        <v>166</v>
      </c>
      <c r="BK9" s="351" t="s">
        <v>163</v>
      </c>
      <c r="BL9" s="350"/>
      <c r="BM9" s="350"/>
      <c r="BN9" s="342" t="s">
        <v>164</v>
      </c>
      <c r="BO9" s="343" t="s">
        <v>165</v>
      </c>
      <c r="BP9" s="343" t="s">
        <v>43</v>
      </c>
      <c r="BQ9" s="347" t="s">
        <v>210</v>
      </c>
      <c r="BR9" s="349" t="s">
        <v>42</v>
      </c>
      <c r="BS9" s="350"/>
      <c r="BT9" s="350"/>
      <c r="BU9" s="342" t="s">
        <v>164</v>
      </c>
      <c r="BV9" s="343" t="s">
        <v>167</v>
      </c>
      <c r="BW9" s="343" t="s">
        <v>43</v>
      </c>
      <c r="BX9" s="340" t="s">
        <v>206</v>
      </c>
      <c r="BY9" s="351" t="s">
        <v>163</v>
      </c>
      <c r="BZ9" s="350"/>
      <c r="CA9" s="350"/>
      <c r="CB9" s="342" t="s">
        <v>164</v>
      </c>
      <c r="CC9" s="343" t="s">
        <v>165</v>
      </c>
      <c r="CD9" s="343" t="s">
        <v>43</v>
      </c>
      <c r="CE9" s="347" t="s">
        <v>206</v>
      </c>
      <c r="CF9" s="349" t="s">
        <v>42</v>
      </c>
      <c r="CG9" s="350"/>
      <c r="CH9" s="350"/>
      <c r="CI9" s="342" t="s">
        <v>164</v>
      </c>
      <c r="CJ9" s="343" t="s">
        <v>167</v>
      </c>
      <c r="CK9" s="343" t="s">
        <v>43</v>
      </c>
      <c r="CL9" s="340" t="s">
        <v>209</v>
      </c>
      <c r="CM9" s="351" t="s">
        <v>163</v>
      </c>
      <c r="CN9" s="350"/>
      <c r="CO9" s="350"/>
      <c r="CP9" s="342" t="s">
        <v>164</v>
      </c>
      <c r="CQ9" s="343" t="s">
        <v>165</v>
      </c>
      <c r="CR9" s="343" t="s">
        <v>43</v>
      </c>
      <c r="CS9" s="347" t="s">
        <v>207</v>
      </c>
      <c r="CT9" s="349" t="s">
        <v>42</v>
      </c>
      <c r="CU9" s="350"/>
      <c r="CV9" s="350"/>
      <c r="CW9" s="342" t="s">
        <v>164</v>
      </c>
      <c r="CX9" s="343" t="s">
        <v>167</v>
      </c>
      <c r="CY9" s="343" t="s">
        <v>43</v>
      </c>
      <c r="CZ9" s="340" t="s">
        <v>211</v>
      </c>
      <c r="DA9" s="351" t="s">
        <v>163</v>
      </c>
      <c r="DB9" s="350"/>
      <c r="DC9" s="350"/>
      <c r="DD9" s="342" t="s">
        <v>164</v>
      </c>
      <c r="DE9" s="343" t="s">
        <v>165</v>
      </c>
      <c r="DF9" s="343" t="s">
        <v>43</v>
      </c>
      <c r="DG9" s="347" t="s">
        <v>209</v>
      </c>
      <c r="DH9" s="349" t="s">
        <v>42</v>
      </c>
      <c r="DI9" s="350"/>
      <c r="DJ9" s="350"/>
      <c r="DK9" s="342" t="s">
        <v>164</v>
      </c>
      <c r="DL9" s="343" t="s">
        <v>167</v>
      </c>
      <c r="DM9" s="343" t="s">
        <v>43</v>
      </c>
      <c r="DN9" s="340" t="s">
        <v>206</v>
      </c>
      <c r="DO9" s="351" t="s">
        <v>163</v>
      </c>
      <c r="DP9" s="350"/>
      <c r="DQ9" s="350"/>
      <c r="DR9" s="342" t="s">
        <v>164</v>
      </c>
      <c r="DS9" s="343" t="s">
        <v>165</v>
      </c>
      <c r="DT9" s="343" t="s">
        <v>43</v>
      </c>
      <c r="DU9" s="347" t="s">
        <v>166</v>
      </c>
      <c r="DV9" s="349" t="s">
        <v>42</v>
      </c>
      <c r="DW9" s="350"/>
      <c r="DX9" s="350"/>
      <c r="DY9" s="342" t="s">
        <v>164</v>
      </c>
      <c r="DZ9" s="343" t="s">
        <v>167</v>
      </c>
      <c r="EA9" s="343" t="s">
        <v>43</v>
      </c>
      <c r="EB9" s="340" t="s">
        <v>211</v>
      </c>
      <c r="EC9" s="351" t="s">
        <v>163</v>
      </c>
      <c r="ED9" s="350"/>
      <c r="EE9" s="350"/>
      <c r="EF9" s="342" t="s">
        <v>164</v>
      </c>
      <c r="EG9" s="343" t="s">
        <v>165</v>
      </c>
      <c r="EH9" s="343" t="s">
        <v>43</v>
      </c>
      <c r="EI9" s="347" t="s">
        <v>209</v>
      </c>
      <c r="EJ9" s="349" t="s">
        <v>42</v>
      </c>
      <c r="EK9" s="350"/>
      <c r="EL9" s="350"/>
      <c r="EM9" s="342" t="s">
        <v>164</v>
      </c>
      <c r="EN9" s="343" t="s">
        <v>167</v>
      </c>
      <c r="EO9" s="343" t="s">
        <v>43</v>
      </c>
      <c r="EP9" s="340" t="s">
        <v>211</v>
      </c>
      <c r="EQ9" s="351" t="s">
        <v>163</v>
      </c>
      <c r="ER9" s="350"/>
      <c r="ES9" s="350"/>
      <c r="ET9" s="342" t="s">
        <v>164</v>
      </c>
      <c r="EU9" s="343" t="s">
        <v>165</v>
      </c>
      <c r="EV9" s="343" t="s">
        <v>43</v>
      </c>
      <c r="EW9" s="347" t="s">
        <v>209</v>
      </c>
      <c r="EX9" s="349" t="s">
        <v>42</v>
      </c>
      <c r="EY9" s="350"/>
      <c r="EZ9" s="350"/>
      <c r="FA9" s="342" t="s">
        <v>164</v>
      </c>
      <c r="FB9" s="343" t="s">
        <v>167</v>
      </c>
      <c r="FC9" s="343" t="s">
        <v>43</v>
      </c>
      <c r="FD9" s="340" t="s">
        <v>209</v>
      </c>
      <c r="FE9" s="351" t="s">
        <v>163</v>
      </c>
      <c r="FF9" s="350"/>
      <c r="FG9" s="350"/>
      <c r="FH9" s="342" t="s">
        <v>164</v>
      </c>
      <c r="FI9" s="343" t="s">
        <v>165</v>
      </c>
      <c r="FJ9" s="343" t="s">
        <v>43</v>
      </c>
      <c r="FK9" s="347" t="s">
        <v>166</v>
      </c>
      <c r="FL9" s="349" t="s">
        <v>42</v>
      </c>
      <c r="FM9" s="350"/>
      <c r="FN9" s="350"/>
      <c r="FO9" s="342" t="s">
        <v>164</v>
      </c>
      <c r="FP9" s="343" t="s">
        <v>167</v>
      </c>
      <c r="FQ9" s="343" t="s">
        <v>43</v>
      </c>
      <c r="FR9" s="340" t="s">
        <v>206</v>
      </c>
      <c r="FS9" s="61"/>
      <c r="FT9" s="361"/>
      <c r="FU9" s="48"/>
      <c r="FV9" s="364"/>
      <c r="FW9" s="366"/>
      <c r="FX9" s="366"/>
    </row>
    <row r="10" spans="1:180" ht="18" customHeight="1">
      <c r="A10" s="376"/>
      <c r="B10" s="378"/>
      <c r="C10" s="380"/>
      <c r="D10" s="380"/>
      <c r="E10" s="380"/>
      <c r="F10" s="382"/>
      <c r="G10" s="174"/>
      <c r="H10" s="342" t="s">
        <v>169</v>
      </c>
      <c r="I10" s="344" t="s">
        <v>170</v>
      </c>
      <c r="J10" s="342"/>
      <c r="K10" s="346"/>
      <c r="L10" s="346"/>
      <c r="M10" s="348"/>
      <c r="N10" s="174"/>
      <c r="O10" s="342" t="s">
        <v>169</v>
      </c>
      <c r="P10" s="344" t="s">
        <v>170</v>
      </c>
      <c r="Q10" s="342"/>
      <c r="R10" s="346"/>
      <c r="S10" s="346"/>
      <c r="T10" s="359"/>
      <c r="U10" s="62"/>
      <c r="V10" s="342" t="s">
        <v>169</v>
      </c>
      <c r="W10" s="344" t="s">
        <v>170</v>
      </c>
      <c r="X10" s="342"/>
      <c r="Y10" s="346"/>
      <c r="Z10" s="346"/>
      <c r="AA10" s="348"/>
      <c r="AB10" s="174"/>
      <c r="AC10" s="342" t="s">
        <v>169</v>
      </c>
      <c r="AD10" s="344" t="s">
        <v>170</v>
      </c>
      <c r="AE10" s="342"/>
      <c r="AF10" s="346"/>
      <c r="AG10" s="346"/>
      <c r="AH10" s="341"/>
      <c r="AI10" s="62"/>
      <c r="AJ10" s="342" t="s">
        <v>169</v>
      </c>
      <c r="AK10" s="344" t="s">
        <v>170</v>
      </c>
      <c r="AL10" s="342"/>
      <c r="AM10" s="346"/>
      <c r="AN10" s="346"/>
      <c r="AO10" s="348"/>
      <c r="AP10" s="174"/>
      <c r="AQ10" s="342" t="s">
        <v>169</v>
      </c>
      <c r="AR10" s="344" t="s">
        <v>170</v>
      </c>
      <c r="AS10" s="342"/>
      <c r="AT10" s="346"/>
      <c r="AU10" s="346"/>
      <c r="AV10" s="341"/>
      <c r="AW10" s="62"/>
      <c r="AX10" s="342" t="s">
        <v>169</v>
      </c>
      <c r="AY10" s="344" t="s">
        <v>170</v>
      </c>
      <c r="AZ10" s="342"/>
      <c r="BA10" s="346"/>
      <c r="BB10" s="346"/>
      <c r="BC10" s="348"/>
      <c r="BD10" s="174"/>
      <c r="BE10" s="342" t="s">
        <v>169</v>
      </c>
      <c r="BF10" s="344" t="s">
        <v>170</v>
      </c>
      <c r="BG10" s="342"/>
      <c r="BH10" s="346"/>
      <c r="BI10" s="346"/>
      <c r="BJ10" s="341"/>
      <c r="BK10" s="62"/>
      <c r="BL10" s="342" t="s">
        <v>169</v>
      </c>
      <c r="BM10" s="344" t="s">
        <v>170</v>
      </c>
      <c r="BN10" s="342"/>
      <c r="BO10" s="346"/>
      <c r="BP10" s="346"/>
      <c r="BQ10" s="348"/>
      <c r="BR10" s="174"/>
      <c r="BS10" s="342" t="s">
        <v>169</v>
      </c>
      <c r="BT10" s="344" t="s">
        <v>170</v>
      </c>
      <c r="BU10" s="342"/>
      <c r="BV10" s="346"/>
      <c r="BW10" s="346"/>
      <c r="BX10" s="341"/>
      <c r="BY10" s="62"/>
      <c r="BZ10" s="342" t="s">
        <v>169</v>
      </c>
      <c r="CA10" s="344" t="s">
        <v>170</v>
      </c>
      <c r="CB10" s="342"/>
      <c r="CC10" s="346"/>
      <c r="CD10" s="346"/>
      <c r="CE10" s="348"/>
      <c r="CF10" s="174"/>
      <c r="CG10" s="342" t="s">
        <v>169</v>
      </c>
      <c r="CH10" s="344" t="s">
        <v>170</v>
      </c>
      <c r="CI10" s="342"/>
      <c r="CJ10" s="346"/>
      <c r="CK10" s="346"/>
      <c r="CL10" s="341"/>
      <c r="CM10" s="62"/>
      <c r="CN10" s="342" t="s">
        <v>169</v>
      </c>
      <c r="CO10" s="344" t="s">
        <v>170</v>
      </c>
      <c r="CP10" s="342"/>
      <c r="CQ10" s="346"/>
      <c r="CR10" s="346"/>
      <c r="CS10" s="348"/>
      <c r="CT10" s="174"/>
      <c r="CU10" s="342" t="s">
        <v>169</v>
      </c>
      <c r="CV10" s="344" t="s">
        <v>170</v>
      </c>
      <c r="CW10" s="342"/>
      <c r="CX10" s="346"/>
      <c r="CY10" s="346"/>
      <c r="CZ10" s="341"/>
      <c r="DA10" s="62"/>
      <c r="DB10" s="342" t="s">
        <v>169</v>
      </c>
      <c r="DC10" s="344" t="s">
        <v>170</v>
      </c>
      <c r="DD10" s="342"/>
      <c r="DE10" s="346"/>
      <c r="DF10" s="346"/>
      <c r="DG10" s="348"/>
      <c r="DH10" s="174"/>
      <c r="DI10" s="342" t="s">
        <v>169</v>
      </c>
      <c r="DJ10" s="344" t="s">
        <v>170</v>
      </c>
      <c r="DK10" s="342"/>
      <c r="DL10" s="346"/>
      <c r="DM10" s="346"/>
      <c r="DN10" s="341"/>
      <c r="DO10" s="62"/>
      <c r="DP10" s="342" t="s">
        <v>169</v>
      </c>
      <c r="DQ10" s="344" t="s">
        <v>170</v>
      </c>
      <c r="DR10" s="342"/>
      <c r="DS10" s="346"/>
      <c r="DT10" s="346"/>
      <c r="DU10" s="348"/>
      <c r="DV10" s="174"/>
      <c r="DW10" s="342" t="s">
        <v>169</v>
      </c>
      <c r="DX10" s="344" t="s">
        <v>170</v>
      </c>
      <c r="DY10" s="342"/>
      <c r="DZ10" s="346"/>
      <c r="EA10" s="346"/>
      <c r="EB10" s="341"/>
      <c r="EC10" s="62"/>
      <c r="ED10" s="342" t="s">
        <v>169</v>
      </c>
      <c r="EE10" s="344" t="s">
        <v>170</v>
      </c>
      <c r="EF10" s="342"/>
      <c r="EG10" s="346"/>
      <c r="EH10" s="346"/>
      <c r="EI10" s="348"/>
      <c r="EJ10" s="174"/>
      <c r="EK10" s="342" t="s">
        <v>169</v>
      </c>
      <c r="EL10" s="344" t="s">
        <v>170</v>
      </c>
      <c r="EM10" s="342"/>
      <c r="EN10" s="346"/>
      <c r="EO10" s="346"/>
      <c r="EP10" s="341"/>
      <c r="EQ10" s="62"/>
      <c r="ER10" s="342" t="s">
        <v>169</v>
      </c>
      <c r="ES10" s="344" t="s">
        <v>170</v>
      </c>
      <c r="ET10" s="342"/>
      <c r="EU10" s="346"/>
      <c r="EV10" s="346"/>
      <c r="EW10" s="348"/>
      <c r="EX10" s="174"/>
      <c r="EY10" s="342" t="s">
        <v>169</v>
      </c>
      <c r="EZ10" s="344" t="s">
        <v>170</v>
      </c>
      <c r="FA10" s="342"/>
      <c r="FB10" s="346"/>
      <c r="FC10" s="346"/>
      <c r="FD10" s="341"/>
      <c r="FE10" s="62"/>
      <c r="FF10" s="342" t="s">
        <v>169</v>
      </c>
      <c r="FG10" s="344" t="s">
        <v>170</v>
      </c>
      <c r="FH10" s="342"/>
      <c r="FI10" s="346"/>
      <c r="FJ10" s="346"/>
      <c r="FK10" s="348"/>
      <c r="FL10" s="174"/>
      <c r="FM10" s="342" t="s">
        <v>169</v>
      </c>
      <c r="FN10" s="344" t="s">
        <v>170</v>
      </c>
      <c r="FO10" s="342"/>
      <c r="FP10" s="346"/>
      <c r="FQ10" s="346"/>
      <c r="FR10" s="341"/>
      <c r="FS10" s="63"/>
      <c r="FT10" s="361"/>
      <c r="FU10" s="48"/>
      <c r="FV10" s="364"/>
      <c r="FW10" s="366"/>
      <c r="FX10" s="366"/>
    </row>
    <row r="11" spans="1:180" ht="95.25" customHeight="1">
      <c r="A11" s="376"/>
      <c r="B11" s="378"/>
      <c r="C11" s="380"/>
      <c r="D11" s="380"/>
      <c r="E11" s="380"/>
      <c r="F11" s="175" t="s">
        <v>171</v>
      </c>
      <c r="G11" s="176"/>
      <c r="H11" s="343"/>
      <c r="I11" s="345"/>
      <c r="J11" s="343"/>
      <c r="K11" s="346"/>
      <c r="L11" s="346"/>
      <c r="M11" s="348"/>
      <c r="N11" s="176"/>
      <c r="O11" s="343"/>
      <c r="P11" s="345"/>
      <c r="Q11" s="343"/>
      <c r="R11" s="346"/>
      <c r="S11" s="346"/>
      <c r="T11" s="359"/>
      <c r="U11" s="64"/>
      <c r="V11" s="343"/>
      <c r="W11" s="345"/>
      <c r="X11" s="343"/>
      <c r="Y11" s="346"/>
      <c r="Z11" s="346"/>
      <c r="AA11" s="348"/>
      <c r="AB11" s="176"/>
      <c r="AC11" s="343"/>
      <c r="AD11" s="345"/>
      <c r="AE11" s="343"/>
      <c r="AF11" s="346"/>
      <c r="AG11" s="346"/>
      <c r="AH11" s="341"/>
      <c r="AI11" s="64"/>
      <c r="AJ11" s="343"/>
      <c r="AK11" s="345"/>
      <c r="AL11" s="343"/>
      <c r="AM11" s="346"/>
      <c r="AN11" s="346"/>
      <c r="AO11" s="348"/>
      <c r="AP11" s="176"/>
      <c r="AQ11" s="343"/>
      <c r="AR11" s="345"/>
      <c r="AS11" s="343"/>
      <c r="AT11" s="346"/>
      <c r="AU11" s="346"/>
      <c r="AV11" s="341"/>
      <c r="AW11" s="64"/>
      <c r="AX11" s="343"/>
      <c r="AY11" s="345"/>
      <c r="AZ11" s="343"/>
      <c r="BA11" s="346"/>
      <c r="BB11" s="346"/>
      <c r="BC11" s="348"/>
      <c r="BD11" s="176"/>
      <c r="BE11" s="343"/>
      <c r="BF11" s="345"/>
      <c r="BG11" s="343"/>
      <c r="BH11" s="346"/>
      <c r="BI11" s="346"/>
      <c r="BJ11" s="341"/>
      <c r="BK11" s="64"/>
      <c r="BL11" s="343"/>
      <c r="BM11" s="345"/>
      <c r="BN11" s="343"/>
      <c r="BO11" s="346"/>
      <c r="BP11" s="346"/>
      <c r="BQ11" s="348"/>
      <c r="BR11" s="176"/>
      <c r="BS11" s="343"/>
      <c r="BT11" s="345"/>
      <c r="BU11" s="343"/>
      <c r="BV11" s="346"/>
      <c r="BW11" s="346"/>
      <c r="BX11" s="341"/>
      <c r="BY11" s="64"/>
      <c r="BZ11" s="343"/>
      <c r="CA11" s="345"/>
      <c r="CB11" s="343"/>
      <c r="CC11" s="346"/>
      <c r="CD11" s="346"/>
      <c r="CE11" s="348"/>
      <c r="CF11" s="176"/>
      <c r="CG11" s="343"/>
      <c r="CH11" s="345"/>
      <c r="CI11" s="343"/>
      <c r="CJ11" s="346"/>
      <c r="CK11" s="346"/>
      <c r="CL11" s="341"/>
      <c r="CM11" s="64"/>
      <c r="CN11" s="343"/>
      <c r="CO11" s="345"/>
      <c r="CP11" s="343"/>
      <c r="CQ11" s="346"/>
      <c r="CR11" s="346"/>
      <c r="CS11" s="348"/>
      <c r="CT11" s="176"/>
      <c r="CU11" s="343"/>
      <c r="CV11" s="345"/>
      <c r="CW11" s="343"/>
      <c r="CX11" s="346"/>
      <c r="CY11" s="346"/>
      <c r="CZ11" s="341"/>
      <c r="DA11" s="64"/>
      <c r="DB11" s="343"/>
      <c r="DC11" s="345"/>
      <c r="DD11" s="343"/>
      <c r="DE11" s="346"/>
      <c r="DF11" s="346"/>
      <c r="DG11" s="348"/>
      <c r="DH11" s="176"/>
      <c r="DI11" s="343"/>
      <c r="DJ11" s="345"/>
      <c r="DK11" s="343"/>
      <c r="DL11" s="346"/>
      <c r="DM11" s="346"/>
      <c r="DN11" s="341"/>
      <c r="DO11" s="64"/>
      <c r="DP11" s="343"/>
      <c r="DQ11" s="345"/>
      <c r="DR11" s="343"/>
      <c r="DS11" s="346"/>
      <c r="DT11" s="346"/>
      <c r="DU11" s="348"/>
      <c r="DV11" s="176"/>
      <c r="DW11" s="343"/>
      <c r="DX11" s="345"/>
      <c r="DY11" s="343"/>
      <c r="DZ11" s="346"/>
      <c r="EA11" s="346"/>
      <c r="EB11" s="341"/>
      <c r="EC11" s="64"/>
      <c r="ED11" s="343"/>
      <c r="EE11" s="345"/>
      <c r="EF11" s="343"/>
      <c r="EG11" s="346"/>
      <c r="EH11" s="346"/>
      <c r="EI11" s="348"/>
      <c r="EJ11" s="176"/>
      <c r="EK11" s="343"/>
      <c r="EL11" s="345"/>
      <c r="EM11" s="343"/>
      <c r="EN11" s="346"/>
      <c r="EO11" s="346"/>
      <c r="EP11" s="341"/>
      <c r="EQ11" s="64"/>
      <c r="ER11" s="343"/>
      <c r="ES11" s="345"/>
      <c r="ET11" s="343"/>
      <c r="EU11" s="346"/>
      <c r="EV11" s="346"/>
      <c r="EW11" s="348"/>
      <c r="EX11" s="176"/>
      <c r="EY11" s="343"/>
      <c r="EZ11" s="345"/>
      <c r="FA11" s="343"/>
      <c r="FB11" s="346"/>
      <c r="FC11" s="346"/>
      <c r="FD11" s="341"/>
      <c r="FE11" s="64"/>
      <c r="FF11" s="343"/>
      <c r="FG11" s="345"/>
      <c r="FH11" s="343"/>
      <c r="FI11" s="346"/>
      <c r="FJ11" s="346"/>
      <c r="FK11" s="348"/>
      <c r="FL11" s="176"/>
      <c r="FM11" s="343"/>
      <c r="FN11" s="345"/>
      <c r="FO11" s="343"/>
      <c r="FP11" s="346"/>
      <c r="FQ11" s="346"/>
      <c r="FR11" s="341"/>
      <c r="FS11" s="63"/>
      <c r="FT11" s="361"/>
      <c r="FU11" s="48"/>
      <c r="FV11" s="364"/>
      <c r="FW11" s="366"/>
      <c r="FX11" s="366"/>
    </row>
    <row r="12" spans="1:180" ht="14.25" thickBot="1">
      <c r="A12" s="177"/>
      <c r="B12" s="65"/>
      <c r="C12" s="66"/>
      <c r="D12" s="66"/>
      <c r="E12" s="66"/>
      <c r="F12" s="170" t="s">
        <v>44</v>
      </c>
      <c r="G12" s="178" t="s">
        <v>212</v>
      </c>
      <c r="H12" s="179" t="s">
        <v>45</v>
      </c>
      <c r="I12" s="179" t="s">
        <v>128</v>
      </c>
      <c r="J12" s="179" t="s">
        <v>174</v>
      </c>
      <c r="K12" s="179" t="s">
        <v>175</v>
      </c>
      <c r="L12" s="179" t="s">
        <v>176</v>
      </c>
      <c r="M12" s="68"/>
      <c r="N12" s="69" t="s">
        <v>177</v>
      </c>
      <c r="O12" s="179" t="s">
        <v>178</v>
      </c>
      <c r="P12" s="180" t="s">
        <v>179</v>
      </c>
      <c r="Q12" s="180" t="s">
        <v>180</v>
      </c>
      <c r="R12" s="180" t="s">
        <v>181</v>
      </c>
      <c r="S12" s="180" t="s">
        <v>182</v>
      </c>
      <c r="T12" s="70"/>
      <c r="U12" s="67" t="s">
        <v>172</v>
      </c>
      <c r="V12" s="179" t="s">
        <v>45</v>
      </c>
      <c r="W12" s="179" t="s">
        <v>128</v>
      </c>
      <c r="X12" s="179" t="s">
        <v>213</v>
      </c>
      <c r="Y12" s="179" t="s">
        <v>175</v>
      </c>
      <c r="Z12" s="179" t="s">
        <v>176</v>
      </c>
      <c r="AA12" s="68"/>
      <c r="AB12" s="69" t="s">
        <v>177</v>
      </c>
      <c r="AC12" s="179" t="s">
        <v>178</v>
      </c>
      <c r="AD12" s="180" t="s">
        <v>179</v>
      </c>
      <c r="AE12" s="180" t="s">
        <v>180</v>
      </c>
      <c r="AF12" s="180" t="s">
        <v>214</v>
      </c>
      <c r="AG12" s="180" t="s">
        <v>215</v>
      </c>
      <c r="AH12" s="71"/>
      <c r="AI12" s="67" t="s">
        <v>172</v>
      </c>
      <c r="AJ12" s="179" t="s">
        <v>45</v>
      </c>
      <c r="AK12" s="179" t="s">
        <v>216</v>
      </c>
      <c r="AL12" s="179" t="s">
        <v>174</v>
      </c>
      <c r="AM12" s="179" t="s">
        <v>175</v>
      </c>
      <c r="AN12" s="179" t="s">
        <v>176</v>
      </c>
      <c r="AO12" s="68"/>
      <c r="AP12" s="69" t="s">
        <v>177</v>
      </c>
      <c r="AQ12" s="179" t="s">
        <v>178</v>
      </c>
      <c r="AR12" s="180" t="s">
        <v>179</v>
      </c>
      <c r="AS12" s="180" t="s">
        <v>217</v>
      </c>
      <c r="AT12" s="180" t="s">
        <v>181</v>
      </c>
      <c r="AU12" s="180" t="s">
        <v>182</v>
      </c>
      <c r="AV12" s="71"/>
      <c r="AW12" s="67" t="s">
        <v>172</v>
      </c>
      <c r="AX12" s="179" t="s">
        <v>218</v>
      </c>
      <c r="AY12" s="179" t="s">
        <v>128</v>
      </c>
      <c r="AZ12" s="179" t="s">
        <v>174</v>
      </c>
      <c r="BA12" s="179" t="s">
        <v>175</v>
      </c>
      <c r="BB12" s="179" t="s">
        <v>219</v>
      </c>
      <c r="BC12" s="68"/>
      <c r="BD12" s="69" t="s">
        <v>177</v>
      </c>
      <c r="BE12" s="179" t="s">
        <v>178</v>
      </c>
      <c r="BF12" s="180" t="s">
        <v>179</v>
      </c>
      <c r="BG12" s="180" t="s">
        <v>180</v>
      </c>
      <c r="BH12" s="180" t="s">
        <v>181</v>
      </c>
      <c r="BI12" s="180" t="s">
        <v>182</v>
      </c>
      <c r="BJ12" s="71"/>
      <c r="BK12" s="67" t="s">
        <v>172</v>
      </c>
      <c r="BL12" s="179" t="s">
        <v>45</v>
      </c>
      <c r="BM12" s="179" t="s">
        <v>128</v>
      </c>
      <c r="BN12" s="179" t="s">
        <v>174</v>
      </c>
      <c r="BO12" s="179" t="s">
        <v>175</v>
      </c>
      <c r="BP12" s="179" t="s">
        <v>176</v>
      </c>
      <c r="BQ12" s="68"/>
      <c r="BR12" s="69" t="s">
        <v>177</v>
      </c>
      <c r="BS12" s="179" t="s">
        <v>178</v>
      </c>
      <c r="BT12" s="180" t="s">
        <v>220</v>
      </c>
      <c r="BU12" s="180" t="s">
        <v>180</v>
      </c>
      <c r="BV12" s="180" t="s">
        <v>181</v>
      </c>
      <c r="BW12" s="180" t="s">
        <v>182</v>
      </c>
      <c r="BX12" s="71"/>
      <c r="BY12" s="67" t="s">
        <v>212</v>
      </c>
      <c r="BZ12" s="179" t="s">
        <v>45</v>
      </c>
      <c r="CA12" s="179" t="s">
        <v>128</v>
      </c>
      <c r="CB12" s="179" t="s">
        <v>174</v>
      </c>
      <c r="CC12" s="179" t="s">
        <v>175</v>
      </c>
      <c r="CD12" s="179" t="s">
        <v>176</v>
      </c>
      <c r="CE12" s="68"/>
      <c r="CF12" s="69" t="s">
        <v>177</v>
      </c>
      <c r="CG12" s="179" t="s">
        <v>178</v>
      </c>
      <c r="CH12" s="180" t="s">
        <v>179</v>
      </c>
      <c r="CI12" s="180" t="s">
        <v>180</v>
      </c>
      <c r="CJ12" s="180" t="s">
        <v>214</v>
      </c>
      <c r="CK12" s="180" t="s">
        <v>182</v>
      </c>
      <c r="CL12" s="71"/>
      <c r="CM12" s="67" t="s">
        <v>172</v>
      </c>
      <c r="CN12" s="179" t="s">
        <v>45</v>
      </c>
      <c r="CO12" s="179" t="s">
        <v>128</v>
      </c>
      <c r="CP12" s="179" t="s">
        <v>174</v>
      </c>
      <c r="CQ12" s="179" t="s">
        <v>175</v>
      </c>
      <c r="CR12" s="179" t="s">
        <v>176</v>
      </c>
      <c r="CS12" s="68"/>
      <c r="CT12" s="69" t="s">
        <v>177</v>
      </c>
      <c r="CU12" s="179" t="s">
        <v>178</v>
      </c>
      <c r="CV12" s="180" t="s">
        <v>179</v>
      </c>
      <c r="CW12" s="180" t="s">
        <v>180</v>
      </c>
      <c r="CX12" s="180" t="s">
        <v>181</v>
      </c>
      <c r="CY12" s="180" t="s">
        <v>182</v>
      </c>
      <c r="CZ12" s="71"/>
      <c r="DA12" s="67" t="s">
        <v>212</v>
      </c>
      <c r="DB12" s="179" t="s">
        <v>45</v>
      </c>
      <c r="DC12" s="179" t="s">
        <v>128</v>
      </c>
      <c r="DD12" s="179" t="s">
        <v>174</v>
      </c>
      <c r="DE12" s="179" t="s">
        <v>221</v>
      </c>
      <c r="DF12" s="179" t="s">
        <v>176</v>
      </c>
      <c r="DG12" s="68"/>
      <c r="DH12" s="69" t="s">
        <v>177</v>
      </c>
      <c r="DI12" s="179" t="s">
        <v>178</v>
      </c>
      <c r="DJ12" s="180" t="s">
        <v>179</v>
      </c>
      <c r="DK12" s="180" t="s">
        <v>180</v>
      </c>
      <c r="DL12" s="180" t="s">
        <v>181</v>
      </c>
      <c r="DM12" s="180" t="s">
        <v>215</v>
      </c>
      <c r="DN12" s="71"/>
      <c r="DO12" s="67" t="s">
        <v>172</v>
      </c>
      <c r="DP12" s="179" t="s">
        <v>218</v>
      </c>
      <c r="DQ12" s="179" t="s">
        <v>128</v>
      </c>
      <c r="DR12" s="179" t="s">
        <v>174</v>
      </c>
      <c r="DS12" s="179" t="s">
        <v>175</v>
      </c>
      <c r="DT12" s="179" t="s">
        <v>176</v>
      </c>
      <c r="DU12" s="68"/>
      <c r="DV12" s="69" t="s">
        <v>177</v>
      </c>
      <c r="DW12" s="179" t="s">
        <v>178</v>
      </c>
      <c r="DX12" s="180" t="s">
        <v>220</v>
      </c>
      <c r="DY12" s="180" t="s">
        <v>180</v>
      </c>
      <c r="DZ12" s="180" t="s">
        <v>181</v>
      </c>
      <c r="EA12" s="180" t="s">
        <v>182</v>
      </c>
      <c r="EB12" s="71"/>
      <c r="EC12" s="67" t="s">
        <v>172</v>
      </c>
      <c r="ED12" s="179" t="s">
        <v>218</v>
      </c>
      <c r="EE12" s="179" t="s">
        <v>128</v>
      </c>
      <c r="EF12" s="179" t="s">
        <v>174</v>
      </c>
      <c r="EG12" s="179" t="s">
        <v>175</v>
      </c>
      <c r="EH12" s="179" t="s">
        <v>176</v>
      </c>
      <c r="EI12" s="68"/>
      <c r="EJ12" s="69" t="s">
        <v>177</v>
      </c>
      <c r="EK12" s="179" t="s">
        <v>178</v>
      </c>
      <c r="EL12" s="180" t="s">
        <v>179</v>
      </c>
      <c r="EM12" s="180" t="s">
        <v>180</v>
      </c>
      <c r="EN12" s="180" t="s">
        <v>181</v>
      </c>
      <c r="EO12" s="180" t="s">
        <v>215</v>
      </c>
      <c r="EP12" s="71"/>
      <c r="EQ12" s="67" t="s">
        <v>172</v>
      </c>
      <c r="ER12" s="179" t="s">
        <v>45</v>
      </c>
      <c r="ES12" s="179" t="s">
        <v>216</v>
      </c>
      <c r="ET12" s="179" t="s">
        <v>174</v>
      </c>
      <c r="EU12" s="179" t="s">
        <v>175</v>
      </c>
      <c r="EV12" s="179" t="s">
        <v>176</v>
      </c>
      <c r="EW12" s="68"/>
      <c r="EX12" s="69" t="s">
        <v>177</v>
      </c>
      <c r="EY12" s="179" t="s">
        <v>178</v>
      </c>
      <c r="EZ12" s="180" t="s">
        <v>179</v>
      </c>
      <c r="FA12" s="180" t="s">
        <v>180</v>
      </c>
      <c r="FB12" s="180" t="s">
        <v>181</v>
      </c>
      <c r="FC12" s="180" t="s">
        <v>182</v>
      </c>
      <c r="FD12" s="71"/>
      <c r="FE12" s="67" t="s">
        <v>172</v>
      </c>
      <c r="FF12" s="179" t="s">
        <v>45</v>
      </c>
      <c r="FG12" s="179" t="s">
        <v>128</v>
      </c>
      <c r="FH12" s="179" t="s">
        <v>174</v>
      </c>
      <c r="FI12" s="179" t="s">
        <v>175</v>
      </c>
      <c r="FJ12" s="179" t="s">
        <v>176</v>
      </c>
      <c r="FK12" s="68"/>
      <c r="FL12" s="69" t="s">
        <v>177</v>
      </c>
      <c r="FM12" s="179" t="s">
        <v>178</v>
      </c>
      <c r="FN12" s="180" t="s">
        <v>179</v>
      </c>
      <c r="FO12" s="180" t="s">
        <v>180</v>
      </c>
      <c r="FP12" s="180" t="s">
        <v>181</v>
      </c>
      <c r="FQ12" s="180" t="s">
        <v>215</v>
      </c>
      <c r="FR12" s="71"/>
      <c r="FS12" s="63"/>
      <c r="FT12" s="362"/>
      <c r="FU12" s="32"/>
      <c r="FV12" s="365"/>
      <c r="FW12" s="366"/>
      <c r="FX12" s="366"/>
    </row>
    <row r="13" spans="1:180" ht="19.5" customHeight="1">
      <c r="A13" s="181"/>
      <c r="B13" s="182" t="s">
        <v>188</v>
      </c>
      <c r="C13" s="183" t="s">
        <v>129</v>
      </c>
      <c r="D13" s="184" t="s">
        <v>130</v>
      </c>
      <c r="E13" s="184" t="s">
        <v>77</v>
      </c>
      <c r="F13" s="185">
        <v>170000</v>
      </c>
      <c r="G13" s="186">
        <f t="shared" ref="G13:G14" si="0">IF(H13="",IF(I13="","",H13+I13),H13+I13)</f>
        <v>12000</v>
      </c>
      <c r="H13" s="187">
        <v>9000</v>
      </c>
      <c r="I13" s="187">
        <v>3000</v>
      </c>
      <c r="J13" s="187">
        <v>3000</v>
      </c>
      <c r="K13" s="188">
        <f>IF(H13="",IF(J13="","",H13+J13),H13+J13)</f>
        <v>12000</v>
      </c>
      <c r="L13" s="189">
        <f>IF(K13="","",ROUND(IF($F13="","",K13/$F13),4))</f>
        <v>7.0599999999999996E-2</v>
      </c>
      <c r="M13" s="190"/>
      <c r="N13" s="186">
        <f>IF(O13="",IF(P13="","",O13+P13),O13+P13)</f>
        <v>12000</v>
      </c>
      <c r="O13" s="187">
        <v>9000</v>
      </c>
      <c r="P13" s="187">
        <v>3000</v>
      </c>
      <c r="Q13" s="187">
        <v>3000</v>
      </c>
      <c r="R13" s="188">
        <f>IF(O13="",IF(Q13="","",O13+Q13),O13+Q13)</f>
        <v>12000</v>
      </c>
      <c r="S13" s="189">
        <f>IF(R13="","",ROUND(IF($F13="","",R13/$F13),4))</f>
        <v>7.0599999999999996E-2</v>
      </c>
      <c r="T13" s="190"/>
      <c r="U13" s="191">
        <f t="shared" ref="U13:U14" si="1">IF(V13="",IF(W13="","",V13+W13),V13+W13)</f>
        <v>12000</v>
      </c>
      <c r="V13" s="187">
        <v>9000</v>
      </c>
      <c r="W13" s="187">
        <v>3000</v>
      </c>
      <c r="X13" s="187">
        <v>3000</v>
      </c>
      <c r="Y13" s="188">
        <f>IF(V13="",IF(X13="","",V13+X13),V13+X13)</f>
        <v>12000</v>
      </c>
      <c r="Z13" s="189">
        <f>IF(Y13="","",ROUND(IF($F13="","",Y13/$F13),4))</f>
        <v>7.0599999999999996E-2</v>
      </c>
      <c r="AA13" s="190"/>
      <c r="AB13" s="186">
        <f>IF(AC13="",IF(AD13="","",AC13+AD13),AC13+AD13)</f>
        <v>12000</v>
      </c>
      <c r="AC13" s="187">
        <v>9000</v>
      </c>
      <c r="AD13" s="187">
        <v>3000</v>
      </c>
      <c r="AE13" s="187">
        <v>3000</v>
      </c>
      <c r="AF13" s="188">
        <f>IF(AC13="",IF(AE13="","",AC13+AE13),AC13+AE13)</f>
        <v>12000</v>
      </c>
      <c r="AG13" s="189">
        <f>IF(AF13="","",ROUND(IF($F13="","",AF13/$F13),4))</f>
        <v>7.0599999999999996E-2</v>
      </c>
      <c r="AH13" s="192"/>
      <c r="AI13" s="191">
        <f t="shared" ref="AI13:AI14" si="2">IF(AJ13="",IF(AK13="","",AJ13+AK13),AJ13+AK13)</f>
        <v>12000</v>
      </c>
      <c r="AJ13" s="187">
        <v>9000</v>
      </c>
      <c r="AK13" s="187">
        <v>3000</v>
      </c>
      <c r="AL13" s="187">
        <v>3000</v>
      </c>
      <c r="AM13" s="188">
        <f>IF(AJ13="",IF(AL13="","",AJ13+AL13),AJ13+AL13)</f>
        <v>12000</v>
      </c>
      <c r="AN13" s="189">
        <f>IF(AM13="","",ROUND(IF($F13="","",AM13/$F13),4))</f>
        <v>7.0599999999999996E-2</v>
      </c>
      <c r="AO13" s="190"/>
      <c r="AP13" s="186">
        <f>IF(AQ13="",IF(AR13="","",AQ13+AR13),AQ13+AR13)</f>
        <v>12000</v>
      </c>
      <c r="AQ13" s="187">
        <v>9000</v>
      </c>
      <c r="AR13" s="187">
        <v>3000</v>
      </c>
      <c r="AS13" s="187">
        <v>3000</v>
      </c>
      <c r="AT13" s="188">
        <f>IF(AQ13="",IF(AS13="","",AQ13+AS13),AQ13+AS13)</f>
        <v>12000</v>
      </c>
      <c r="AU13" s="189">
        <f>IF(AT13="","",ROUND(IF($F13="","",AT13/$F13),4))</f>
        <v>7.0599999999999996E-2</v>
      </c>
      <c r="AV13" s="192"/>
      <c r="AW13" s="191">
        <f t="shared" ref="AW13:AW14" si="3">IF(AX13="",IF(AY13="","",AX13+AY13),AX13+AY13)</f>
        <v>12000</v>
      </c>
      <c r="AX13" s="187">
        <v>9000</v>
      </c>
      <c r="AY13" s="187">
        <v>3000</v>
      </c>
      <c r="AZ13" s="187">
        <v>3000</v>
      </c>
      <c r="BA13" s="188">
        <f>IF(AX13="",IF(AZ13="","",AX13+AZ13),AX13+AZ13)</f>
        <v>12000</v>
      </c>
      <c r="BB13" s="189">
        <f>IF(BA13="","",ROUND(IF($F13="","",BA13/$F13),4))</f>
        <v>7.0599999999999996E-2</v>
      </c>
      <c r="BC13" s="190"/>
      <c r="BD13" s="186">
        <f>IF(BE13="",IF(BF13="","",BE13+BF13),BE13+BF13)</f>
        <v>12000</v>
      </c>
      <c r="BE13" s="187">
        <v>9000</v>
      </c>
      <c r="BF13" s="187">
        <v>3000</v>
      </c>
      <c r="BG13" s="187">
        <v>3000</v>
      </c>
      <c r="BH13" s="188">
        <f>IF(BE13="",IF(BG13="","",BE13+BG13),BE13+BG13)</f>
        <v>12000</v>
      </c>
      <c r="BI13" s="189">
        <f>IF(BH13="","",ROUND(IF($F13="","",BH13/$F13),4))</f>
        <v>7.0599999999999996E-2</v>
      </c>
      <c r="BJ13" s="192"/>
      <c r="BK13" s="191">
        <f t="shared" ref="BK13:BK14" si="4">IF(BL13="",IF(BM13="","",BL13+BM13),BL13+BM13)</f>
        <v>12000</v>
      </c>
      <c r="BL13" s="187">
        <v>9000</v>
      </c>
      <c r="BM13" s="187">
        <v>3000</v>
      </c>
      <c r="BN13" s="187">
        <v>3000</v>
      </c>
      <c r="BO13" s="188">
        <f>IF(BL13="",IF(BN13="","",BL13+BN13),BL13+BN13)</f>
        <v>12000</v>
      </c>
      <c r="BP13" s="189">
        <f>IF(BO13="","",ROUND(IF($F13="","",BO13/$F13),4))</f>
        <v>7.0599999999999996E-2</v>
      </c>
      <c r="BQ13" s="190"/>
      <c r="BR13" s="186">
        <f>IF(BS13="",IF(BT13="","",BS13+BT13),BS13+BT13)</f>
        <v>12000</v>
      </c>
      <c r="BS13" s="187">
        <v>9000</v>
      </c>
      <c r="BT13" s="187">
        <v>3000</v>
      </c>
      <c r="BU13" s="187">
        <v>3000</v>
      </c>
      <c r="BV13" s="188">
        <f>IF(BS13="",IF(BU13="","",BS13+BU13),BS13+BU13)</f>
        <v>12000</v>
      </c>
      <c r="BW13" s="189">
        <f>IF(BV13="","",ROUND(IF($F13="","",BV13/$F13),4))</f>
        <v>7.0599999999999996E-2</v>
      </c>
      <c r="BX13" s="192"/>
      <c r="BY13" s="191">
        <f t="shared" ref="BY13:BY14" si="5">IF(BZ13="",IF(CA13="","",BZ13+CA13),BZ13+CA13)</f>
        <v>12000</v>
      </c>
      <c r="BZ13" s="187">
        <v>9000</v>
      </c>
      <c r="CA13" s="187">
        <v>3000</v>
      </c>
      <c r="CB13" s="187">
        <v>3000</v>
      </c>
      <c r="CC13" s="188">
        <f>IF(BZ13="",IF(CB13="","",BZ13+CB13),BZ13+CB13)</f>
        <v>12000</v>
      </c>
      <c r="CD13" s="189">
        <f>IF(CC13="","",ROUND(IF($F13="","",CC13/$F13),4))</f>
        <v>7.0599999999999996E-2</v>
      </c>
      <c r="CE13" s="190"/>
      <c r="CF13" s="186">
        <f>IF(CG13="",IF(CH13="","",CG13+CH13),CG13+CH13)</f>
        <v>12000</v>
      </c>
      <c r="CG13" s="187">
        <v>9000</v>
      </c>
      <c r="CH13" s="187">
        <v>3000</v>
      </c>
      <c r="CI13" s="187">
        <v>3000</v>
      </c>
      <c r="CJ13" s="188">
        <f>IF(CG13="",IF(CI13="","",CG13+CI13),CG13+CI13)</f>
        <v>12000</v>
      </c>
      <c r="CK13" s="189">
        <f>IF(CJ13="","",ROUND(IF($F13="","",CJ13/$F13),4))</f>
        <v>7.0599999999999996E-2</v>
      </c>
      <c r="CL13" s="192"/>
      <c r="CM13" s="191">
        <f t="shared" ref="CM13:CM14" si="6">IF(CN13="",IF(CO13="","",CN13+CO13),CN13+CO13)</f>
        <v>12000</v>
      </c>
      <c r="CN13" s="187">
        <v>9000</v>
      </c>
      <c r="CO13" s="187">
        <v>3000</v>
      </c>
      <c r="CP13" s="187">
        <v>3000</v>
      </c>
      <c r="CQ13" s="188">
        <f>IF(CN13="",IF(CP13="","",CN13+CP13),CN13+CP13)</f>
        <v>12000</v>
      </c>
      <c r="CR13" s="189">
        <f>IF(CQ13="","",ROUND(IF($F13="","",CQ13/$F13),4))</f>
        <v>7.0599999999999996E-2</v>
      </c>
      <c r="CS13" s="190"/>
      <c r="CT13" s="186">
        <f>IF(CU13="",IF(CV13="","",CU13+CV13),CU13+CV13)</f>
        <v>12000</v>
      </c>
      <c r="CU13" s="187">
        <v>9000</v>
      </c>
      <c r="CV13" s="187">
        <v>3000</v>
      </c>
      <c r="CW13" s="187">
        <v>3000</v>
      </c>
      <c r="CX13" s="188">
        <f>IF(CU13="",IF(CW13="","",CU13+CW13),CU13+CW13)</f>
        <v>12000</v>
      </c>
      <c r="CY13" s="189">
        <f>IF(CX13="","",ROUND(IF($F13="","",CX13/$F13),4))</f>
        <v>7.0599999999999996E-2</v>
      </c>
      <c r="CZ13" s="192"/>
      <c r="DA13" s="191">
        <f t="shared" ref="DA13:DA14" si="7">IF(DB13="",IF(DC13="","",DB13+DC13),DB13+DC13)</f>
        <v>12000</v>
      </c>
      <c r="DB13" s="187">
        <v>9000</v>
      </c>
      <c r="DC13" s="187">
        <v>3000</v>
      </c>
      <c r="DD13" s="187">
        <v>3000</v>
      </c>
      <c r="DE13" s="188">
        <f>IF(DB13="",IF(DD13="","",DB13+DD13),DB13+DD13)</f>
        <v>12000</v>
      </c>
      <c r="DF13" s="189">
        <f>IF(DE13="","",ROUND(IF($F13="","",DE13/$F13),4))</f>
        <v>7.0599999999999996E-2</v>
      </c>
      <c r="DG13" s="190"/>
      <c r="DH13" s="186">
        <f>IF(DI13="",IF(DJ13="","",DI13+DJ13),DI13+DJ13)</f>
        <v>12000</v>
      </c>
      <c r="DI13" s="187">
        <v>9000</v>
      </c>
      <c r="DJ13" s="187">
        <v>3000</v>
      </c>
      <c r="DK13" s="187">
        <v>3000</v>
      </c>
      <c r="DL13" s="188">
        <f>IF(DI13="",IF(DK13="","",DI13+DK13),DI13+DK13)</f>
        <v>12000</v>
      </c>
      <c r="DM13" s="189">
        <f>IF(DL13="","",ROUND(IF($F13="","",DL13/$F13),4))</f>
        <v>7.0599999999999996E-2</v>
      </c>
      <c r="DN13" s="192"/>
      <c r="DO13" s="191">
        <f t="shared" ref="DO13:DO14" si="8">IF(DP13="",IF(DQ13="","",DP13+DQ13),DP13+DQ13)</f>
        <v>12000</v>
      </c>
      <c r="DP13" s="187">
        <v>9000</v>
      </c>
      <c r="DQ13" s="187">
        <v>3000</v>
      </c>
      <c r="DR13" s="187">
        <v>3000</v>
      </c>
      <c r="DS13" s="188">
        <f>IF(DP13="",IF(DR13="","",DP13+DR13),DP13+DR13)</f>
        <v>12000</v>
      </c>
      <c r="DT13" s="189">
        <f>IF(DS13="","",ROUND(IF($F13="","",DS13/$F13),4))</f>
        <v>7.0599999999999996E-2</v>
      </c>
      <c r="DU13" s="190"/>
      <c r="DV13" s="186">
        <f>IF(DW13="",IF(DX13="","",DW13+DX13),DW13+DX13)</f>
        <v>12000</v>
      </c>
      <c r="DW13" s="187">
        <v>9000</v>
      </c>
      <c r="DX13" s="187">
        <v>3000</v>
      </c>
      <c r="DY13" s="187">
        <v>3000</v>
      </c>
      <c r="DZ13" s="188">
        <f>IF(DW13="",IF(DY13="","",DW13+DY13),DW13+DY13)</f>
        <v>12000</v>
      </c>
      <c r="EA13" s="189">
        <f>IF(DZ13="","",ROUND(IF($F13="","",DZ13/$F13),4))</f>
        <v>7.0599999999999996E-2</v>
      </c>
      <c r="EB13" s="192"/>
      <c r="EC13" s="191">
        <f t="shared" ref="EC13:EC14" si="9">IF(ED13="",IF(EE13="","",ED13+EE13),ED13+EE13)</f>
        <v>12000</v>
      </c>
      <c r="ED13" s="187">
        <v>9000</v>
      </c>
      <c r="EE13" s="187">
        <v>3000</v>
      </c>
      <c r="EF13" s="187">
        <v>3000</v>
      </c>
      <c r="EG13" s="188">
        <f>IF(ED13="",IF(EF13="","",ED13+EF13),ED13+EF13)</f>
        <v>12000</v>
      </c>
      <c r="EH13" s="189">
        <f>IF(EG13="","",ROUND(IF($F13="","",EG13/$F13),4))</f>
        <v>7.0599999999999996E-2</v>
      </c>
      <c r="EI13" s="190"/>
      <c r="EJ13" s="186">
        <f>IF(EK13="",IF(EL13="","",EK13+EL13),EK13+EL13)</f>
        <v>12000</v>
      </c>
      <c r="EK13" s="187">
        <v>9000</v>
      </c>
      <c r="EL13" s="187">
        <v>3000</v>
      </c>
      <c r="EM13" s="187">
        <v>3000</v>
      </c>
      <c r="EN13" s="188">
        <f>IF(EK13="",IF(EM13="","",EK13+EM13),EK13+EM13)</f>
        <v>12000</v>
      </c>
      <c r="EO13" s="189">
        <f>IF(EN13="","",ROUND(IF($F13="","",EN13/$F13),4))</f>
        <v>7.0599999999999996E-2</v>
      </c>
      <c r="EP13" s="192"/>
      <c r="EQ13" s="191">
        <f t="shared" ref="EQ13:EQ14" si="10">IF(ER13="",IF(ES13="","",ER13+ES13),ER13+ES13)</f>
        <v>12000</v>
      </c>
      <c r="ER13" s="187">
        <v>9000</v>
      </c>
      <c r="ES13" s="187">
        <v>3000</v>
      </c>
      <c r="ET13" s="187">
        <v>3000</v>
      </c>
      <c r="EU13" s="188">
        <f>IF(ER13="",IF(ET13="","",ER13+ET13),ER13+ET13)</f>
        <v>12000</v>
      </c>
      <c r="EV13" s="189">
        <f>IF(EU13="","",ROUND(IF($F13="","",EU13/$F13),4))</f>
        <v>7.0599999999999996E-2</v>
      </c>
      <c r="EW13" s="190"/>
      <c r="EX13" s="186">
        <f>IF(EY13="",IF(EZ13="","",EY13+EZ13),EY13+EZ13)</f>
        <v>12000</v>
      </c>
      <c r="EY13" s="187">
        <v>9000</v>
      </c>
      <c r="EZ13" s="187">
        <v>3000</v>
      </c>
      <c r="FA13" s="187">
        <v>3000</v>
      </c>
      <c r="FB13" s="188">
        <f>IF(EY13="",IF(FA13="","",EY13+FA13),EY13+FA13)</f>
        <v>12000</v>
      </c>
      <c r="FC13" s="189">
        <f>IF(FB13="","",ROUND(IF($F13="","",FB13/$F13),4))</f>
        <v>7.0599999999999996E-2</v>
      </c>
      <c r="FD13" s="192"/>
      <c r="FE13" s="191">
        <f t="shared" ref="FE13:FE14" si="11">IF(FF13="",IF(FG13="","",FF13+FG13),FF13+FG13)</f>
        <v>12000</v>
      </c>
      <c r="FF13" s="187">
        <v>9000</v>
      </c>
      <c r="FG13" s="187">
        <v>3000</v>
      </c>
      <c r="FH13" s="187">
        <v>3000</v>
      </c>
      <c r="FI13" s="188">
        <f>IF(FF13="",IF(FH13="","",FF13+FH13),FF13+FH13)</f>
        <v>12000</v>
      </c>
      <c r="FJ13" s="189">
        <f>IF(FI13="","",ROUND(IF($F13="","",FI13/$F13),4))</f>
        <v>7.0599999999999996E-2</v>
      </c>
      <c r="FK13" s="190"/>
      <c r="FL13" s="186">
        <f>IF(FM13="",IF(FN13="","",FM13+FN13),FM13+FN13)</f>
        <v>12000</v>
      </c>
      <c r="FM13" s="187">
        <v>9000</v>
      </c>
      <c r="FN13" s="187">
        <v>3000</v>
      </c>
      <c r="FO13" s="187">
        <v>3000</v>
      </c>
      <c r="FP13" s="188">
        <f>IF(FM13="",IF(FO13="","",FM13+FO13),FM13+FO13)</f>
        <v>12000</v>
      </c>
      <c r="FQ13" s="189">
        <f>IF(FP13="","",ROUND(IF($F13="","",FP13/$F13),4))</f>
        <v>7.0599999999999996E-2</v>
      </c>
      <c r="FR13" s="192"/>
      <c r="FS13" s="63"/>
      <c r="FT13" s="169"/>
      <c r="FU13" s="32"/>
      <c r="FV13" s="170"/>
      <c r="FW13" s="193"/>
      <c r="FX13" s="171"/>
    </row>
    <row r="14" spans="1:180" ht="19.5" customHeight="1" thickBot="1">
      <c r="A14" s="194"/>
      <c r="B14" s="195" t="s">
        <v>189</v>
      </c>
      <c r="C14" s="196" t="s">
        <v>129</v>
      </c>
      <c r="D14" s="197" t="s">
        <v>130</v>
      </c>
      <c r="E14" s="197"/>
      <c r="F14" s="198">
        <v>170000</v>
      </c>
      <c r="G14" s="186">
        <f t="shared" si="0"/>
        <v>12000</v>
      </c>
      <c r="H14" s="199">
        <v>9000</v>
      </c>
      <c r="I14" s="199">
        <v>3000</v>
      </c>
      <c r="J14" s="199">
        <v>0</v>
      </c>
      <c r="K14" s="188">
        <f>IF(H14="",IF(J14="","",H14+J14),H14+J14)</f>
        <v>9000</v>
      </c>
      <c r="L14" s="189">
        <f>IF(K14="","",ROUND(IF($F14="","",K14/$F14),4))</f>
        <v>5.2900000000000003E-2</v>
      </c>
      <c r="M14" s="200"/>
      <c r="N14" s="186">
        <f t="shared" ref="N14:N54" si="12">IF(O14="",IF(P14="","",O14+P14),O14+P14)</f>
        <v>12000</v>
      </c>
      <c r="O14" s="199">
        <v>9000</v>
      </c>
      <c r="P14" s="199">
        <v>3000</v>
      </c>
      <c r="Q14" s="199">
        <v>0</v>
      </c>
      <c r="R14" s="188">
        <f>IF(O14="",IF(Q14="","",O14+Q14),O14+Q14)</f>
        <v>9000</v>
      </c>
      <c r="S14" s="189">
        <f>IF(R14="","",ROUND(IF($F14="","",R14/$F14),4))</f>
        <v>5.2900000000000003E-2</v>
      </c>
      <c r="T14" s="200"/>
      <c r="U14" s="191">
        <f t="shared" si="1"/>
        <v>12000</v>
      </c>
      <c r="V14" s="199">
        <v>9000</v>
      </c>
      <c r="W14" s="199">
        <v>3000</v>
      </c>
      <c r="X14" s="199">
        <v>0</v>
      </c>
      <c r="Y14" s="188">
        <f>IF(V14="",IF(X14="","",V14+X14),V14+X14)</f>
        <v>9000</v>
      </c>
      <c r="Z14" s="189">
        <f>IF(Y14="","",ROUND(IF($F14="","",Y14/$F14),4))</f>
        <v>5.2900000000000003E-2</v>
      </c>
      <c r="AA14" s="200"/>
      <c r="AB14" s="186">
        <f t="shared" ref="AB14:AB54" si="13">IF(AC14="",IF(AD14="","",AC14+AD14),AC14+AD14)</f>
        <v>12000</v>
      </c>
      <c r="AC14" s="199">
        <v>9000</v>
      </c>
      <c r="AD14" s="199">
        <v>3000</v>
      </c>
      <c r="AE14" s="199">
        <v>0</v>
      </c>
      <c r="AF14" s="188">
        <f>IF(AC14="",IF(AE14="","",AC14+AE14),AC14+AE14)</f>
        <v>9000</v>
      </c>
      <c r="AG14" s="189">
        <f>IF(AF14="","",ROUND(IF($F14="","",AF14/$F14),4))</f>
        <v>5.2900000000000003E-2</v>
      </c>
      <c r="AH14" s="201"/>
      <c r="AI14" s="191">
        <f t="shared" si="2"/>
        <v>12000</v>
      </c>
      <c r="AJ14" s="199">
        <v>9000</v>
      </c>
      <c r="AK14" s="199">
        <v>3000</v>
      </c>
      <c r="AL14" s="199">
        <v>0</v>
      </c>
      <c r="AM14" s="188">
        <f>IF(AJ14="",IF(AL14="","",AJ14+AL14),AJ14+AL14)</f>
        <v>9000</v>
      </c>
      <c r="AN14" s="189">
        <f>IF(AM14="","",ROUND(IF($F14="","",AM14/$F14),4))</f>
        <v>5.2900000000000003E-2</v>
      </c>
      <c r="AO14" s="200"/>
      <c r="AP14" s="186">
        <f t="shared" ref="AP14:AP54" si="14">IF(AQ14="",IF(AR14="","",AQ14+AR14),AQ14+AR14)</f>
        <v>12000</v>
      </c>
      <c r="AQ14" s="199">
        <v>9000</v>
      </c>
      <c r="AR14" s="199">
        <v>3000</v>
      </c>
      <c r="AS14" s="199">
        <v>0</v>
      </c>
      <c r="AT14" s="188">
        <f>IF(AQ14="",IF(AS14="","",AQ14+AS14),AQ14+AS14)</f>
        <v>9000</v>
      </c>
      <c r="AU14" s="189">
        <f>IF(AT14="","",ROUND(IF($F14="","",AT14/$F14),4))</f>
        <v>5.2900000000000003E-2</v>
      </c>
      <c r="AV14" s="201"/>
      <c r="AW14" s="191">
        <f t="shared" si="3"/>
        <v>12000</v>
      </c>
      <c r="AX14" s="199">
        <v>9000</v>
      </c>
      <c r="AY14" s="199">
        <v>3000</v>
      </c>
      <c r="AZ14" s="199">
        <v>0</v>
      </c>
      <c r="BA14" s="188">
        <f>IF(AX14="",IF(AZ14="","",AX14+AZ14),AX14+AZ14)</f>
        <v>9000</v>
      </c>
      <c r="BB14" s="189">
        <f>IF(BA14="","",ROUND(IF($F14="","",BA14/$F14),4))</f>
        <v>5.2900000000000003E-2</v>
      </c>
      <c r="BC14" s="200"/>
      <c r="BD14" s="186">
        <f t="shared" ref="BD14:BD54" si="15">IF(BE14="",IF(BF14="","",BE14+BF14),BE14+BF14)</f>
        <v>12000</v>
      </c>
      <c r="BE14" s="199">
        <v>9000</v>
      </c>
      <c r="BF14" s="199">
        <v>3000</v>
      </c>
      <c r="BG14" s="199">
        <v>0</v>
      </c>
      <c r="BH14" s="188">
        <f>IF(BE14="",IF(BG14="","",BE14+BG14),BE14+BG14)</f>
        <v>9000</v>
      </c>
      <c r="BI14" s="189">
        <f>IF(BH14="","",ROUND(IF($F14="","",BH14/$F14),4))</f>
        <v>5.2900000000000003E-2</v>
      </c>
      <c r="BJ14" s="201"/>
      <c r="BK14" s="191">
        <f t="shared" si="4"/>
        <v>12000</v>
      </c>
      <c r="BL14" s="199">
        <v>9000</v>
      </c>
      <c r="BM14" s="199">
        <v>3000</v>
      </c>
      <c r="BN14" s="199">
        <v>0</v>
      </c>
      <c r="BO14" s="188">
        <f>IF(BL14="",IF(BN14="","",BL14+BN14),BL14+BN14)</f>
        <v>9000</v>
      </c>
      <c r="BP14" s="189">
        <f>IF(BO14="","",ROUND(IF($F14="","",BO14/$F14),4))</f>
        <v>5.2900000000000003E-2</v>
      </c>
      <c r="BQ14" s="200"/>
      <c r="BR14" s="186">
        <f t="shared" ref="BR14:BR54" si="16">IF(BS14="",IF(BT14="","",BS14+BT14),BS14+BT14)</f>
        <v>12000</v>
      </c>
      <c r="BS14" s="199">
        <v>9000</v>
      </c>
      <c r="BT14" s="199">
        <v>3000</v>
      </c>
      <c r="BU14" s="199">
        <v>0</v>
      </c>
      <c r="BV14" s="188">
        <f>IF(BS14="",IF(BU14="","",BS14+BU14),BS14+BU14)</f>
        <v>9000</v>
      </c>
      <c r="BW14" s="189">
        <f>IF(BV14="","",ROUND(IF($F14="","",BV14/$F14),4))</f>
        <v>5.2900000000000003E-2</v>
      </c>
      <c r="BX14" s="201"/>
      <c r="BY14" s="191">
        <f t="shared" si="5"/>
        <v>12000</v>
      </c>
      <c r="BZ14" s="199">
        <v>9000</v>
      </c>
      <c r="CA14" s="199">
        <v>3000</v>
      </c>
      <c r="CB14" s="199">
        <v>0</v>
      </c>
      <c r="CC14" s="188">
        <f>IF(BZ14="",IF(CB14="","",BZ14+CB14),BZ14+CB14)</f>
        <v>9000</v>
      </c>
      <c r="CD14" s="189">
        <f>IF(CC14="","",ROUND(IF($F14="","",CC14/$F14),4))</f>
        <v>5.2900000000000003E-2</v>
      </c>
      <c r="CE14" s="200"/>
      <c r="CF14" s="186">
        <f t="shared" ref="CF14:CF54" si="17">IF(CG14="",IF(CH14="","",CG14+CH14),CG14+CH14)</f>
        <v>12000</v>
      </c>
      <c r="CG14" s="199">
        <v>9000</v>
      </c>
      <c r="CH14" s="199">
        <v>3000</v>
      </c>
      <c r="CI14" s="199">
        <v>0</v>
      </c>
      <c r="CJ14" s="188">
        <f>IF(CG14="",IF(CI14="","",CG14+CI14),CG14+CI14)</f>
        <v>9000</v>
      </c>
      <c r="CK14" s="189">
        <f>IF(CJ14="","",ROUND(IF($F14="","",CJ14/$F14),4))</f>
        <v>5.2900000000000003E-2</v>
      </c>
      <c r="CL14" s="201"/>
      <c r="CM14" s="191">
        <f t="shared" si="6"/>
        <v>12000</v>
      </c>
      <c r="CN14" s="199">
        <v>9000</v>
      </c>
      <c r="CO14" s="199">
        <v>3000</v>
      </c>
      <c r="CP14" s="199">
        <v>0</v>
      </c>
      <c r="CQ14" s="188">
        <f>IF(CN14="",IF(CP14="","",CN14+CP14),CN14+CP14)</f>
        <v>9000</v>
      </c>
      <c r="CR14" s="189">
        <f>IF(CQ14="","",ROUND(IF($F14="","",CQ14/$F14),4))</f>
        <v>5.2900000000000003E-2</v>
      </c>
      <c r="CS14" s="200"/>
      <c r="CT14" s="186">
        <f t="shared" ref="CT14:CT54" si="18">IF(CU14="",IF(CV14="","",CU14+CV14),CU14+CV14)</f>
        <v>12000</v>
      </c>
      <c r="CU14" s="199">
        <v>9000</v>
      </c>
      <c r="CV14" s="199">
        <v>3000</v>
      </c>
      <c r="CW14" s="199">
        <v>0</v>
      </c>
      <c r="CX14" s="188">
        <f>IF(CU14="",IF(CW14="","",CU14+CW14),CU14+CW14)</f>
        <v>9000</v>
      </c>
      <c r="CY14" s="189">
        <f>IF(CX14="","",ROUND(IF($F14="","",CX14/$F14),4))</f>
        <v>5.2900000000000003E-2</v>
      </c>
      <c r="CZ14" s="201"/>
      <c r="DA14" s="191">
        <f t="shared" si="7"/>
        <v>12000</v>
      </c>
      <c r="DB14" s="199">
        <v>9000</v>
      </c>
      <c r="DC14" s="199">
        <v>3000</v>
      </c>
      <c r="DD14" s="199">
        <v>0</v>
      </c>
      <c r="DE14" s="188">
        <f>IF(DB14="",IF(DD14="","",DB14+DD14),DB14+DD14)</f>
        <v>9000</v>
      </c>
      <c r="DF14" s="189">
        <f>IF(DE14="","",ROUND(IF($F14="","",DE14/$F14),4))</f>
        <v>5.2900000000000003E-2</v>
      </c>
      <c r="DG14" s="200"/>
      <c r="DH14" s="186">
        <f t="shared" ref="DH14:DH54" si="19">IF(DI14="",IF(DJ14="","",DI14+DJ14),DI14+DJ14)</f>
        <v>12000</v>
      </c>
      <c r="DI14" s="199">
        <v>9000</v>
      </c>
      <c r="DJ14" s="199">
        <v>3000</v>
      </c>
      <c r="DK14" s="199">
        <v>0</v>
      </c>
      <c r="DL14" s="188">
        <f>IF(DI14="",IF(DK14="","",DI14+DK14),DI14+DK14)</f>
        <v>9000</v>
      </c>
      <c r="DM14" s="189">
        <f>IF(DL14="","",ROUND(IF($F14="","",DL14/$F14),4))</f>
        <v>5.2900000000000003E-2</v>
      </c>
      <c r="DN14" s="201"/>
      <c r="DO14" s="191">
        <f t="shared" si="8"/>
        <v>12000</v>
      </c>
      <c r="DP14" s="199">
        <v>9000</v>
      </c>
      <c r="DQ14" s="199">
        <v>3000</v>
      </c>
      <c r="DR14" s="199">
        <v>0</v>
      </c>
      <c r="DS14" s="188">
        <f>IF(DP14="",IF(DR14="","",DP14+DR14),DP14+DR14)</f>
        <v>9000</v>
      </c>
      <c r="DT14" s="189">
        <f>IF(DS14="","",ROUND(IF($F14="","",DS14/$F14),4))</f>
        <v>5.2900000000000003E-2</v>
      </c>
      <c r="DU14" s="200"/>
      <c r="DV14" s="186">
        <f t="shared" ref="DV14:DV54" si="20">IF(DW14="",IF(DX14="","",DW14+DX14),DW14+DX14)</f>
        <v>12000</v>
      </c>
      <c r="DW14" s="199">
        <v>9000</v>
      </c>
      <c r="DX14" s="199">
        <v>3000</v>
      </c>
      <c r="DY14" s="199">
        <v>0</v>
      </c>
      <c r="DZ14" s="188">
        <f>IF(DW14="",IF(DY14="","",DW14+DY14),DW14+DY14)</f>
        <v>9000</v>
      </c>
      <c r="EA14" s="189">
        <f>IF(DZ14="","",ROUND(IF($F14="","",DZ14/$F14),4))</f>
        <v>5.2900000000000003E-2</v>
      </c>
      <c r="EB14" s="201"/>
      <c r="EC14" s="191">
        <f t="shared" si="9"/>
        <v>12000</v>
      </c>
      <c r="ED14" s="199">
        <v>9000</v>
      </c>
      <c r="EE14" s="199">
        <v>3000</v>
      </c>
      <c r="EF14" s="199">
        <v>0</v>
      </c>
      <c r="EG14" s="188">
        <f>IF(ED14="",IF(EF14="","",ED14+EF14),ED14+EF14)</f>
        <v>9000</v>
      </c>
      <c r="EH14" s="189">
        <f>IF(EG14="","",ROUND(IF($F14="","",EG14/$F14),4))</f>
        <v>5.2900000000000003E-2</v>
      </c>
      <c r="EI14" s="200"/>
      <c r="EJ14" s="186">
        <f t="shared" ref="EJ14:EJ54" si="21">IF(EK14="",IF(EL14="","",EK14+EL14),EK14+EL14)</f>
        <v>12000</v>
      </c>
      <c r="EK14" s="199">
        <v>9000</v>
      </c>
      <c r="EL14" s="199">
        <v>3000</v>
      </c>
      <c r="EM14" s="199">
        <v>0</v>
      </c>
      <c r="EN14" s="188">
        <f>IF(EK14="",IF(EM14="","",EK14+EM14),EK14+EM14)</f>
        <v>9000</v>
      </c>
      <c r="EO14" s="189">
        <f>IF(EN14="","",ROUND(IF($F14="","",EN14/$F14),4))</f>
        <v>5.2900000000000003E-2</v>
      </c>
      <c r="EP14" s="201"/>
      <c r="EQ14" s="191">
        <f t="shared" si="10"/>
        <v>12000</v>
      </c>
      <c r="ER14" s="199">
        <v>9000</v>
      </c>
      <c r="ES14" s="199">
        <v>3000</v>
      </c>
      <c r="ET14" s="199">
        <v>0</v>
      </c>
      <c r="EU14" s="188">
        <f>IF(ER14="",IF(ET14="","",ER14+ET14),ER14+ET14)</f>
        <v>9000</v>
      </c>
      <c r="EV14" s="189">
        <f>IF(EU14="","",ROUND(IF($F14="","",EU14/$F14),4))</f>
        <v>5.2900000000000003E-2</v>
      </c>
      <c r="EW14" s="200"/>
      <c r="EX14" s="186">
        <f t="shared" ref="EX14:EX54" si="22">IF(EY14="",IF(EZ14="","",EY14+EZ14),EY14+EZ14)</f>
        <v>12000</v>
      </c>
      <c r="EY14" s="199">
        <v>9000</v>
      </c>
      <c r="EZ14" s="199">
        <v>3000</v>
      </c>
      <c r="FA14" s="199">
        <v>0</v>
      </c>
      <c r="FB14" s="188">
        <f>IF(EY14="",IF(FA14="","",EY14+FA14),EY14+FA14)</f>
        <v>9000</v>
      </c>
      <c r="FC14" s="189">
        <f>IF(FB14="","",ROUND(IF($F14="","",FB14/$F14),4))</f>
        <v>5.2900000000000003E-2</v>
      </c>
      <c r="FD14" s="201"/>
      <c r="FE14" s="191">
        <f t="shared" si="11"/>
        <v>12000</v>
      </c>
      <c r="FF14" s="199">
        <v>9000</v>
      </c>
      <c r="FG14" s="199">
        <v>3000</v>
      </c>
      <c r="FH14" s="199">
        <v>0</v>
      </c>
      <c r="FI14" s="188">
        <f>IF(FF14="",IF(FH14="","",FF14+FH14),FF14+FH14)</f>
        <v>9000</v>
      </c>
      <c r="FJ14" s="189">
        <f>IF(FI14="","",ROUND(IF($F14="","",FI14/$F14),4))</f>
        <v>5.2900000000000003E-2</v>
      </c>
      <c r="FK14" s="200"/>
      <c r="FL14" s="186">
        <f t="shared" ref="FL14:FL54" si="23">IF(FM14="",IF(FN14="","",FM14+FN14),FM14+FN14)</f>
        <v>12000</v>
      </c>
      <c r="FM14" s="199">
        <v>9000</v>
      </c>
      <c r="FN14" s="199">
        <v>3000</v>
      </c>
      <c r="FO14" s="199">
        <v>0</v>
      </c>
      <c r="FP14" s="188">
        <f>IF(FM14="",IF(FO14="","",FM14+FO14),FM14+FO14)</f>
        <v>9000</v>
      </c>
      <c r="FQ14" s="189">
        <f>IF(FP14="","",ROUND(IF($F14="","",FP14/$F14),4))</f>
        <v>5.2900000000000003E-2</v>
      </c>
      <c r="FR14" s="201"/>
      <c r="FS14" s="63"/>
      <c r="FT14" s="169"/>
      <c r="FU14" s="32"/>
      <c r="FV14" s="170"/>
      <c r="FW14" s="193"/>
      <c r="FX14" s="171"/>
    </row>
    <row r="15" spans="1:180" ht="14.25">
      <c r="A15" s="202">
        <v>1</v>
      </c>
      <c r="B15" s="203"/>
      <c r="C15" s="204"/>
      <c r="D15" s="205"/>
      <c r="E15" s="205" t="s">
        <v>77</v>
      </c>
      <c r="F15" s="206"/>
      <c r="G15" s="207" t="str">
        <f>IF(H15="",IF(I15="","",H15+I15),H15+I15)</f>
        <v/>
      </c>
      <c r="H15" s="208"/>
      <c r="I15" s="208"/>
      <c r="J15" s="208"/>
      <c r="K15" s="209" t="str">
        <f t="shared" ref="K15:K54" si="24">IF(H15="",IF(J15="","",H15+J15),H15+J15)</f>
        <v/>
      </c>
      <c r="L15" s="210" t="str">
        <f>IF(K15="","",ROUND(IF($F15="","",K15/$F15),4))</f>
        <v/>
      </c>
      <c r="M15" s="338"/>
      <c r="N15" s="211" t="str">
        <f t="shared" si="12"/>
        <v/>
      </c>
      <c r="O15" s="212"/>
      <c r="P15" s="212"/>
      <c r="Q15" s="212"/>
      <c r="R15" s="209" t="str">
        <f>IF(O15="",IF(Q15="","",O15+Q15),O15+Q15)</f>
        <v/>
      </c>
      <c r="S15" s="210" t="str">
        <f t="shared" ref="S15:S54" si="25">IF(R15="","",ROUND(IF($F15="","",R15/$F15),4))</f>
        <v/>
      </c>
      <c r="T15" s="338"/>
      <c r="U15" s="213" t="str">
        <f>IF(V15="",IF(W15="","",V15+W15),V15+W15)</f>
        <v/>
      </c>
      <c r="V15" s="208"/>
      <c r="W15" s="208"/>
      <c r="X15" s="208"/>
      <c r="Y15" s="209" t="str">
        <f t="shared" ref="Y15:Y54" si="26">IF(V15="",IF(X15="","",V15+X15),V15+X15)</f>
        <v/>
      </c>
      <c r="Z15" s="210" t="str">
        <f>IF(Y15="","",ROUND(IF($F15="","",Y15/$F15),4))</f>
        <v/>
      </c>
      <c r="AA15" s="338"/>
      <c r="AB15" s="211" t="str">
        <f t="shared" si="13"/>
        <v/>
      </c>
      <c r="AC15" s="212"/>
      <c r="AD15" s="212"/>
      <c r="AE15" s="212"/>
      <c r="AF15" s="209" t="str">
        <f>IF(AC15="",IF(AE15="","",AC15+AE15),AC15+AE15)</f>
        <v/>
      </c>
      <c r="AG15" s="210" t="str">
        <f t="shared" ref="AG15:AG54" si="27">IF(AF15="","",ROUND(IF($F15="","",AF15/$F15),4))</f>
        <v/>
      </c>
      <c r="AH15" s="339"/>
      <c r="AI15" s="213" t="str">
        <f>IF(AJ15="",IF(AK15="","",AJ15+AK15),AJ15+AK15)</f>
        <v/>
      </c>
      <c r="AJ15" s="208"/>
      <c r="AK15" s="208"/>
      <c r="AL15" s="208"/>
      <c r="AM15" s="209" t="str">
        <f t="shared" ref="AM15:AM54" si="28">IF(AJ15="",IF(AL15="","",AJ15+AL15),AJ15+AL15)</f>
        <v/>
      </c>
      <c r="AN15" s="210" t="str">
        <f>IF(AM15="","",ROUND(IF($F15="","",AM15/$F15),4))</f>
        <v/>
      </c>
      <c r="AO15" s="338"/>
      <c r="AP15" s="211" t="str">
        <f t="shared" si="14"/>
        <v/>
      </c>
      <c r="AQ15" s="212"/>
      <c r="AR15" s="212"/>
      <c r="AS15" s="212"/>
      <c r="AT15" s="209" t="str">
        <f>IF(AQ15="",IF(AS15="","",AQ15+AS15),AQ15+AS15)</f>
        <v/>
      </c>
      <c r="AU15" s="210" t="str">
        <f t="shared" ref="AU15:AU54" si="29">IF(AT15="","",ROUND(IF($F15="","",AT15/$F15),4))</f>
        <v/>
      </c>
      <c r="AV15" s="339"/>
      <c r="AW15" s="213" t="str">
        <f>IF(AX15="",IF(AY15="","",AX15+AY15),AX15+AY15)</f>
        <v/>
      </c>
      <c r="AX15" s="208"/>
      <c r="AY15" s="208"/>
      <c r="AZ15" s="208"/>
      <c r="BA15" s="209" t="str">
        <f t="shared" ref="BA15:BA54" si="30">IF(AX15="",IF(AZ15="","",AX15+AZ15),AX15+AZ15)</f>
        <v/>
      </c>
      <c r="BB15" s="210" t="str">
        <f>IF(BA15="","",ROUND(IF($F15="","",BA15/$F15),4))</f>
        <v/>
      </c>
      <c r="BC15" s="338"/>
      <c r="BD15" s="211" t="str">
        <f t="shared" si="15"/>
        <v/>
      </c>
      <c r="BE15" s="212"/>
      <c r="BF15" s="212"/>
      <c r="BG15" s="212"/>
      <c r="BH15" s="209" t="str">
        <f>IF(BE15="",IF(BG15="","",BE15+BG15),BE15+BG15)</f>
        <v/>
      </c>
      <c r="BI15" s="210" t="str">
        <f t="shared" ref="BI15:BI54" si="31">IF(BH15="","",ROUND(IF($F15="","",BH15/$F15),4))</f>
        <v/>
      </c>
      <c r="BJ15" s="339"/>
      <c r="BK15" s="213" t="str">
        <f>IF(BL15="",IF(BM15="","",BL15+BM15),BL15+BM15)</f>
        <v/>
      </c>
      <c r="BL15" s="208"/>
      <c r="BM15" s="208"/>
      <c r="BN15" s="208"/>
      <c r="BO15" s="209" t="str">
        <f t="shared" ref="BO15:BO54" si="32">IF(BL15="",IF(BN15="","",BL15+BN15),BL15+BN15)</f>
        <v/>
      </c>
      <c r="BP15" s="210" t="str">
        <f>IF(BO15="","",ROUND(IF($F15="","",BO15/$F15),4))</f>
        <v/>
      </c>
      <c r="BQ15" s="338"/>
      <c r="BR15" s="211" t="str">
        <f t="shared" si="16"/>
        <v/>
      </c>
      <c r="BS15" s="212"/>
      <c r="BT15" s="212"/>
      <c r="BU15" s="212"/>
      <c r="BV15" s="209" t="str">
        <f>IF(BS15="",IF(BU15="","",BS15+BU15),BS15+BU15)</f>
        <v/>
      </c>
      <c r="BW15" s="210" t="str">
        <f t="shared" ref="BW15:BW54" si="33">IF(BV15="","",ROUND(IF($F15="","",BV15/$F15),4))</f>
        <v/>
      </c>
      <c r="BX15" s="339"/>
      <c r="BY15" s="213" t="str">
        <f>IF(BZ15="",IF(CA15="","",BZ15+CA15),BZ15+CA15)</f>
        <v/>
      </c>
      <c r="BZ15" s="208"/>
      <c r="CA15" s="208"/>
      <c r="CB15" s="208"/>
      <c r="CC15" s="209" t="str">
        <f t="shared" ref="CC15:CC54" si="34">IF(BZ15="",IF(CB15="","",BZ15+CB15),BZ15+CB15)</f>
        <v/>
      </c>
      <c r="CD15" s="210" t="str">
        <f>IF(CC15="","",ROUND(IF($F15="","",CC15/$F15),4))</f>
        <v/>
      </c>
      <c r="CE15" s="338"/>
      <c r="CF15" s="211" t="str">
        <f t="shared" si="17"/>
        <v/>
      </c>
      <c r="CG15" s="212"/>
      <c r="CH15" s="212"/>
      <c r="CI15" s="212"/>
      <c r="CJ15" s="209" t="str">
        <f>IF(CG15="",IF(CI15="","",CG15+CI15),CG15+CI15)</f>
        <v/>
      </c>
      <c r="CK15" s="210" t="str">
        <f t="shared" ref="CK15:CK54" si="35">IF(CJ15="","",ROUND(IF($F15="","",CJ15/$F15),4))</f>
        <v/>
      </c>
      <c r="CL15" s="339"/>
      <c r="CM15" s="213" t="str">
        <f>IF(CN15="",IF(CO15="","",CN15+CO15),CN15+CO15)</f>
        <v/>
      </c>
      <c r="CN15" s="208"/>
      <c r="CO15" s="208"/>
      <c r="CP15" s="208"/>
      <c r="CQ15" s="209" t="str">
        <f t="shared" ref="CQ15:CQ54" si="36">IF(CN15="",IF(CP15="","",CN15+CP15),CN15+CP15)</f>
        <v/>
      </c>
      <c r="CR15" s="210" t="str">
        <f>IF(CQ15="","",ROUND(IF($F15="","",CQ15/$F15),4))</f>
        <v/>
      </c>
      <c r="CS15" s="338"/>
      <c r="CT15" s="211" t="str">
        <f t="shared" si="18"/>
        <v/>
      </c>
      <c r="CU15" s="212"/>
      <c r="CV15" s="212"/>
      <c r="CW15" s="212"/>
      <c r="CX15" s="209" t="str">
        <f>IF(CU15="",IF(CW15="","",CU15+CW15),CU15+CW15)</f>
        <v/>
      </c>
      <c r="CY15" s="210" t="str">
        <f t="shared" ref="CY15:CY54" si="37">IF(CX15="","",ROUND(IF($F15="","",CX15/$F15),4))</f>
        <v/>
      </c>
      <c r="CZ15" s="339"/>
      <c r="DA15" s="213" t="str">
        <f>IF(DB15="",IF(DC15="","",DB15+DC15),DB15+DC15)</f>
        <v/>
      </c>
      <c r="DB15" s="208"/>
      <c r="DC15" s="208"/>
      <c r="DD15" s="208"/>
      <c r="DE15" s="209" t="str">
        <f t="shared" ref="DE15:DE54" si="38">IF(DB15="",IF(DD15="","",DB15+DD15),DB15+DD15)</f>
        <v/>
      </c>
      <c r="DF15" s="210" t="str">
        <f>IF(DE15="","",ROUND(IF($F15="","",DE15/$F15),4))</f>
        <v/>
      </c>
      <c r="DG15" s="338"/>
      <c r="DH15" s="211" t="str">
        <f t="shared" si="19"/>
        <v/>
      </c>
      <c r="DI15" s="212"/>
      <c r="DJ15" s="212"/>
      <c r="DK15" s="212"/>
      <c r="DL15" s="209" t="str">
        <f>IF(DI15="",IF(DK15="","",DI15+DK15),DI15+DK15)</f>
        <v/>
      </c>
      <c r="DM15" s="210" t="str">
        <f t="shared" ref="DM15:DM54" si="39">IF(DL15="","",ROUND(IF($F15="","",DL15/$F15),4))</f>
        <v/>
      </c>
      <c r="DN15" s="339"/>
      <c r="DO15" s="213" t="str">
        <f>IF(DP15="",IF(DQ15="","",DP15+DQ15),DP15+DQ15)</f>
        <v/>
      </c>
      <c r="DP15" s="208"/>
      <c r="DQ15" s="208"/>
      <c r="DR15" s="208"/>
      <c r="DS15" s="209" t="str">
        <f t="shared" ref="DS15:DS54" si="40">IF(DP15="",IF(DR15="","",DP15+DR15),DP15+DR15)</f>
        <v/>
      </c>
      <c r="DT15" s="210" t="str">
        <f>IF(DS15="","",ROUND(IF($F15="","",DS15/$F15),4))</f>
        <v/>
      </c>
      <c r="DU15" s="338"/>
      <c r="DV15" s="211" t="str">
        <f t="shared" si="20"/>
        <v/>
      </c>
      <c r="DW15" s="212"/>
      <c r="DX15" s="212"/>
      <c r="DY15" s="212"/>
      <c r="DZ15" s="209" t="str">
        <f>IF(DW15="",IF(DY15="","",DW15+DY15),DW15+DY15)</f>
        <v/>
      </c>
      <c r="EA15" s="210" t="str">
        <f t="shared" ref="EA15:EA54" si="41">IF(DZ15="","",ROUND(IF($F15="","",DZ15/$F15),4))</f>
        <v/>
      </c>
      <c r="EB15" s="339"/>
      <c r="EC15" s="213" t="str">
        <f>IF(ED15="",IF(EE15="","",ED15+EE15),ED15+EE15)</f>
        <v/>
      </c>
      <c r="ED15" s="208"/>
      <c r="EE15" s="208"/>
      <c r="EF15" s="208"/>
      <c r="EG15" s="209" t="str">
        <f t="shared" ref="EG15:EG54" si="42">IF(ED15="",IF(EF15="","",ED15+EF15),ED15+EF15)</f>
        <v/>
      </c>
      <c r="EH15" s="210" t="str">
        <f>IF(EG15="","",ROUND(IF($F15="","",EG15/$F15),4))</f>
        <v/>
      </c>
      <c r="EI15" s="338"/>
      <c r="EJ15" s="211" t="str">
        <f t="shared" si="21"/>
        <v/>
      </c>
      <c r="EK15" s="212"/>
      <c r="EL15" s="212"/>
      <c r="EM15" s="212"/>
      <c r="EN15" s="209" t="str">
        <f>IF(EK15="",IF(EM15="","",EK15+EM15),EK15+EM15)</f>
        <v/>
      </c>
      <c r="EO15" s="210" t="str">
        <f t="shared" ref="EO15:EO54" si="43">IF(EN15="","",ROUND(IF($F15="","",EN15/$F15),4))</f>
        <v/>
      </c>
      <c r="EP15" s="339"/>
      <c r="EQ15" s="213" t="str">
        <f>IF(ER15="",IF(ES15="","",ER15+ES15),ER15+ES15)</f>
        <v/>
      </c>
      <c r="ER15" s="208"/>
      <c r="ES15" s="208"/>
      <c r="ET15" s="208"/>
      <c r="EU15" s="209" t="str">
        <f t="shared" ref="EU15:EU54" si="44">IF(ER15="",IF(ET15="","",ER15+ET15),ER15+ET15)</f>
        <v/>
      </c>
      <c r="EV15" s="210" t="str">
        <f>IF(EU15="","",ROUND(IF($F15="","",EU15/$F15),4))</f>
        <v/>
      </c>
      <c r="EW15" s="338"/>
      <c r="EX15" s="211" t="str">
        <f t="shared" si="22"/>
        <v/>
      </c>
      <c r="EY15" s="212"/>
      <c r="EZ15" s="212"/>
      <c r="FA15" s="212"/>
      <c r="FB15" s="209" t="str">
        <f>IF(EY15="",IF(FA15="","",EY15+FA15),EY15+FA15)</f>
        <v/>
      </c>
      <c r="FC15" s="210" t="str">
        <f t="shared" ref="FC15:FC54" si="45">IF(FB15="","",ROUND(IF($F15="","",FB15/$F15),4))</f>
        <v/>
      </c>
      <c r="FD15" s="339"/>
      <c r="FE15" s="213" t="str">
        <f>IF(FF15="",IF(FG15="","",FF15+FG15),FF15+FG15)</f>
        <v/>
      </c>
      <c r="FF15" s="208"/>
      <c r="FG15" s="208"/>
      <c r="FH15" s="208"/>
      <c r="FI15" s="209" t="str">
        <f t="shared" ref="FI15:FI54" si="46">IF(FF15="",IF(FH15="","",FF15+FH15),FF15+FH15)</f>
        <v/>
      </c>
      <c r="FJ15" s="210" t="str">
        <f>IF(FI15="","",ROUND(IF($F15="","",FI15/$F15),4))</f>
        <v/>
      </c>
      <c r="FK15" s="338"/>
      <c r="FL15" s="211" t="str">
        <f t="shared" si="23"/>
        <v/>
      </c>
      <c r="FM15" s="212"/>
      <c r="FN15" s="212"/>
      <c r="FO15" s="212"/>
      <c r="FP15" s="209" t="str">
        <f>IF(FM15="",IF(FO15="","",FM15+FO15),FM15+FO15)</f>
        <v/>
      </c>
      <c r="FQ15" s="210" t="str">
        <f t="shared" ref="FQ15:FQ54" si="47">IF(FP15="","",ROUND(IF($F15="","",FP15/$F15),4))</f>
        <v/>
      </c>
      <c r="FR15" s="339"/>
      <c r="FS15" s="72"/>
      <c r="FT15" s="138"/>
      <c r="FU15" s="26"/>
      <c r="FV15" s="73" t="str">
        <f t="shared" ref="FV15:FV55" si="48">IF($F15="","",IF(G15&lt;H15,"要確認",""))</f>
        <v/>
      </c>
      <c r="FW15" s="74" t="str">
        <f t="shared" ref="FW15:FW56" si="49">C15&amp;E15</f>
        <v>　</v>
      </c>
      <c r="FX15" s="75" t="str">
        <f t="shared" ref="FX15:FX56" si="50">IF($FW15="園長○","補助対象外","")</f>
        <v/>
      </c>
    </row>
    <row r="16" spans="1:180" ht="14.25">
      <c r="A16" s="214">
        <v>2</v>
      </c>
      <c r="B16" s="132"/>
      <c r="C16" s="131"/>
      <c r="D16" s="133"/>
      <c r="E16" s="134"/>
      <c r="F16" s="215"/>
      <c r="G16" s="207" t="str">
        <f t="shared" ref="G16:G54" si="51">IF(H16="",IF(I16="","",H16+I16),H16+I16)</f>
        <v/>
      </c>
      <c r="H16" s="135"/>
      <c r="I16" s="208"/>
      <c r="J16" s="208"/>
      <c r="K16" s="216" t="str">
        <f t="shared" si="24"/>
        <v/>
      </c>
      <c r="L16" s="217" t="str">
        <f t="shared" ref="L16:L54" si="52">IF(K16="","",ROUND(IF($F16="","",K16/$F16),4))</f>
        <v/>
      </c>
      <c r="M16" s="338"/>
      <c r="N16" s="218" t="str">
        <f t="shared" si="12"/>
        <v/>
      </c>
      <c r="O16" s="136"/>
      <c r="P16" s="136"/>
      <c r="Q16" s="136"/>
      <c r="R16" s="216" t="str">
        <f t="shared" ref="R16:R54" si="53">IF(O16="",IF(Q16="","",O16+Q16),O16+Q16)</f>
        <v/>
      </c>
      <c r="S16" s="217" t="str">
        <f t="shared" si="25"/>
        <v/>
      </c>
      <c r="T16" s="338"/>
      <c r="U16" s="213" t="str">
        <f t="shared" ref="U16:U54" si="54">IF(V16="",IF(W16="","",V16+W16),V16+W16)</f>
        <v/>
      </c>
      <c r="V16" s="135"/>
      <c r="W16" s="208"/>
      <c r="X16" s="208"/>
      <c r="Y16" s="216" t="str">
        <f t="shared" si="26"/>
        <v/>
      </c>
      <c r="Z16" s="217" t="str">
        <f t="shared" ref="Z16:Z54" si="55">IF(Y16="","",ROUND(IF($F16="","",Y16/$F16),4))</f>
        <v/>
      </c>
      <c r="AA16" s="338"/>
      <c r="AB16" s="218" t="str">
        <f t="shared" si="13"/>
        <v/>
      </c>
      <c r="AC16" s="136"/>
      <c r="AD16" s="136"/>
      <c r="AE16" s="136"/>
      <c r="AF16" s="216" t="str">
        <f t="shared" ref="AF16:AF54" si="56">IF(AC16="",IF(AE16="","",AC16+AE16),AC16+AE16)</f>
        <v/>
      </c>
      <c r="AG16" s="217" t="str">
        <f t="shared" si="27"/>
        <v/>
      </c>
      <c r="AH16" s="339"/>
      <c r="AI16" s="213" t="str">
        <f t="shared" ref="AI16:AI54" si="57">IF(AJ16="",IF(AK16="","",AJ16+AK16),AJ16+AK16)</f>
        <v/>
      </c>
      <c r="AJ16" s="135"/>
      <c r="AK16" s="208"/>
      <c r="AL16" s="208"/>
      <c r="AM16" s="216" t="str">
        <f t="shared" si="28"/>
        <v/>
      </c>
      <c r="AN16" s="217" t="str">
        <f t="shared" ref="AN16:AN54" si="58">IF(AM16="","",ROUND(IF($F16="","",AM16/$F16),4))</f>
        <v/>
      </c>
      <c r="AO16" s="338"/>
      <c r="AP16" s="218" t="str">
        <f t="shared" si="14"/>
        <v/>
      </c>
      <c r="AQ16" s="136"/>
      <c r="AR16" s="136"/>
      <c r="AS16" s="136"/>
      <c r="AT16" s="216" t="str">
        <f t="shared" ref="AT16:AT54" si="59">IF(AQ16="",IF(AS16="","",AQ16+AS16),AQ16+AS16)</f>
        <v/>
      </c>
      <c r="AU16" s="217" t="str">
        <f t="shared" si="29"/>
        <v/>
      </c>
      <c r="AV16" s="339"/>
      <c r="AW16" s="213" t="str">
        <f t="shared" ref="AW16:AW54" si="60">IF(AX16="",IF(AY16="","",AX16+AY16),AX16+AY16)</f>
        <v/>
      </c>
      <c r="AX16" s="135"/>
      <c r="AY16" s="208"/>
      <c r="AZ16" s="208"/>
      <c r="BA16" s="216" t="str">
        <f t="shared" si="30"/>
        <v/>
      </c>
      <c r="BB16" s="217" t="str">
        <f t="shared" ref="BB16:BB54" si="61">IF(BA16="","",ROUND(IF($F16="","",BA16/$F16),4))</f>
        <v/>
      </c>
      <c r="BC16" s="338"/>
      <c r="BD16" s="218" t="str">
        <f t="shared" si="15"/>
        <v/>
      </c>
      <c r="BE16" s="136"/>
      <c r="BF16" s="136"/>
      <c r="BG16" s="136"/>
      <c r="BH16" s="216" t="str">
        <f t="shared" ref="BH16:BH54" si="62">IF(BE16="",IF(BG16="","",BE16+BG16),BE16+BG16)</f>
        <v/>
      </c>
      <c r="BI16" s="217" t="str">
        <f t="shared" si="31"/>
        <v/>
      </c>
      <c r="BJ16" s="339"/>
      <c r="BK16" s="213" t="str">
        <f t="shared" ref="BK16:BK54" si="63">IF(BL16="",IF(BM16="","",BL16+BM16),BL16+BM16)</f>
        <v/>
      </c>
      <c r="BL16" s="135"/>
      <c r="BM16" s="208"/>
      <c r="BN16" s="208"/>
      <c r="BO16" s="216" t="str">
        <f t="shared" si="32"/>
        <v/>
      </c>
      <c r="BP16" s="217" t="str">
        <f t="shared" ref="BP16:BP54" si="64">IF(BO16="","",ROUND(IF($F16="","",BO16/$F16),4))</f>
        <v/>
      </c>
      <c r="BQ16" s="338"/>
      <c r="BR16" s="218" t="str">
        <f t="shared" si="16"/>
        <v/>
      </c>
      <c r="BS16" s="136"/>
      <c r="BT16" s="136"/>
      <c r="BU16" s="136"/>
      <c r="BV16" s="216" t="str">
        <f t="shared" ref="BV16:BV54" si="65">IF(BS16="",IF(BU16="","",BS16+BU16),BS16+BU16)</f>
        <v/>
      </c>
      <c r="BW16" s="217" t="str">
        <f t="shared" si="33"/>
        <v/>
      </c>
      <c r="BX16" s="339"/>
      <c r="BY16" s="213" t="str">
        <f t="shared" ref="BY16:BY54" si="66">IF(BZ16="",IF(CA16="","",BZ16+CA16),BZ16+CA16)</f>
        <v/>
      </c>
      <c r="BZ16" s="135"/>
      <c r="CA16" s="208"/>
      <c r="CB16" s="208"/>
      <c r="CC16" s="216" t="str">
        <f t="shared" si="34"/>
        <v/>
      </c>
      <c r="CD16" s="217" t="str">
        <f t="shared" ref="CD16:CD54" si="67">IF(CC16="","",ROUND(IF($F16="","",CC16/$F16),4))</f>
        <v/>
      </c>
      <c r="CE16" s="338"/>
      <c r="CF16" s="218" t="str">
        <f t="shared" si="17"/>
        <v/>
      </c>
      <c r="CG16" s="136"/>
      <c r="CH16" s="136"/>
      <c r="CI16" s="136"/>
      <c r="CJ16" s="216" t="str">
        <f t="shared" ref="CJ16:CJ54" si="68">IF(CG16="",IF(CI16="","",CG16+CI16),CG16+CI16)</f>
        <v/>
      </c>
      <c r="CK16" s="217" t="str">
        <f t="shared" si="35"/>
        <v/>
      </c>
      <c r="CL16" s="339"/>
      <c r="CM16" s="213" t="str">
        <f t="shared" ref="CM16:CM54" si="69">IF(CN16="",IF(CO16="","",CN16+CO16),CN16+CO16)</f>
        <v/>
      </c>
      <c r="CN16" s="135"/>
      <c r="CO16" s="208"/>
      <c r="CP16" s="208"/>
      <c r="CQ16" s="216" t="str">
        <f t="shared" si="36"/>
        <v/>
      </c>
      <c r="CR16" s="217" t="str">
        <f t="shared" ref="CR16:CR54" si="70">IF(CQ16="","",ROUND(IF($F16="","",CQ16/$F16),4))</f>
        <v/>
      </c>
      <c r="CS16" s="338"/>
      <c r="CT16" s="218" t="str">
        <f t="shared" si="18"/>
        <v/>
      </c>
      <c r="CU16" s="136"/>
      <c r="CV16" s="136"/>
      <c r="CW16" s="136"/>
      <c r="CX16" s="216" t="str">
        <f t="shared" ref="CX16:CX54" si="71">IF(CU16="",IF(CW16="","",CU16+CW16),CU16+CW16)</f>
        <v/>
      </c>
      <c r="CY16" s="217" t="str">
        <f t="shared" si="37"/>
        <v/>
      </c>
      <c r="CZ16" s="339"/>
      <c r="DA16" s="213" t="str">
        <f t="shared" ref="DA16:DA54" si="72">IF(DB16="",IF(DC16="","",DB16+DC16),DB16+DC16)</f>
        <v/>
      </c>
      <c r="DB16" s="135"/>
      <c r="DC16" s="208"/>
      <c r="DD16" s="208"/>
      <c r="DE16" s="216" t="str">
        <f t="shared" si="38"/>
        <v/>
      </c>
      <c r="DF16" s="217" t="str">
        <f t="shared" ref="DF16:DF54" si="73">IF(DE16="","",ROUND(IF($F16="","",DE16/$F16),4))</f>
        <v/>
      </c>
      <c r="DG16" s="338"/>
      <c r="DH16" s="218" t="str">
        <f t="shared" si="19"/>
        <v/>
      </c>
      <c r="DI16" s="136"/>
      <c r="DJ16" s="136"/>
      <c r="DK16" s="136"/>
      <c r="DL16" s="216" t="str">
        <f t="shared" ref="DL16:DL54" si="74">IF(DI16="",IF(DK16="","",DI16+DK16),DI16+DK16)</f>
        <v/>
      </c>
      <c r="DM16" s="217" t="str">
        <f t="shared" si="39"/>
        <v/>
      </c>
      <c r="DN16" s="339"/>
      <c r="DO16" s="213" t="str">
        <f t="shared" ref="DO16:DO54" si="75">IF(DP16="",IF(DQ16="","",DP16+DQ16),DP16+DQ16)</f>
        <v/>
      </c>
      <c r="DP16" s="135"/>
      <c r="DQ16" s="208"/>
      <c r="DR16" s="208"/>
      <c r="DS16" s="216" t="str">
        <f t="shared" si="40"/>
        <v/>
      </c>
      <c r="DT16" s="217" t="str">
        <f t="shared" ref="DT16:DT54" si="76">IF(DS16="","",ROUND(IF($F16="","",DS16/$F16),4))</f>
        <v/>
      </c>
      <c r="DU16" s="338"/>
      <c r="DV16" s="218" t="str">
        <f t="shared" si="20"/>
        <v/>
      </c>
      <c r="DW16" s="136"/>
      <c r="DX16" s="136"/>
      <c r="DY16" s="136"/>
      <c r="DZ16" s="216" t="str">
        <f t="shared" ref="DZ16:DZ54" si="77">IF(DW16="",IF(DY16="","",DW16+DY16),DW16+DY16)</f>
        <v/>
      </c>
      <c r="EA16" s="217" t="str">
        <f t="shared" si="41"/>
        <v/>
      </c>
      <c r="EB16" s="339"/>
      <c r="EC16" s="213" t="str">
        <f t="shared" ref="EC16:EC54" si="78">IF(ED16="",IF(EE16="","",ED16+EE16),ED16+EE16)</f>
        <v/>
      </c>
      <c r="ED16" s="135"/>
      <c r="EE16" s="208"/>
      <c r="EF16" s="208"/>
      <c r="EG16" s="216" t="str">
        <f t="shared" si="42"/>
        <v/>
      </c>
      <c r="EH16" s="217" t="str">
        <f t="shared" ref="EH16:EH54" si="79">IF(EG16="","",ROUND(IF($F16="","",EG16/$F16),4))</f>
        <v/>
      </c>
      <c r="EI16" s="338"/>
      <c r="EJ16" s="218" t="str">
        <f t="shared" si="21"/>
        <v/>
      </c>
      <c r="EK16" s="136"/>
      <c r="EL16" s="136"/>
      <c r="EM16" s="136"/>
      <c r="EN16" s="216" t="str">
        <f t="shared" ref="EN16:EN54" si="80">IF(EK16="",IF(EM16="","",EK16+EM16),EK16+EM16)</f>
        <v/>
      </c>
      <c r="EO16" s="217" t="str">
        <f t="shared" si="43"/>
        <v/>
      </c>
      <c r="EP16" s="339"/>
      <c r="EQ16" s="213" t="str">
        <f t="shared" ref="EQ16:EQ54" si="81">IF(ER16="",IF(ES16="","",ER16+ES16),ER16+ES16)</f>
        <v/>
      </c>
      <c r="ER16" s="135"/>
      <c r="ES16" s="208"/>
      <c r="ET16" s="208"/>
      <c r="EU16" s="216" t="str">
        <f t="shared" si="44"/>
        <v/>
      </c>
      <c r="EV16" s="217" t="str">
        <f t="shared" ref="EV16:EV54" si="82">IF(EU16="","",ROUND(IF($F16="","",EU16/$F16),4))</f>
        <v/>
      </c>
      <c r="EW16" s="338"/>
      <c r="EX16" s="218" t="str">
        <f t="shared" si="22"/>
        <v/>
      </c>
      <c r="EY16" s="136"/>
      <c r="EZ16" s="136"/>
      <c r="FA16" s="136"/>
      <c r="FB16" s="216" t="str">
        <f t="shared" ref="FB16:FB54" si="83">IF(EY16="",IF(FA16="","",EY16+FA16),EY16+FA16)</f>
        <v/>
      </c>
      <c r="FC16" s="217" t="str">
        <f t="shared" si="45"/>
        <v/>
      </c>
      <c r="FD16" s="339"/>
      <c r="FE16" s="213" t="str">
        <f t="shared" ref="FE16:FE54" si="84">IF(FF16="",IF(FG16="","",FF16+FG16),FF16+FG16)</f>
        <v/>
      </c>
      <c r="FF16" s="135"/>
      <c r="FG16" s="208"/>
      <c r="FH16" s="208"/>
      <c r="FI16" s="216" t="str">
        <f t="shared" si="46"/>
        <v/>
      </c>
      <c r="FJ16" s="217" t="str">
        <f t="shared" ref="FJ16:FJ54" si="85">IF(FI16="","",ROUND(IF($F16="","",FI16/$F16),4))</f>
        <v/>
      </c>
      <c r="FK16" s="338"/>
      <c r="FL16" s="218" t="str">
        <f t="shared" si="23"/>
        <v/>
      </c>
      <c r="FM16" s="136"/>
      <c r="FN16" s="136"/>
      <c r="FO16" s="136"/>
      <c r="FP16" s="216" t="str">
        <f t="shared" ref="FP16:FP54" si="86">IF(FM16="",IF(FO16="","",FM16+FO16),FM16+FO16)</f>
        <v/>
      </c>
      <c r="FQ16" s="217" t="str">
        <f t="shared" si="47"/>
        <v/>
      </c>
      <c r="FR16" s="339"/>
      <c r="FS16" s="72"/>
      <c r="FT16" s="139"/>
      <c r="FU16" s="26"/>
      <c r="FV16" s="73" t="str">
        <f t="shared" si="48"/>
        <v/>
      </c>
      <c r="FW16" s="74" t="str">
        <f t="shared" si="49"/>
        <v/>
      </c>
      <c r="FX16" s="75" t="str">
        <f t="shared" si="50"/>
        <v/>
      </c>
    </row>
    <row r="17" spans="1:180" ht="14.25">
      <c r="A17" s="214">
        <v>3</v>
      </c>
      <c r="B17" s="132"/>
      <c r="C17" s="131"/>
      <c r="D17" s="133"/>
      <c r="E17" s="134"/>
      <c r="F17" s="215"/>
      <c r="G17" s="207" t="str">
        <f t="shared" si="51"/>
        <v/>
      </c>
      <c r="H17" s="135"/>
      <c r="I17" s="208"/>
      <c r="J17" s="208"/>
      <c r="K17" s="216" t="str">
        <f t="shared" si="24"/>
        <v/>
      </c>
      <c r="L17" s="217" t="str">
        <f t="shared" si="52"/>
        <v/>
      </c>
      <c r="M17" s="338"/>
      <c r="N17" s="218" t="str">
        <f t="shared" si="12"/>
        <v/>
      </c>
      <c r="O17" s="136"/>
      <c r="P17" s="136"/>
      <c r="Q17" s="136"/>
      <c r="R17" s="216" t="str">
        <f t="shared" si="53"/>
        <v/>
      </c>
      <c r="S17" s="217" t="str">
        <f t="shared" si="25"/>
        <v/>
      </c>
      <c r="T17" s="338"/>
      <c r="U17" s="213" t="str">
        <f t="shared" si="54"/>
        <v/>
      </c>
      <c r="V17" s="135"/>
      <c r="W17" s="208"/>
      <c r="X17" s="208"/>
      <c r="Y17" s="216" t="str">
        <f t="shared" si="26"/>
        <v/>
      </c>
      <c r="Z17" s="217" t="str">
        <f t="shared" si="55"/>
        <v/>
      </c>
      <c r="AA17" s="338"/>
      <c r="AB17" s="218" t="str">
        <f t="shared" si="13"/>
        <v/>
      </c>
      <c r="AC17" s="136"/>
      <c r="AD17" s="136"/>
      <c r="AE17" s="136"/>
      <c r="AF17" s="216" t="str">
        <f t="shared" si="56"/>
        <v/>
      </c>
      <c r="AG17" s="217" t="str">
        <f t="shared" si="27"/>
        <v/>
      </c>
      <c r="AH17" s="339"/>
      <c r="AI17" s="213" t="str">
        <f t="shared" si="57"/>
        <v/>
      </c>
      <c r="AJ17" s="135"/>
      <c r="AK17" s="208"/>
      <c r="AL17" s="208"/>
      <c r="AM17" s="216" t="str">
        <f t="shared" si="28"/>
        <v/>
      </c>
      <c r="AN17" s="217" t="str">
        <f t="shared" si="58"/>
        <v/>
      </c>
      <c r="AO17" s="338"/>
      <c r="AP17" s="218" t="str">
        <f t="shared" si="14"/>
        <v/>
      </c>
      <c r="AQ17" s="136"/>
      <c r="AR17" s="136"/>
      <c r="AS17" s="136"/>
      <c r="AT17" s="216" t="str">
        <f t="shared" si="59"/>
        <v/>
      </c>
      <c r="AU17" s="217" t="str">
        <f t="shared" si="29"/>
        <v/>
      </c>
      <c r="AV17" s="339"/>
      <c r="AW17" s="213" t="str">
        <f t="shared" si="60"/>
        <v/>
      </c>
      <c r="AX17" s="135"/>
      <c r="AY17" s="208"/>
      <c r="AZ17" s="208"/>
      <c r="BA17" s="216" t="str">
        <f t="shared" si="30"/>
        <v/>
      </c>
      <c r="BB17" s="217" t="str">
        <f t="shared" si="61"/>
        <v/>
      </c>
      <c r="BC17" s="338"/>
      <c r="BD17" s="218" t="str">
        <f t="shared" si="15"/>
        <v/>
      </c>
      <c r="BE17" s="136"/>
      <c r="BF17" s="136"/>
      <c r="BG17" s="136"/>
      <c r="BH17" s="216" t="str">
        <f t="shared" si="62"/>
        <v/>
      </c>
      <c r="BI17" s="217" t="str">
        <f t="shared" si="31"/>
        <v/>
      </c>
      <c r="BJ17" s="339"/>
      <c r="BK17" s="213" t="str">
        <f t="shared" si="63"/>
        <v/>
      </c>
      <c r="BL17" s="135"/>
      <c r="BM17" s="208"/>
      <c r="BN17" s="208"/>
      <c r="BO17" s="216" t="str">
        <f t="shared" si="32"/>
        <v/>
      </c>
      <c r="BP17" s="217" t="str">
        <f t="shared" si="64"/>
        <v/>
      </c>
      <c r="BQ17" s="338"/>
      <c r="BR17" s="218" t="str">
        <f t="shared" si="16"/>
        <v/>
      </c>
      <c r="BS17" s="136"/>
      <c r="BT17" s="136"/>
      <c r="BU17" s="136"/>
      <c r="BV17" s="216" t="str">
        <f t="shared" si="65"/>
        <v/>
      </c>
      <c r="BW17" s="217" t="str">
        <f t="shared" si="33"/>
        <v/>
      </c>
      <c r="BX17" s="339"/>
      <c r="BY17" s="213" t="str">
        <f t="shared" si="66"/>
        <v/>
      </c>
      <c r="BZ17" s="135"/>
      <c r="CA17" s="208"/>
      <c r="CB17" s="208"/>
      <c r="CC17" s="216" t="str">
        <f t="shared" si="34"/>
        <v/>
      </c>
      <c r="CD17" s="217" t="str">
        <f t="shared" si="67"/>
        <v/>
      </c>
      <c r="CE17" s="338"/>
      <c r="CF17" s="218" t="str">
        <f t="shared" si="17"/>
        <v/>
      </c>
      <c r="CG17" s="136"/>
      <c r="CH17" s="136"/>
      <c r="CI17" s="136"/>
      <c r="CJ17" s="216" t="str">
        <f t="shared" si="68"/>
        <v/>
      </c>
      <c r="CK17" s="217" t="str">
        <f t="shared" si="35"/>
        <v/>
      </c>
      <c r="CL17" s="339"/>
      <c r="CM17" s="213" t="str">
        <f t="shared" si="69"/>
        <v/>
      </c>
      <c r="CN17" s="135"/>
      <c r="CO17" s="208"/>
      <c r="CP17" s="208"/>
      <c r="CQ17" s="216" t="str">
        <f t="shared" si="36"/>
        <v/>
      </c>
      <c r="CR17" s="217" t="str">
        <f t="shared" si="70"/>
        <v/>
      </c>
      <c r="CS17" s="338"/>
      <c r="CT17" s="218" t="str">
        <f t="shared" si="18"/>
        <v/>
      </c>
      <c r="CU17" s="136"/>
      <c r="CV17" s="136"/>
      <c r="CW17" s="136"/>
      <c r="CX17" s="216" t="str">
        <f t="shared" si="71"/>
        <v/>
      </c>
      <c r="CY17" s="217" t="str">
        <f t="shared" si="37"/>
        <v/>
      </c>
      <c r="CZ17" s="339"/>
      <c r="DA17" s="213" t="str">
        <f t="shared" si="72"/>
        <v/>
      </c>
      <c r="DB17" s="135"/>
      <c r="DC17" s="208"/>
      <c r="DD17" s="208"/>
      <c r="DE17" s="216" t="str">
        <f t="shared" si="38"/>
        <v/>
      </c>
      <c r="DF17" s="217" t="str">
        <f t="shared" si="73"/>
        <v/>
      </c>
      <c r="DG17" s="338"/>
      <c r="DH17" s="218" t="str">
        <f t="shared" si="19"/>
        <v/>
      </c>
      <c r="DI17" s="136"/>
      <c r="DJ17" s="136"/>
      <c r="DK17" s="136"/>
      <c r="DL17" s="216" t="str">
        <f t="shared" si="74"/>
        <v/>
      </c>
      <c r="DM17" s="217" t="str">
        <f t="shared" si="39"/>
        <v/>
      </c>
      <c r="DN17" s="339"/>
      <c r="DO17" s="213" t="str">
        <f t="shared" si="75"/>
        <v/>
      </c>
      <c r="DP17" s="135"/>
      <c r="DQ17" s="208"/>
      <c r="DR17" s="208"/>
      <c r="DS17" s="216" t="str">
        <f t="shared" si="40"/>
        <v/>
      </c>
      <c r="DT17" s="217" t="str">
        <f t="shared" si="76"/>
        <v/>
      </c>
      <c r="DU17" s="338"/>
      <c r="DV17" s="218" t="str">
        <f t="shared" si="20"/>
        <v/>
      </c>
      <c r="DW17" s="136"/>
      <c r="DX17" s="136"/>
      <c r="DY17" s="136"/>
      <c r="DZ17" s="216" t="str">
        <f t="shared" si="77"/>
        <v/>
      </c>
      <c r="EA17" s="217" t="str">
        <f t="shared" si="41"/>
        <v/>
      </c>
      <c r="EB17" s="339"/>
      <c r="EC17" s="213" t="str">
        <f t="shared" si="78"/>
        <v/>
      </c>
      <c r="ED17" s="135"/>
      <c r="EE17" s="208"/>
      <c r="EF17" s="208"/>
      <c r="EG17" s="216" t="str">
        <f t="shared" si="42"/>
        <v/>
      </c>
      <c r="EH17" s="217" t="str">
        <f t="shared" si="79"/>
        <v/>
      </c>
      <c r="EI17" s="338"/>
      <c r="EJ17" s="218" t="str">
        <f t="shared" si="21"/>
        <v/>
      </c>
      <c r="EK17" s="136"/>
      <c r="EL17" s="136"/>
      <c r="EM17" s="136"/>
      <c r="EN17" s="216" t="str">
        <f t="shared" si="80"/>
        <v/>
      </c>
      <c r="EO17" s="217" t="str">
        <f t="shared" si="43"/>
        <v/>
      </c>
      <c r="EP17" s="339"/>
      <c r="EQ17" s="213" t="str">
        <f t="shared" si="81"/>
        <v/>
      </c>
      <c r="ER17" s="135"/>
      <c r="ES17" s="208"/>
      <c r="ET17" s="208"/>
      <c r="EU17" s="216" t="str">
        <f t="shared" si="44"/>
        <v/>
      </c>
      <c r="EV17" s="217" t="str">
        <f t="shared" si="82"/>
        <v/>
      </c>
      <c r="EW17" s="338"/>
      <c r="EX17" s="218" t="str">
        <f t="shared" si="22"/>
        <v/>
      </c>
      <c r="EY17" s="136"/>
      <c r="EZ17" s="136"/>
      <c r="FA17" s="136"/>
      <c r="FB17" s="216" t="str">
        <f t="shared" si="83"/>
        <v/>
      </c>
      <c r="FC17" s="217" t="str">
        <f t="shared" si="45"/>
        <v/>
      </c>
      <c r="FD17" s="339"/>
      <c r="FE17" s="213" t="str">
        <f t="shared" si="84"/>
        <v/>
      </c>
      <c r="FF17" s="135"/>
      <c r="FG17" s="208"/>
      <c r="FH17" s="208"/>
      <c r="FI17" s="216" t="str">
        <f t="shared" si="46"/>
        <v/>
      </c>
      <c r="FJ17" s="217" t="str">
        <f t="shared" si="85"/>
        <v/>
      </c>
      <c r="FK17" s="338"/>
      <c r="FL17" s="218" t="str">
        <f t="shared" si="23"/>
        <v/>
      </c>
      <c r="FM17" s="136"/>
      <c r="FN17" s="136"/>
      <c r="FO17" s="136"/>
      <c r="FP17" s="216" t="str">
        <f t="shared" si="86"/>
        <v/>
      </c>
      <c r="FQ17" s="217" t="str">
        <f t="shared" si="47"/>
        <v/>
      </c>
      <c r="FR17" s="339"/>
      <c r="FS17" s="72"/>
      <c r="FT17" s="139"/>
      <c r="FU17" s="26"/>
      <c r="FV17" s="73" t="str">
        <f t="shared" si="48"/>
        <v/>
      </c>
      <c r="FW17" s="74" t="str">
        <f t="shared" si="49"/>
        <v/>
      </c>
      <c r="FX17" s="75" t="str">
        <f t="shared" si="50"/>
        <v/>
      </c>
    </row>
    <row r="18" spans="1:180" ht="14.25">
      <c r="A18" s="214">
        <v>4</v>
      </c>
      <c r="B18" s="132"/>
      <c r="C18" s="131"/>
      <c r="D18" s="133"/>
      <c r="E18" s="134"/>
      <c r="F18" s="215"/>
      <c r="G18" s="207" t="str">
        <f t="shared" si="51"/>
        <v/>
      </c>
      <c r="H18" s="135"/>
      <c r="I18" s="208"/>
      <c r="J18" s="208"/>
      <c r="K18" s="216" t="str">
        <f t="shared" si="24"/>
        <v/>
      </c>
      <c r="L18" s="217" t="str">
        <f t="shared" si="52"/>
        <v/>
      </c>
      <c r="M18" s="338"/>
      <c r="N18" s="218" t="str">
        <f t="shared" si="12"/>
        <v/>
      </c>
      <c r="O18" s="136"/>
      <c r="P18" s="136"/>
      <c r="Q18" s="136"/>
      <c r="R18" s="216" t="str">
        <f t="shared" si="53"/>
        <v/>
      </c>
      <c r="S18" s="217" t="str">
        <f t="shared" si="25"/>
        <v/>
      </c>
      <c r="T18" s="338"/>
      <c r="U18" s="213" t="str">
        <f t="shared" si="54"/>
        <v/>
      </c>
      <c r="V18" s="135"/>
      <c r="W18" s="208"/>
      <c r="X18" s="208"/>
      <c r="Y18" s="216" t="str">
        <f t="shared" si="26"/>
        <v/>
      </c>
      <c r="Z18" s="217" t="str">
        <f t="shared" si="55"/>
        <v/>
      </c>
      <c r="AA18" s="338"/>
      <c r="AB18" s="218" t="str">
        <f t="shared" si="13"/>
        <v/>
      </c>
      <c r="AC18" s="136"/>
      <c r="AD18" s="136"/>
      <c r="AE18" s="136"/>
      <c r="AF18" s="216" t="str">
        <f t="shared" si="56"/>
        <v/>
      </c>
      <c r="AG18" s="217" t="str">
        <f t="shared" si="27"/>
        <v/>
      </c>
      <c r="AH18" s="339"/>
      <c r="AI18" s="213" t="str">
        <f t="shared" si="57"/>
        <v/>
      </c>
      <c r="AJ18" s="135"/>
      <c r="AK18" s="208"/>
      <c r="AL18" s="208"/>
      <c r="AM18" s="216" t="str">
        <f t="shared" si="28"/>
        <v/>
      </c>
      <c r="AN18" s="217" t="str">
        <f t="shared" si="58"/>
        <v/>
      </c>
      <c r="AO18" s="338"/>
      <c r="AP18" s="218" t="str">
        <f t="shared" si="14"/>
        <v/>
      </c>
      <c r="AQ18" s="136"/>
      <c r="AR18" s="136"/>
      <c r="AS18" s="136"/>
      <c r="AT18" s="216" t="str">
        <f t="shared" si="59"/>
        <v/>
      </c>
      <c r="AU18" s="217" t="str">
        <f t="shared" si="29"/>
        <v/>
      </c>
      <c r="AV18" s="339"/>
      <c r="AW18" s="213" t="str">
        <f t="shared" si="60"/>
        <v/>
      </c>
      <c r="AX18" s="135"/>
      <c r="AY18" s="208"/>
      <c r="AZ18" s="208"/>
      <c r="BA18" s="216" t="str">
        <f t="shared" si="30"/>
        <v/>
      </c>
      <c r="BB18" s="217" t="str">
        <f t="shared" si="61"/>
        <v/>
      </c>
      <c r="BC18" s="338"/>
      <c r="BD18" s="218" t="str">
        <f t="shared" si="15"/>
        <v/>
      </c>
      <c r="BE18" s="136"/>
      <c r="BF18" s="136"/>
      <c r="BG18" s="136"/>
      <c r="BH18" s="216" t="str">
        <f t="shared" si="62"/>
        <v/>
      </c>
      <c r="BI18" s="217" t="str">
        <f t="shared" si="31"/>
        <v/>
      </c>
      <c r="BJ18" s="339"/>
      <c r="BK18" s="213" t="str">
        <f t="shared" si="63"/>
        <v/>
      </c>
      <c r="BL18" s="135"/>
      <c r="BM18" s="208"/>
      <c r="BN18" s="208"/>
      <c r="BO18" s="216" t="str">
        <f t="shared" si="32"/>
        <v/>
      </c>
      <c r="BP18" s="217" t="str">
        <f t="shared" si="64"/>
        <v/>
      </c>
      <c r="BQ18" s="338"/>
      <c r="BR18" s="218" t="str">
        <f t="shared" si="16"/>
        <v/>
      </c>
      <c r="BS18" s="136"/>
      <c r="BT18" s="136"/>
      <c r="BU18" s="136"/>
      <c r="BV18" s="216" t="str">
        <f t="shared" si="65"/>
        <v/>
      </c>
      <c r="BW18" s="217" t="str">
        <f t="shared" si="33"/>
        <v/>
      </c>
      <c r="BX18" s="339"/>
      <c r="BY18" s="213" t="str">
        <f t="shared" si="66"/>
        <v/>
      </c>
      <c r="BZ18" s="135"/>
      <c r="CA18" s="208"/>
      <c r="CB18" s="208"/>
      <c r="CC18" s="216" t="str">
        <f t="shared" si="34"/>
        <v/>
      </c>
      <c r="CD18" s="217" t="str">
        <f t="shared" si="67"/>
        <v/>
      </c>
      <c r="CE18" s="338"/>
      <c r="CF18" s="218" t="str">
        <f t="shared" si="17"/>
        <v/>
      </c>
      <c r="CG18" s="136"/>
      <c r="CH18" s="136"/>
      <c r="CI18" s="136"/>
      <c r="CJ18" s="216" t="str">
        <f t="shared" si="68"/>
        <v/>
      </c>
      <c r="CK18" s="217" t="str">
        <f t="shared" si="35"/>
        <v/>
      </c>
      <c r="CL18" s="339"/>
      <c r="CM18" s="213" t="str">
        <f t="shared" si="69"/>
        <v/>
      </c>
      <c r="CN18" s="135"/>
      <c r="CO18" s="208"/>
      <c r="CP18" s="208"/>
      <c r="CQ18" s="216" t="str">
        <f t="shared" si="36"/>
        <v/>
      </c>
      <c r="CR18" s="217" t="str">
        <f t="shared" si="70"/>
        <v/>
      </c>
      <c r="CS18" s="338"/>
      <c r="CT18" s="218" t="str">
        <f t="shared" si="18"/>
        <v/>
      </c>
      <c r="CU18" s="136"/>
      <c r="CV18" s="136"/>
      <c r="CW18" s="136"/>
      <c r="CX18" s="216" t="str">
        <f t="shared" si="71"/>
        <v/>
      </c>
      <c r="CY18" s="217" t="str">
        <f t="shared" si="37"/>
        <v/>
      </c>
      <c r="CZ18" s="339"/>
      <c r="DA18" s="213" t="str">
        <f t="shared" si="72"/>
        <v/>
      </c>
      <c r="DB18" s="135"/>
      <c r="DC18" s="208"/>
      <c r="DD18" s="208"/>
      <c r="DE18" s="216" t="str">
        <f t="shared" si="38"/>
        <v/>
      </c>
      <c r="DF18" s="217" t="str">
        <f t="shared" si="73"/>
        <v/>
      </c>
      <c r="DG18" s="338"/>
      <c r="DH18" s="218" t="str">
        <f t="shared" si="19"/>
        <v/>
      </c>
      <c r="DI18" s="136"/>
      <c r="DJ18" s="136"/>
      <c r="DK18" s="136"/>
      <c r="DL18" s="216" t="str">
        <f t="shared" si="74"/>
        <v/>
      </c>
      <c r="DM18" s="217" t="str">
        <f t="shared" si="39"/>
        <v/>
      </c>
      <c r="DN18" s="339"/>
      <c r="DO18" s="213" t="str">
        <f t="shared" si="75"/>
        <v/>
      </c>
      <c r="DP18" s="135"/>
      <c r="DQ18" s="208"/>
      <c r="DR18" s="208"/>
      <c r="DS18" s="216" t="str">
        <f t="shared" si="40"/>
        <v/>
      </c>
      <c r="DT18" s="217" t="str">
        <f t="shared" si="76"/>
        <v/>
      </c>
      <c r="DU18" s="338"/>
      <c r="DV18" s="218" t="str">
        <f t="shared" si="20"/>
        <v/>
      </c>
      <c r="DW18" s="136"/>
      <c r="DX18" s="136"/>
      <c r="DY18" s="136"/>
      <c r="DZ18" s="216" t="str">
        <f t="shared" si="77"/>
        <v/>
      </c>
      <c r="EA18" s="217" t="str">
        <f t="shared" si="41"/>
        <v/>
      </c>
      <c r="EB18" s="339"/>
      <c r="EC18" s="213" t="str">
        <f t="shared" si="78"/>
        <v/>
      </c>
      <c r="ED18" s="135"/>
      <c r="EE18" s="208"/>
      <c r="EF18" s="208"/>
      <c r="EG18" s="216" t="str">
        <f t="shared" si="42"/>
        <v/>
      </c>
      <c r="EH18" s="217" t="str">
        <f t="shared" si="79"/>
        <v/>
      </c>
      <c r="EI18" s="338"/>
      <c r="EJ18" s="218" t="str">
        <f t="shared" si="21"/>
        <v/>
      </c>
      <c r="EK18" s="136"/>
      <c r="EL18" s="136"/>
      <c r="EM18" s="136"/>
      <c r="EN18" s="216" t="str">
        <f t="shared" si="80"/>
        <v/>
      </c>
      <c r="EO18" s="217" t="str">
        <f t="shared" si="43"/>
        <v/>
      </c>
      <c r="EP18" s="339"/>
      <c r="EQ18" s="213" t="str">
        <f t="shared" si="81"/>
        <v/>
      </c>
      <c r="ER18" s="135"/>
      <c r="ES18" s="208"/>
      <c r="ET18" s="208"/>
      <c r="EU18" s="216" t="str">
        <f t="shared" si="44"/>
        <v/>
      </c>
      <c r="EV18" s="217" t="str">
        <f t="shared" si="82"/>
        <v/>
      </c>
      <c r="EW18" s="338"/>
      <c r="EX18" s="218" t="str">
        <f t="shared" si="22"/>
        <v/>
      </c>
      <c r="EY18" s="136"/>
      <c r="EZ18" s="136"/>
      <c r="FA18" s="136"/>
      <c r="FB18" s="216" t="str">
        <f t="shared" si="83"/>
        <v/>
      </c>
      <c r="FC18" s="217" t="str">
        <f t="shared" si="45"/>
        <v/>
      </c>
      <c r="FD18" s="339"/>
      <c r="FE18" s="213" t="str">
        <f t="shared" si="84"/>
        <v/>
      </c>
      <c r="FF18" s="135"/>
      <c r="FG18" s="208"/>
      <c r="FH18" s="208"/>
      <c r="FI18" s="216" t="str">
        <f t="shared" si="46"/>
        <v/>
      </c>
      <c r="FJ18" s="217" t="str">
        <f t="shared" si="85"/>
        <v/>
      </c>
      <c r="FK18" s="338"/>
      <c r="FL18" s="218" t="str">
        <f t="shared" si="23"/>
        <v/>
      </c>
      <c r="FM18" s="136"/>
      <c r="FN18" s="136"/>
      <c r="FO18" s="136"/>
      <c r="FP18" s="216" t="str">
        <f t="shared" si="86"/>
        <v/>
      </c>
      <c r="FQ18" s="217" t="str">
        <f t="shared" si="47"/>
        <v/>
      </c>
      <c r="FR18" s="339"/>
      <c r="FS18" s="72"/>
      <c r="FT18" s="139"/>
      <c r="FU18" s="26"/>
      <c r="FV18" s="73" t="str">
        <f t="shared" si="48"/>
        <v/>
      </c>
      <c r="FW18" s="74" t="str">
        <f t="shared" si="49"/>
        <v/>
      </c>
      <c r="FX18" s="75" t="str">
        <f t="shared" si="50"/>
        <v/>
      </c>
    </row>
    <row r="19" spans="1:180" ht="14.25">
      <c r="A19" s="214">
        <v>5</v>
      </c>
      <c r="B19" s="132"/>
      <c r="C19" s="131"/>
      <c r="D19" s="133"/>
      <c r="E19" s="134"/>
      <c r="F19" s="215"/>
      <c r="G19" s="207" t="str">
        <f t="shared" si="51"/>
        <v/>
      </c>
      <c r="H19" s="135"/>
      <c r="I19" s="208"/>
      <c r="J19" s="208"/>
      <c r="K19" s="216" t="str">
        <f t="shared" si="24"/>
        <v/>
      </c>
      <c r="L19" s="217" t="str">
        <f t="shared" si="52"/>
        <v/>
      </c>
      <c r="M19" s="338"/>
      <c r="N19" s="218" t="str">
        <f t="shared" si="12"/>
        <v/>
      </c>
      <c r="O19" s="136"/>
      <c r="P19" s="136"/>
      <c r="Q19" s="136"/>
      <c r="R19" s="216" t="str">
        <f t="shared" si="53"/>
        <v/>
      </c>
      <c r="S19" s="217" t="str">
        <f t="shared" si="25"/>
        <v/>
      </c>
      <c r="T19" s="338"/>
      <c r="U19" s="213" t="str">
        <f t="shared" si="54"/>
        <v/>
      </c>
      <c r="V19" s="135"/>
      <c r="W19" s="208"/>
      <c r="X19" s="208"/>
      <c r="Y19" s="216" t="str">
        <f t="shared" si="26"/>
        <v/>
      </c>
      <c r="Z19" s="217" t="str">
        <f t="shared" si="55"/>
        <v/>
      </c>
      <c r="AA19" s="338"/>
      <c r="AB19" s="218" t="str">
        <f t="shared" si="13"/>
        <v/>
      </c>
      <c r="AC19" s="136"/>
      <c r="AD19" s="136"/>
      <c r="AE19" s="136"/>
      <c r="AF19" s="216" t="str">
        <f t="shared" si="56"/>
        <v/>
      </c>
      <c r="AG19" s="217" t="str">
        <f t="shared" si="27"/>
        <v/>
      </c>
      <c r="AH19" s="339"/>
      <c r="AI19" s="213" t="str">
        <f t="shared" si="57"/>
        <v/>
      </c>
      <c r="AJ19" s="135"/>
      <c r="AK19" s="208"/>
      <c r="AL19" s="208"/>
      <c r="AM19" s="216" t="str">
        <f t="shared" si="28"/>
        <v/>
      </c>
      <c r="AN19" s="217" t="str">
        <f t="shared" si="58"/>
        <v/>
      </c>
      <c r="AO19" s="338"/>
      <c r="AP19" s="218" t="str">
        <f t="shared" si="14"/>
        <v/>
      </c>
      <c r="AQ19" s="136"/>
      <c r="AR19" s="136"/>
      <c r="AS19" s="136"/>
      <c r="AT19" s="216" t="str">
        <f t="shared" si="59"/>
        <v/>
      </c>
      <c r="AU19" s="217" t="str">
        <f t="shared" si="29"/>
        <v/>
      </c>
      <c r="AV19" s="339"/>
      <c r="AW19" s="213" t="str">
        <f t="shared" si="60"/>
        <v/>
      </c>
      <c r="AX19" s="135"/>
      <c r="AY19" s="208"/>
      <c r="AZ19" s="208"/>
      <c r="BA19" s="216" t="str">
        <f t="shared" si="30"/>
        <v/>
      </c>
      <c r="BB19" s="217" t="str">
        <f t="shared" si="61"/>
        <v/>
      </c>
      <c r="BC19" s="338"/>
      <c r="BD19" s="218" t="str">
        <f t="shared" si="15"/>
        <v/>
      </c>
      <c r="BE19" s="136"/>
      <c r="BF19" s="136"/>
      <c r="BG19" s="136"/>
      <c r="BH19" s="216" t="str">
        <f t="shared" si="62"/>
        <v/>
      </c>
      <c r="BI19" s="217" t="str">
        <f t="shared" si="31"/>
        <v/>
      </c>
      <c r="BJ19" s="339"/>
      <c r="BK19" s="213" t="str">
        <f t="shared" si="63"/>
        <v/>
      </c>
      <c r="BL19" s="135"/>
      <c r="BM19" s="208"/>
      <c r="BN19" s="208"/>
      <c r="BO19" s="216" t="str">
        <f t="shared" si="32"/>
        <v/>
      </c>
      <c r="BP19" s="217" t="str">
        <f t="shared" si="64"/>
        <v/>
      </c>
      <c r="BQ19" s="338"/>
      <c r="BR19" s="218" t="str">
        <f t="shared" si="16"/>
        <v/>
      </c>
      <c r="BS19" s="136"/>
      <c r="BT19" s="136"/>
      <c r="BU19" s="136"/>
      <c r="BV19" s="216" t="str">
        <f t="shared" si="65"/>
        <v/>
      </c>
      <c r="BW19" s="217" t="str">
        <f t="shared" si="33"/>
        <v/>
      </c>
      <c r="BX19" s="339"/>
      <c r="BY19" s="213" t="str">
        <f t="shared" si="66"/>
        <v/>
      </c>
      <c r="BZ19" s="135"/>
      <c r="CA19" s="208"/>
      <c r="CB19" s="208"/>
      <c r="CC19" s="216" t="str">
        <f t="shared" si="34"/>
        <v/>
      </c>
      <c r="CD19" s="217" t="str">
        <f t="shared" si="67"/>
        <v/>
      </c>
      <c r="CE19" s="338"/>
      <c r="CF19" s="218" t="str">
        <f t="shared" si="17"/>
        <v/>
      </c>
      <c r="CG19" s="136"/>
      <c r="CH19" s="136"/>
      <c r="CI19" s="136"/>
      <c r="CJ19" s="216" t="str">
        <f t="shared" si="68"/>
        <v/>
      </c>
      <c r="CK19" s="217" t="str">
        <f t="shared" si="35"/>
        <v/>
      </c>
      <c r="CL19" s="339"/>
      <c r="CM19" s="213" t="str">
        <f t="shared" si="69"/>
        <v/>
      </c>
      <c r="CN19" s="135"/>
      <c r="CO19" s="208"/>
      <c r="CP19" s="208"/>
      <c r="CQ19" s="216" t="str">
        <f t="shared" si="36"/>
        <v/>
      </c>
      <c r="CR19" s="217" t="str">
        <f t="shared" si="70"/>
        <v/>
      </c>
      <c r="CS19" s="338"/>
      <c r="CT19" s="218" t="str">
        <f t="shared" si="18"/>
        <v/>
      </c>
      <c r="CU19" s="136"/>
      <c r="CV19" s="136"/>
      <c r="CW19" s="136"/>
      <c r="CX19" s="216" t="str">
        <f t="shared" si="71"/>
        <v/>
      </c>
      <c r="CY19" s="217" t="str">
        <f t="shared" si="37"/>
        <v/>
      </c>
      <c r="CZ19" s="339"/>
      <c r="DA19" s="213" t="str">
        <f t="shared" si="72"/>
        <v/>
      </c>
      <c r="DB19" s="135"/>
      <c r="DC19" s="208"/>
      <c r="DD19" s="208"/>
      <c r="DE19" s="216" t="str">
        <f t="shared" si="38"/>
        <v/>
      </c>
      <c r="DF19" s="217" t="str">
        <f t="shared" si="73"/>
        <v/>
      </c>
      <c r="DG19" s="338"/>
      <c r="DH19" s="218" t="str">
        <f t="shared" si="19"/>
        <v/>
      </c>
      <c r="DI19" s="136"/>
      <c r="DJ19" s="136"/>
      <c r="DK19" s="136"/>
      <c r="DL19" s="216" t="str">
        <f t="shared" si="74"/>
        <v/>
      </c>
      <c r="DM19" s="217" t="str">
        <f t="shared" si="39"/>
        <v/>
      </c>
      <c r="DN19" s="339"/>
      <c r="DO19" s="213" t="str">
        <f t="shared" si="75"/>
        <v/>
      </c>
      <c r="DP19" s="135"/>
      <c r="DQ19" s="208"/>
      <c r="DR19" s="208"/>
      <c r="DS19" s="216" t="str">
        <f t="shared" si="40"/>
        <v/>
      </c>
      <c r="DT19" s="217" t="str">
        <f t="shared" si="76"/>
        <v/>
      </c>
      <c r="DU19" s="338"/>
      <c r="DV19" s="218" t="str">
        <f t="shared" si="20"/>
        <v/>
      </c>
      <c r="DW19" s="136"/>
      <c r="DX19" s="136"/>
      <c r="DY19" s="136"/>
      <c r="DZ19" s="216" t="str">
        <f t="shared" si="77"/>
        <v/>
      </c>
      <c r="EA19" s="217" t="str">
        <f t="shared" si="41"/>
        <v/>
      </c>
      <c r="EB19" s="339"/>
      <c r="EC19" s="213" t="str">
        <f t="shared" si="78"/>
        <v/>
      </c>
      <c r="ED19" s="135"/>
      <c r="EE19" s="208"/>
      <c r="EF19" s="208"/>
      <c r="EG19" s="216" t="str">
        <f t="shared" si="42"/>
        <v/>
      </c>
      <c r="EH19" s="217" t="str">
        <f t="shared" si="79"/>
        <v/>
      </c>
      <c r="EI19" s="338"/>
      <c r="EJ19" s="218" t="str">
        <f t="shared" si="21"/>
        <v/>
      </c>
      <c r="EK19" s="136"/>
      <c r="EL19" s="136"/>
      <c r="EM19" s="136"/>
      <c r="EN19" s="216" t="str">
        <f t="shared" si="80"/>
        <v/>
      </c>
      <c r="EO19" s="217" t="str">
        <f t="shared" si="43"/>
        <v/>
      </c>
      <c r="EP19" s="339"/>
      <c r="EQ19" s="213" t="str">
        <f t="shared" si="81"/>
        <v/>
      </c>
      <c r="ER19" s="135"/>
      <c r="ES19" s="208"/>
      <c r="ET19" s="208"/>
      <c r="EU19" s="216" t="str">
        <f t="shared" si="44"/>
        <v/>
      </c>
      <c r="EV19" s="217" t="str">
        <f t="shared" si="82"/>
        <v/>
      </c>
      <c r="EW19" s="338"/>
      <c r="EX19" s="218" t="str">
        <f t="shared" si="22"/>
        <v/>
      </c>
      <c r="EY19" s="136"/>
      <c r="EZ19" s="136"/>
      <c r="FA19" s="136"/>
      <c r="FB19" s="216" t="str">
        <f t="shared" si="83"/>
        <v/>
      </c>
      <c r="FC19" s="217" t="str">
        <f t="shared" si="45"/>
        <v/>
      </c>
      <c r="FD19" s="339"/>
      <c r="FE19" s="213" t="str">
        <f t="shared" si="84"/>
        <v/>
      </c>
      <c r="FF19" s="135"/>
      <c r="FG19" s="208"/>
      <c r="FH19" s="208"/>
      <c r="FI19" s="216" t="str">
        <f t="shared" si="46"/>
        <v/>
      </c>
      <c r="FJ19" s="217" t="str">
        <f t="shared" si="85"/>
        <v/>
      </c>
      <c r="FK19" s="338"/>
      <c r="FL19" s="218" t="str">
        <f t="shared" si="23"/>
        <v/>
      </c>
      <c r="FM19" s="136"/>
      <c r="FN19" s="136"/>
      <c r="FO19" s="136"/>
      <c r="FP19" s="216" t="str">
        <f t="shared" si="86"/>
        <v/>
      </c>
      <c r="FQ19" s="217" t="str">
        <f t="shared" si="47"/>
        <v/>
      </c>
      <c r="FR19" s="339"/>
      <c r="FS19" s="72"/>
      <c r="FT19" s="139"/>
      <c r="FU19" s="26"/>
      <c r="FV19" s="73" t="str">
        <f t="shared" si="48"/>
        <v/>
      </c>
      <c r="FW19" s="74" t="str">
        <f t="shared" si="49"/>
        <v/>
      </c>
      <c r="FX19" s="75" t="str">
        <f t="shared" si="50"/>
        <v/>
      </c>
    </row>
    <row r="20" spans="1:180" ht="14.25">
      <c r="A20" s="214">
        <v>6</v>
      </c>
      <c r="B20" s="132"/>
      <c r="C20" s="131"/>
      <c r="D20" s="133"/>
      <c r="E20" s="134"/>
      <c r="F20" s="215"/>
      <c r="G20" s="207" t="str">
        <f t="shared" si="51"/>
        <v/>
      </c>
      <c r="H20" s="135"/>
      <c r="I20" s="208"/>
      <c r="J20" s="208"/>
      <c r="K20" s="216" t="str">
        <f t="shared" si="24"/>
        <v/>
      </c>
      <c r="L20" s="217" t="str">
        <f t="shared" si="52"/>
        <v/>
      </c>
      <c r="M20" s="338"/>
      <c r="N20" s="218" t="str">
        <f t="shared" si="12"/>
        <v/>
      </c>
      <c r="O20" s="136"/>
      <c r="P20" s="136"/>
      <c r="Q20" s="136"/>
      <c r="R20" s="216" t="str">
        <f t="shared" si="53"/>
        <v/>
      </c>
      <c r="S20" s="217" t="str">
        <f t="shared" si="25"/>
        <v/>
      </c>
      <c r="T20" s="338"/>
      <c r="U20" s="213" t="str">
        <f t="shared" si="54"/>
        <v/>
      </c>
      <c r="V20" s="135"/>
      <c r="W20" s="208"/>
      <c r="X20" s="208"/>
      <c r="Y20" s="216" t="str">
        <f t="shared" si="26"/>
        <v/>
      </c>
      <c r="Z20" s="217" t="str">
        <f t="shared" si="55"/>
        <v/>
      </c>
      <c r="AA20" s="338"/>
      <c r="AB20" s="218" t="str">
        <f t="shared" si="13"/>
        <v/>
      </c>
      <c r="AC20" s="136"/>
      <c r="AD20" s="136"/>
      <c r="AE20" s="136"/>
      <c r="AF20" s="216" t="str">
        <f t="shared" si="56"/>
        <v/>
      </c>
      <c r="AG20" s="217" t="str">
        <f t="shared" si="27"/>
        <v/>
      </c>
      <c r="AH20" s="339"/>
      <c r="AI20" s="213" t="str">
        <f t="shared" si="57"/>
        <v/>
      </c>
      <c r="AJ20" s="135"/>
      <c r="AK20" s="208"/>
      <c r="AL20" s="208"/>
      <c r="AM20" s="216" t="str">
        <f t="shared" si="28"/>
        <v/>
      </c>
      <c r="AN20" s="217" t="str">
        <f t="shared" si="58"/>
        <v/>
      </c>
      <c r="AO20" s="338"/>
      <c r="AP20" s="218" t="str">
        <f t="shared" si="14"/>
        <v/>
      </c>
      <c r="AQ20" s="136"/>
      <c r="AR20" s="136"/>
      <c r="AS20" s="136"/>
      <c r="AT20" s="216" t="str">
        <f t="shared" si="59"/>
        <v/>
      </c>
      <c r="AU20" s="217" t="str">
        <f t="shared" si="29"/>
        <v/>
      </c>
      <c r="AV20" s="339"/>
      <c r="AW20" s="213" t="str">
        <f t="shared" si="60"/>
        <v/>
      </c>
      <c r="AX20" s="135"/>
      <c r="AY20" s="208"/>
      <c r="AZ20" s="208"/>
      <c r="BA20" s="216" t="str">
        <f t="shared" si="30"/>
        <v/>
      </c>
      <c r="BB20" s="217" t="str">
        <f t="shared" si="61"/>
        <v/>
      </c>
      <c r="BC20" s="338"/>
      <c r="BD20" s="218" t="str">
        <f t="shared" si="15"/>
        <v/>
      </c>
      <c r="BE20" s="136"/>
      <c r="BF20" s="136"/>
      <c r="BG20" s="136"/>
      <c r="BH20" s="216" t="str">
        <f t="shared" si="62"/>
        <v/>
      </c>
      <c r="BI20" s="217" t="str">
        <f t="shared" si="31"/>
        <v/>
      </c>
      <c r="BJ20" s="339"/>
      <c r="BK20" s="213" t="str">
        <f t="shared" si="63"/>
        <v/>
      </c>
      <c r="BL20" s="135"/>
      <c r="BM20" s="208"/>
      <c r="BN20" s="208"/>
      <c r="BO20" s="216" t="str">
        <f t="shared" si="32"/>
        <v/>
      </c>
      <c r="BP20" s="217" t="str">
        <f t="shared" si="64"/>
        <v/>
      </c>
      <c r="BQ20" s="338"/>
      <c r="BR20" s="218" t="str">
        <f t="shared" si="16"/>
        <v/>
      </c>
      <c r="BS20" s="136"/>
      <c r="BT20" s="136"/>
      <c r="BU20" s="136"/>
      <c r="BV20" s="216" t="str">
        <f t="shared" si="65"/>
        <v/>
      </c>
      <c r="BW20" s="217" t="str">
        <f t="shared" si="33"/>
        <v/>
      </c>
      <c r="BX20" s="339"/>
      <c r="BY20" s="213" t="str">
        <f t="shared" si="66"/>
        <v/>
      </c>
      <c r="BZ20" s="135"/>
      <c r="CA20" s="208"/>
      <c r="CB20" s="208"/>
      <c r="CC20" s="216" t="str">
        <f t="shared" si="34"/>
        <v/>
      </c>
      <c r="CD20" s="217" t="str">
        <f t="shared" si="67"/>
        <v/>
      </c>
      <c r="CE20" s="338"/>
      <c r="CF20" s="218" t="str">
        <f t="shared" si="17"/>
        <v/>
      </c>
      <c r="CG20" s="136"/>
      <c r="CH20" s="136"/>
      <c r="CI20" s="136"/>
      <c r="CJ20" s="216" t="str">
        <f t="shared" si="68"/>
        <v/>
      </c>
      <c r="CK20" s="217" t="str">
        <f t="shared" si="35"/>
        <v/>
      </c>
      <c r="CL20" s="339"/>
      <c r="CM20" s="213" t="str">
        <f t="shared" si="69"/>
        <v/>
      </c>
      <c r="CN20" s="135"/>
      <c r="CO20" s="208"/>
      <c r="CP20" s="208"/>
      <c r="CQ20" s="216" t="str">
        <f t="shared" si="36"/>
        <v/>
      </c>
      <c r="CR20" s="217" t="str">
        <f t="shared" si="70"/>
        <v/>
      </c>
      <c r="CS20" s="338"/>
      <c r="CT20" s="218" t="str">
        <f t="shared" si="18"/>
        <v/>
      </c>
      <c r="CU20" s="136"/>
      <c r="CV20" s="136"/>
      <c r="CW20" s="136"/>
      <c r="CX20" s="216" t="str">
        <f t="shared" si="71"/>
        <v/>
      </c>
      <c r="CY20" s="217" t="str">
        <f t="shared" si="37"/>
        <v/>
      </c>
      <c r="CZ20" s="339"/>
      <c r="DA20" s="213" t="str">
        <f t="shared" si="72"/>
        <v/>
      </c>
      <c r="DB20" s="135"/>
      <c r="DC20" s="208"/>
      <c r="DD20" s="208"/>
      <c r="DE20" s="216" t="str">
        <f t="shared" si="38"/>
        <v/>
      </c>
      <c r="DF20" s="217" t="str">
        <f t="shared" si="73"/>
        <v/>
      </c>
      <c r="DG20" s="338"/>
      <c r="DH20" s="218" t="str">
        <f t="shared" si="19"/>
        <v/>
      </c>
      <c r="DI20" s="136"/>
      <c r="DJ20" s="136"/>
      <c r="DK20" s="136"/>
      <c r="DL20" s="216" t="str">
        <f t="shared" si="74"/>
        <v/>
      </c>
      <c r="DM20" s="217" t="str">
        <f t="shared" si="39"/>
        <v/>
      </c>
      <c r="DN20" s="339"/>
      <c r="DO20" s="213" t="str">
        <f t="shared" si="75"/>
        <v/>
      </c>
      <c r="DP20" s="135"/>
      <c r="DQ20" s="208"/>
      <c r="DR20" s="208"/>
      <c r="DS20" s="216" t="str">
        <f t="shared" si="40"/>
        <v/>
      </c>
      <c r="DT20" s="217" t="str">
        <f t="shared" si="76"/>
        <v/>
      </c>
      <c r="DU20" s="338"/>
      <c r="DV20" s="218" t="str">
        <f t="shared" si="20"/>
        <v/>
      </c>
      <c r="DW20" s="136"/>
      <c r="DX20" s="136"/>
      <c r="DY20" s="136"/>
      <c r="DZ20" s="216" t="str">
        <f t="shared" si="77"/>
        <v/>
      </c>
      <c r="EA20" s="217" t="str">
        <f t="shared" si="41"/>
        <v/>
      </c>
      <c r="EB20" s="339"/>
      <c r="EC20" s="213" t="str">
        <f t="shared" si="78"/>
        <v/>
      </c>
      <c r="ED20" s="135"/>
      <c r="EE20" s="208"/>
      <c r="EF20" s="208"/>
      <c r="EG20" s="216" t="str">
        <f t="shared" si="42"/>
        <v/>
      </c>
      <c r="EH20" s="217" t="str">
        <f t="shared" si="79"/>
        <v/>
      </c>
      <c r="EI20" s="338"/>
      <c r="EJ20" s="218" t="str">
        <f t="shared" si="21"/>
        <v/>
      </c>
      <c r="EK20" s="136"/>
      <c r="EL20" s="136"/>
      <c r="EM20" s="136"/>
      <c r="EN20" s="216" t="str">
        <f t="shared" si="80"/>
        <v/>
      </c>
      <c r="EO20" s="217" t="str">
        <f t="shared" si="43"/>
        <v/>
      </c>
      <c r="EP20" s="339"/>
      <c r="EQ20" s="213" t="str">
        <f t="shared" si="81"/>
        <v/>
      </c>
      <c r="ER20" s="135"/>
      <c r="ES20" s="208"/>
      <c r="ET20" s="208"/>
      <c r="EU20" s="216" t="str">
        <f t="shared" si="44"/>
        <v/>
      </c>
      <c r="EV20" s="217" t="str">
        <f t="shared" si="82"/>
        <v/>
      </c>
      <c r="EW20" s="338"/>
      <c r="EX20" s="218" t="str">
        <f t="shared" si="22"/>
        <v/>
      </c>
      <c r="EY20" s="136"/>
      <c r="EZ20" s="136"/>
      <c r="FA20" s="136"/>
      <c r="FB20" s="216" t="str">
        <f t="shared" si="83"/>
        <v/>
      </c>
      <c r="FC20" s="217" t="str">
        <f t="shared" si="45"/>
        <v/>
      </c>
      <c r="FD20" s="339"/>
      <c r="FE20" s="213" t="str">
        <f t="shared" si="84"/>
        <v/>
      </c>
      <c r="FF20" s="135"/>
      <c r="FG20" s="208"/>
      <c r="FH20" s="208"/>
      <c r="FI20" s="216" t="str">
        <f t="shared" si="46"/>
        <v/>
      </c>
      <c r="FJ20" s="217" t="str">
        <f t="shared" si="85"/>
        <v/>
      </c>
      <c r="FK20" s="338"/>
      <c r="FL20" s="218" t="str">
        <f t="shared" si="23"/>
        <v/>
      </c>
      <c r="FM20" s="136"/>
      <c r="FN20" s="136"/>
      <c r="FO20" s="136"/>
      <c r="FP20" s="216" t="str">
        <f t="shared" si="86"/>
        <v/>
      </c>
      <c r="FQ20" s="217" t="str">
        <f t="shared" si="47"/>
        <v/>
      </c>
      <c r="FR20" s="339"/>
      <c r="FS20" s="72"/>
      <c r="FT20" s="139"/>
      <c r="FU20" s="26"/>
      <c r="FV20" s="73" t="str">
        <f t="shared" si="48"/>
        <v/>
      </c>
      <c r="FW20" s="74" t="str">
        <f t="shared" si="49"/>
        <v/>
      </c>
      <c r="FX20" s="75" t="str">
        <f t="shared" si="50"/>
        <v/>
      </c>
    </row>
    <row r="21" spans="1:180" ht="14.25">
      <c r="A21" s="214">
        <v>7</v>
      </c>
      <c r="B21" s="132"/>
      <c r="C21" s="131"/>
      <c r="D21" s="133"/>
      <c r="E21" s="134"/>
      <c r="F21" s="215"/>
      <c r="G21" s="207" t="str">
        <f t="shared" si="51"/>
        <v/>
      </c>
      <c r="H21" s="135"/>
      <c r="I21" s="208"/>
      <c r="J21" s="208"/>
      <c r="K21" s="216" t="str">
        <f t="shared" si="24"/>
        <v/>
      </c>
      <c r="L21" s="217" t="str">
        <f t="shared" si="52"/>
        <v/>
      </c>
      <c r="M21" s="338"/>
      <c r="N21" s="218" t="str">
        <f t="shared" si="12"/>
        <v/>
      </c>
      <c r="O21" s="136"/>
      <c r="P21" s="136"/>
      <c r="Q21" s="136"/>
      <c r="R21" s="216" t="str">
        <f t="shared" si="53"/>
        <v/>
      </c>
      <c r="S21" s="217" t="str">
        <f t="shared" si="25"/>
        <v/>
      </c>
      <c r="T21" s="338"/>
      <c r="U21" s="213" t="str">
        <f t="shared" si="54"/>
        <v/>
      </c>
      <c r="V21" s="135"/>
      <c r="W21" s="208"/>
      <c r="X21" s="208"/>
      <c r="Y21" s="216" t="str">
        <f t="shared" si="26"/>
        <v/>
      </c>
      <c r="Z21" s="217" t="str">
        <f t="shared" si="55"/>
        <v/>
      </c>
      <c r="AA21" s="338"/>
      <c r="AB21" s="218" t="str">
        <f t="shared" si="13"/>
        <v/>
      </c>
      <c r="AC21" s="136"/>
      <c r="AD21" s="136"/>
      <c r="AE21" s="136"/>
      <c r="AF21" s="216" t="str">
        <f t="shared" si="56"/>
        <v/>
      </c>
      <c r="AG21" s="217" t="str">
        <f t="shared" si="27"/>
        <v/>
      </c>
      <c r="AH21" s="339"/>
      <c r="AI21" s="213" t="str">
        <f t="shared" si="57"/>
        <v/>
      </c>
      <c r="AJ21" s="135"/>
      <c r="AK21" s="208"/>
      <c r="AL21" s="208"/>
      <c r="AM21" s="216" t="str">
        <f t="shared" si="28"/>
        <v/>
      </c>
      <c r="AN21" s="217" t="str">
        <f t="shared" si="58"/>
        <v/>
      </c>
      <c r="AO21" s="338"/>
      <c r="AP21" s="218" t="str">
        <f t="shared" si="14"/>
        <v/>
      </c>
      <c r="AQ21" s="136"/>
      <c r="AR21" s="136"/>
      <c r="AS21" s="136"/>
      <c r="AT21" s="216" t="str">
        <f t="shared" si="59"/>
        <v/>
      </c>
      <c r="AU21" s="217" t="str">
        <f t="shared" si="29"/>
        <v/>
      </c>
      <c r="AV21" s="339"/>
      <c r="AW21" s="213" t="str">
        <f t="shared" si="60"/>
        <v/>
      </c>
      <c r="AX21" s="135"/>
      <c r="AY21" s="208"/>
      <c r="AZ21" s="208"/>
      <c r="BA21" s="216" t="str">
        <f t="shared" si="30"/>
        <v/>
      </c>
      <c r="BB21" s="217" t="str">
        <f t="shared" si="61"/>
        <v/>
      </c>
      <c r="BC21" s="338"/>
      <c r="BD21" s="218" t="str">
        <f t="shared" si="15"/>
        <v/>
      </c>
      <c r="BE21" s="136"/>
      <c r="BF21" s="136"/>
      <c r="BG21" s="136"/>
      <c r="BH21" s="216" t="str">
        <f t="shared" si="62"/>
        <v/>
      </c>
      <c r="BI21" s="217" t="str">
        <f t="shared" si="31"/>
        <v/>
      </c>
      <c r="BJ21" s="339"/>
      <c r="BK21" s="213" t="str">
        <f t="shared" si="63"/>
        <v/>
      </c>
      <c r="BL21" s="135"/>
      <c r="BM21" s="208"/>
      <c r="BN21" s="208"/>
      <c r="BO21" s="216" t="str">
        <f t="shared" si="32"/>
        <v/>
      </c>
      <c r="BP21" s="217" t="str">
        <f t="shared" si="64"/>
        <v/>
      </c>
      <c r="BQ21" s="338"/>
      <c r="BR21" s="218" t="str">
        <f t="shared" si="16"/>
        <v/>
      </c>
      <c r="BS21" s="136"/>
      <c r="BT21" s="136"/>
      <c r="BU21" s="136"/>
      <c r="BV21" s="216" t="str">
        <f t="shared" si="65"/>
        <v/>
      </c>
      <c r="BW21" s="217" t="str">
        <f t="shared" si="33"/>
        <v/>
      </c>
      <c r="BX21" s="339"/>
      <c r="BY21" s="213" t="str">
        <f t="shared" si="66"/>
        <v/>
      </c>
      <c r="BZ21" s="135"/>
      <c r="CA21" s="208"/>
      <c r="CB21" s="208"/>
      <c r="CC21" s="216" t="str">
        <f t="shared" si="34"/>
        <v/>
      </c>
      <c r="CD21" s="217" t="str">
        <f t="shared" si="67"/>
        <v/>
      </c>
      <c r="CE21" s="338"/>
      <c r="CF21" s="218" t="str">
        <f t="shared" si="17"/>
        <v/>
      </c>
      <c r="CG21" s="136"/>
      <c r="CH21" s="136"/>
      <c r="CI21" s="136"/>
      <c r="CJ21" s="216" t="str">
        <f t="shared" si="68"/>
        <v/>
      </c>
      <c r="CK21" s="217" t="str">
        <f t="shared" si="35"/>
        <v/>
      </c>
      <c r="CL21" s="339"/>
      <c r="CM21" s="213" t="str">
        <f t="shared" si="69"/>
        <v/>
      </c>
      <c r="CN21" s="135"/>
      <c r="CO21" s="208"/>
      <c r="CP21" s="208"/>
      <c r="CQ21" s="216" t="str">
        <f t="shared" si="36"/>
        <v/>
      </c>
      <c r="CR21" s="217" t="str">
        <f t="shared" si="70"/>
        <v/>
      </c>
      <c r="CS21" s="338"/>
      <c r="CT21" s="218" t="str">
        <f t="shared" si="18"/>
        <v/>
      </c>
      <c r="CU21" s="136"/>
      <c r="CV21" s="136"/>
      <c r="CW21" s="136"/>
      <c r="CX21" s="216" t="str">
        <f t="shared" si="71"/>
        <v/>
      </c>
      <c r="CY21" s="217" t="str">
        <f t="shared" si="37"/>
        <v/>
      </c>
      <c r="CZ21" s="339"/>
      <c r="DA21" s="213" t="str">
        <f t="shared" si="72"/>
        <v/>
      </c>
      <c r="DB21" s="135"/>
      <c r="DC21" s="208"/>
      <c r="DD21" s="208"/>
      <c r="DE21" s="216" t="str">
        <f t="shared" si="38"/>
        <v/>
      </c>
      <c r="DF21" s="217" t="str">
        <f t="shared" si="73"/>
        <v/>
      </c>
      <c r="DG21" s="338"/>
      <c r="DH21" s="218" t="str">
        <f t="shared" si="19"/>
        <v/>
      </c>
      <c r="DI21" s="136"/>
      <c r="DJ21" s="136"/>
      <c r="DK21" s="136"/>
      <c r="DL21" s="216" t="str">
        <f t="shared" si="74"/>
        <v/>
      </c>
      <c r="DM21" s="217" t="str">
        <f t="shared" si="39"/>
        <v/>
      </c>
      <c r="DN21" s="339"/>
      <c r="DO21" s="213" t="str">
        <f t="shared" si="75"/>
        <v/>
      </c>
      <c r="DP21" s="135"/>
      <c r="DQ21" s="208"/>
      <c r="DR21" s="208"/>
      <c r="DS21" s="216" t="str">
        <f t="shared" si="40"/>
        <v/>
      </c>
      <c r="DT21" s="217" t="str">
        <f t="shared" si="76"/>
        <v/>
      </c>
      <c r="DU21" s="338"/>
      <c r="DV21" s="218" t="str">
        <f t="shared" si="20"/>
        <v/>
      </c>
      <c r="DW21" s="136"/>
      <c r="DX21" s="136"/>
      <c r="DY21" s="136"/>
      <c r="DZ21" s="216" t="str">
        <f t="shared" si="77"/>
        <v/>
      </c>
      <c r="EA21" s="217" t="str">
        <f t="shared" si="41"/>
        <v/>
      </c>
      <c r="EB21" s="339"/>
      <c r="EC21" s="213" t="str">
        <f t="shared" si="78"/>
        <v/>
      </c>
      <c r="ED21" s="135"/>
      <c r="EE21" s="208"/>
      <c r="EF21" s="208"/>
      <c r="EG21" s="216" t="str">
        <f t="shared" si="42"/>
        <v/>
      </c>
      <c r="EH21" s="217" t="str">
        <f t="shared" si="79"/>
        <v/>
      </c>
      <c r="EI21" s="338"/>
      <c r="EJ21" s="218" t="str">
        <f t="shared" si="21"/>
        <v/>
      </c>
      <c r="EK21" s="136"/>
      <c r="EL21" s="136"/>
      <c r="EM21" s="136"/>
      <c r="EN21" s="216" t="str">
        <f t="shared" si="80"/>
        <v/>
      </c>
      <c r="EO21" s="217" t="str">
        <f t="shared" si="43"/>
        <v/>
      </c>
      <c r="EP21" s="339"/>
      <c r="EQ21" s="213" t="str">
        <f t="shared" si="81"/>
        <v/>
      </c>
      <c r="ER21" s="135"/>
      <c r="ES21" s="208"/>
      <c r="ET21" s="208"/>
      <c r="EU21" s="216" t="str">
        <f t="shared" si="44"/>
        <v/>
      </c>
      <c r="EV21" s="217" t="str">
        <f t="shared" si="82"/>
        <v/>
      </c>
      <c r="EW21" s="338"/>
      <c r="EX21" s="218" t="str">
        <f t="shared" si="22"/>
        <v/>
      </c>
      <c r="EY21" s="136"/>
      <c r="EZ21" s="136"/>
      <c r="FA21" s="136"/>
      <c r="FB21" s="216" t="str">
        <f t="shared" si="83"/>
        <v/>
      </c>
      <c r="FC21" s="217" t="str">
        <f t="shared" si="45"/>
        <v/>
      </c>
      <c r="FD21" s="339"/>
      <c r="FE21" s="213" t="str">
        <f t="shared" si="84"/>
        <v/>
      </c>
      <c r="FF21" s="135"/>
      <c r="FG21" s="208"/>
      <c r="FH21" s="208"/>
      <c r="FI21" s="216" t="str">
        <f t="shared" si="46"/>
        <v/>
      </c>
      <c r="FJ21" s="217" t="str">
        <f t="shared" si="85"/>
        <v/>
      </c>
      <c r="FK21" s="338"/>
      <c r="FL21" s="218" t="str">
        <f t="shared" si="23"/>
        <v/>
      </c>
      <c r="FM21" s="136"/>
      <c r="FN21" s="136"/>
      <c r="FO21" s="136"/>
      <c r="FP21" s="216" t="str">
        <f t="shared" si="86"/>
        <v/>
      </c>
      <c r="FQ21" s="217" t="str">
        <f t="shared" si="47"/>
        <v/>
      </c>
      <c r="FR21" s="339"/>
      <c r="FS21" s="72"/>
      <c r="FT21" s="139"/>
      <c r="FU21" s="26"/>
      <c r="FV21" s="73" t="str">
        <f t="shared" si="48"/>
        <v/>
      </c>
      <c r="FW21" s="74" t="str">
        <f t="shared" si="49"/>
        <v/>
      </c>
      <c r="FX21" s="75" t="str">
        <f t="shared" si="50"/>
        <v/>
      </c>
    </row>
    <row r="22" spans="1:180" ht="14.25">
      <c r="A22" s="214">
        <v>8</v>
      </c>
      <c r="B22" s="132"/>
      <c r="C22" s="131"/>
      <c r="D22" s="133"/>
      <c r="E22" s="134"/>
      <c r="F22" s="215"/>
      <c r="G22" s="207" t="str">
        <f t="shared" si="51"/>
        <v/>
      </c>
      <c r="H22" s="135"/>
      <c r="I22" s="208"/>
      <c r="J22" s="208"/>
      <c r="K22" s="216" t="str">
        <f t="shared" si="24"/>
        <v/>
      </c>
      <c r="L22" s="217" t="str">
        <f t="shared" si="52"/>
        <v/>
      </c>
      <c r="M22" s="338"/>
      <c r="N22" s="218" t="str">
        <f t="shared" si="12"/>
        <v/>
      </c>
      <c r="O22" s="136"/>
      <c r="P22" s="136"/>
      <c r="Q22" s="136"/>
      <c r="R22" s="216" t="str">
        <f t="shared" si="53"/>
        <v/>
      </c>
      <c r="S22" s="217" t="str">
        <f t="shared" si="25"/>
        <v/>
      </c>
      <c r="T22" s="338"/>
      <c r="U22" s="213" t="str">
        <f t="shared" si="54"/>
        <v/>
      </c>
      <c r="V22" s="135"/>
      <c r="W22" s="208"/>
      <c r="X22" s="208"/>
      <c r="Y22" s="216" t="str">
        <f t="shared" si="26"/>
        <v/>
      </c>
      <c r="Z22" s="217" t="str">
        <f t="shared" si="55"/>
        <v/>
      </c>
      <c r="AA22" s="338"/>
      <c r="AB22" s="218" t="str">
        <f t="shared" si="13"/>
        <v/>
      </c>
      <c r="AC22" s="136"/>
      <c r="AD22" s="136"/>
      <c r="AE22" s="136"/>
      <c r="AF22" s="216" t="str">
        <f t="shared" si="56"/>
        <v/>
      </c>
      <c r="AG22" s="217" t="str">
        <f t="shared" si="27"/>
        <v/>
      </c>
      <c r="AH22" s="339"/>
      <c r="AI22" s="213" t="str">
        <f t="shared" si="57"/>
        <v/>
      </c>
      <c r="AJ22" s="135"/>
      <c r="AK22" s="208"/>
      <c r="AL22" s="208"/>
      <c r="AM22" s="216" t="str">
        <f t="shared" si="28"/>
        <v/>
      </c>
      <c r="AN22" s="217" t="str">
        <f t="shared" si="58"/>
        <v/>
      </c>
      <c r="AO22" s="338"/>
      <c r="AP22" s="218" t="str">
        <f t="shared" si="14"/>
        <v/>
      </c>
      <c r="AQ22" s="136"/>
      <c r="AR22" s="136"/>
      <c r="AS22" s="136"/>
      <c r="AT22" s="216" t="str">
        <f t="shared" si="59"/>
        <v/>
      </c>
      <c r="AU22" s="217" t="str">
        <f t="shared" si="29"/>
        <v/>
      </c>
      <c r="AV22" s="339"/>
      <c r="AW22" s="213" t="str">
        <f t="shared" si="60"/>
        <v/>
      </c>
      <c r="AX22" s="135"/>
      <c r="AY22" s="208"/>
      <c r="AZ22" s="208"/>
      <c r="BA22" s="216" t="str">
        <f t="shared" si="30"/>
        <v/>
      </c>
      <c r="BB22" s="217" t="str">
        <f t="shared" si="61"/>
        <v/>
      </c>
      <c r="BC22" s="338"/>
      <c r="BD22" s="218" t="str">
        <f t="shared" si="15"/>
        <v/>
      </c>
      <c r="BE22" s="136"/>
      <c r="BF22" s="136"/>
      <c r="BG22" s="136"/>
      <c r="BH22" s="216" t="str">
        <f t="shared" si="62"/>
        <v/>
      </c>
      <c r="BI22" s="217" t="str">
        <f t="shared" si="31"/>
        <v/>
      </c>
      <c r="BJ22" s="339"/>
      <c r="BK22" s="213" t="str">
        <f t="shared" si="63"/>
        <v/>
      </c>
      <c r="BL22" s="135"/>
      <c r="BM22" s="208"/>
      <c r="BN22" s="208"/>
      <c r="BO22" s="216" t="str">
        <f t="shared" si="32"/>
        <v/>
      </c>
      <c r="BP22" s="217" t="str">
        <f t="shared" si="64"/>
        <v/>
      </c>
      <c r="BQ22" s="338"/>
      <c r="BR22" s="218" t="str">
        <f t="shared" si="16"/>
        <v/>
      </c>
      <c r="BS22" s="136"/>
      <c r="BT22" s="136"/>
      <c r="BU22" s="136"/>
      <c r="BV22" s="216" t="str">
        <f t="shared" si="65"/>
        <v/>
      </c>
      <c r="BW22" s="217" t="str">
        <f t="shared" si="33"/>
        <v/>
      </c>
      <c r="BX22" s="339"/>
      <c r="BY22" s="213" t="str">
        <f t="shared" si="66"/>
        <v/>
      </c>
      <c r="BZ22" s="135"/>
      <c r="CA22" s="208"/>
      <c r="CB22" s="208"/>
      <c r="CC22" s="216" t="str">
        <f t="shared" si="34"/>
        <v/>
      </c>
      <c r="CD22" s="217" t="str">
        <f t="shared" si="67"/>
        <v/>
      </c>
      <c r="CE22" s="338"/>
      <c r="CF22" s="218" t="str">
        <f t="shared" si="17"/>
        <v/>
      </c>
      <c r="CG22" s="136"/>
      <c r="CH22" s="136"/>
      <c r="CI22" s="136"/>
      <c r="CJ22" s="216" t="str">
        <f t="shared" si="68"/>
        <v/>
      </c>
      <c r="CK22" s="217" t="str">
        <f t="shared" si="35"/>
        <v/>
      </c>
      <c r="CL22" s="339"/>
      <c r="CM22" s="213" t="str">
        <f t="shared" si="69"/>
        <v/>
      </c>
      <c r="CN22" s="135"/>
      <c r="CO22" s="208"/>
      <c r="CP22" s="208"/>
      <c r="CQ22" s="216" t="str">
        <f t="shared" si="36"/>
        <v/>
      </c>
      <c r="CR22" s="217" t="str">
        <f t="shared" si="70"/>
        <v/>
      </c>
      <c r="CS22" s="338"/>
      <c r="CT22" s="218" t="str">
        <f t="shared" si="18"/>
        <v/>
      </c>
      <c r="CU22" s="136"/>
      <c r="CV22" s="136"/>
      <c r="CW22" s="136"/>
      <c r="CX22" s="216" t="str">
        <f t="shared" si="71"/>
        <v/>
      </c>
      <c r="CY22" s="217" t="str">
        <f t="shared" si="37"/>
        <v/>
      </c>
      <c r="CZ22" s="339"/>
      <c r="DA22" s="213" t="str">
        <f t="shared" si="72"/>
        <v/>
      </c>
      <c r="DB22" s="135"/>
      <c r="DC22" s="208"/>
      <c r="DD22" s="208"/>
      <c r="DE22" s="216" t="str">
        <f t="shared" si="38"/>
        <v/>
      </c>
      <c r="DF22" s="217" t="str">
        <f t="shared" si="73"/>
        <v/>
      </c>
      <c r="DG22" s="338"/>
      <c r="DH22" s="218" t="str">
        <f t="shared" si="19"/>
        <v/>
      </c>
      <c r="DI22" s="136"/>
      <c r="DJ22" s="136"/>
      <c r="DK22" s="136"/>
      <c r="DL22" s="216" t="str">
        <f t="shared" si="74"/>
        <v/>
      </c>
      <c r="DM22" s="217" t="str">
        <f t="shared" si="39"/>
        <v/>
      </c>
      <c r="DN22" s="339"/>
      <c r="DO22" s="213" t="str">
        <f t="shared" si="75"/>
        <v/>
      </c>
      <c r="DP22" s="135"/>
      <c r="DQ22" s="208"/>
      <c r="DR22" s="208"/>
      <c r="DS22" s="216" t="str">
        <f t="shared" si="40"/>
        <v/>
      </c>
      <c r="DT22" s="217" t="str">
        <f t="shared" si="76"/>
        <v/>
      </c>
      <c r="DU22" s="338"/>
      <c r="DV22" s="218" t="str">
        <f t="shared" si="20"/>
        <v/>
      </c>
      <c r="DW22" s="136"/>
      <c r="DX22" s="136"/>
      <c r="DY22" s="136"/>
      <c r="DZ22" s="216" t="str">
        <f t="shared" si="77"/>
        <v/>
      </c>
      <c r="EA22" s="217" t="str">
        <f t="shared" si="41"/>
        <v/>
      </c>
      <c r="EB22" s="339"/>
      <c r="EC22" s="213" t="str">
        <f t="shared" si="78"/>
        <v/>
      </c>
      <c r="ED22" s="135"/>
      <c r="EE22" s="208"/>
      <c r="EF22" s="208"/>
      <c r="EG22" s="216" t="str">
        <f t="shared" si="42"/>
        <v/>
      </c>
      <c r="EH22" s="217" t="str">
        <f t="shared" si="79"/>
        <v/>
      </c>
      <c r="EI22" s="338"/>
      <c r="EJ22" s="218" t="str">
        <f t="shared" si="21"/>
        <v/>
      </c>
      <c r="EK22" s="136"/>
      <c r="EL22" s="136"/>
      <c r="EM22" s="136"/>
      <c r="EN22" s="216" t="str">
        <f t="shared" si="80"/>
        <v/>
      </c>
      <c r="EO22" s="217" t="str">
        <f t="shared" si="43"/>
        <v/>
      </c>
      <c r="EP22" s="339"/>
      <c r="EQ22" s="213" t="str">
        <f t="shared" si="81"/>
        <v/>
      </c>
      <c r="ER22" s="135"/>
      <c r="ES22" s="208"/>
      <c r="ET22" s="208"/>
      <c r="EU22" s="216" t="str">
        <f t="shared" si="44"/>
        <v/>
      </c>
      <c r="EV22" s="217" t="str">
        <f t="shared" si="82"/>
        <v/>
      </c>
      <c r="EW22" s="338"/>
      <c r="EX22" s="218" t="str">
        <f t="shared" si="22"/>
        <v/>
      </c>
      <c r="EY22" s="136"/>
      <c r="EZ22" s="136"/>
      <c r="FA22" s="136"/>
      <c r="FB22" s="216" t="str">
        <f t="shared" si="83"/>
        <v/>
      </c>
      <c r="FC22" s="217" t="str">
        <f t="shared" si="45"/>
        <v/>
      </c>
      <c r="FD22" s="339"/>
      <c r="FE22" s="213" t="str">
        <f t="shared" si="84"/>
        <v/>
      </c>
      <c r="FF22" s="135"/>
      <c r="FG22" s="208"/>
      <c r="FH22" s="208"/>
      <c r="FI22" s="216" t="str">
        <f t="shared" si="46"/>
        <v/>
      </c>
      <c r="FJ22" s="217" t="str">
        <f t="shared" si="85"/>
        <v/>
      </c>
      <c r="FK22" s="338"/>
      <c r="FL22" s="218" t="str">
        <f t="shared" si="23"/>
        <v/>
      </c>
      <c r="FM22" s="136"/>
      <c r="FN22" s="136"/>
      <c r="FO22" s="136"/>
      <c r="FP22" s="216" t="str">
        <f t="shared" si="86"/>
        <v/>
      </c>
      <c r="FQ22" s="217" t="str">
        <f t="shared" si="47"/>
        <v/>
      </c>
      <c r="FR22" s="339"/>
      <c r="FS22" s="72"/>
      <c r="FT22" s="139"/>
      <c r="FU22" s="26"/>
      <c r="FV22" s="73" t="str">
        <f t="shared" si="48"/>
        <v/>
      </c>
      <c r="FW22" s="74" t="str">
        <f t="shared" si="49"/>
        <v/>
      </c>
      <c r="FX22" s="75" t="str">
        <f t="shared" si="50"/>
        <v/>
      </c>
    </row>
    <row r="23" spans="1:180" ht="14.25">
      <c r="A23" s="214">
        <v>9</v>
      </c>
      <c r="B23" s="132"/>
      <c r="C23" s="131"/>
      <c r="D23" s="133"/>
      <c r="E23" s="134"/>
      <c r="F23" s="215"/>
      <c r="G23" s="207" t="str">
        <f t="shared" si="51"/>
        <v/>
      </c>
      <c r="H23" s="135"/>
      <c r="I23" s="208"/>
      <c r="J23" s="208"/>
      <c r="K23" s="216" t="str">
        <f t="shared" si="24"/>
        <v/>
      </c>
      <c r="L23" s="217" t="str">
        <f t="shared" si="52"/>
        <v/>
      </c>
      <c r="M23" s="338"/>
      <c r="N23" s="218" t="str">
        <f t="shared" si="12"/>
        <v/>
      </c>
      <c r="O23" s="136"/>
      <c r="P23" s="136"/>
      <c r="Q23" s="136"/>
      <c r="R23" s="216" t="str">
        <f t="shared" si="53"/>
        <v/>
      </c>
      <c r="S23" s="217" t="str">
        <f t="shared" si="25"/>
        <v/>
      </c>
      <c r="T23" s="338"/>
      <c r="U23" s="213" t="str">
        <f t="shared" si="54"/>
        <v/>
      </c>
      <c r="V23" s="135"/>
      <c r="W23" s="208"/>
      <c r="X23" s="208"/>
      <c r="Y23" s="216" t="str">
        <f t="shared" si="26"/>
        <v/>
      </c>
      <c r="Z23" s="217" t="str">
        <f t="shared" si="55"/>
        <v/>
      </c>
      <c r="AA23" s="338"/>
      <c r="AB23" s="218" t="str">
        <f t="shared" si="13"/>
        <v/>
      </c>
      <c r="AC23" s="136"/>
      <c r="AD23" s="136"/>
      <c r="AE23" s="136"/>
      <c r="AF23" s="216" t="str">
        <f t="shared" si="56"/>
        <v/>
      </c>
      <c r="AG23" s="217" t="str">
        <f t="shared" si="27"/>
        <v/>
      </c>
      <c r="AH23" s="339"/>
      <c r="AI23" s="213" t="str">
        <f t="shared" si="57"/>
        <v/>
      </c>
      <c r="AJ23" s="135"/>
      <c r="AK23" s="208"/>
      <c r="AL23" s="208"/>
      <c r="AM23" s="216" t="str">
        <f t="shared" si="28"/>
        <v/>
      </c>
      <c r="AN23" s="217" t="str">
        <f t="shared" si="58"/>
        <v/>
      </c>
      <c r="AO23" s="338"/>
      <c r="AP23" s="218" t="str">
        <f t="shared" si="14"/>
        <v/>
      </c>
      <c r="AQ23" s="136"/>
      <c r="AR23" s="136"/>
      <c r="AS23" s="136"/>
      <c r="AT23" s="216" t="str">
        <f t="shared" si="59"/>
        <v/>
      </c>
      <c r="AU23" s="217" t="str">
        <f t="shared" si="29"/>
        <v/>
      </c>
      <c r="AV23" s="339"/>
      <c r="AW23" s="213" t="str">
        <f t="shared" si="60"/>
        <v/>
      </c>
      <c r="AX23" s="135"/>
      <c r="AY23" s="208"/>
      <c r="AZ23" s="208"/>
      <c r="BA23" s="216" t="str">
        <f t="shared" si="30"/>
        <v/>
      </c>
      <c r="BB23" s="217" t="str">
        <f t="shared" si="61"/>
        <v/>
      </c>
      <c r="BC23" s="338"/>
      <c r="BD23" s="218" t="str">
        <f t="shared" si="15"/>
        <v/>
      </c>
      <c r="BE23" s="136"/>
      <c r="BF23" s="136"/>
      <c r="BG23" s="136"/>
      <c r="BH23" s="216" t="str">
        <f t="shared" si="62"/>
        <v/>
      </c>
      <c r="BI23" s="217" t="str">
        <f t="shared" si="31"/>
        <v/>
      </c>
      <c r="BJ23" s="339"/>
      <c r="BK23" s="213" t="str">
        <f t="shared" si="63"/>
        <v/>
      </c>
      <c r="BL23" s="135"/>
      <c r="BM23" s="208"/>
      <c r="BN23" s="208"/>
      <c r="BO23" s="216" t="str">
        <f t="shared" si="32"/>
        <v/>
      </c>
      <c r="BP23" s="217" t="str">
        <f t="shared" si="64"/>
        <v/>
      </c>
      <c r="BQ23" s="338"/>
      <c r="BR23" s="218" t="str">
        <f t="shared" si="16"/>
        <v/>
      </c>
      <c r="BS23" s="136"/>
      <c r="BT23" s="136"/>
      <c r="BU23" s="136"/>
      <c r="BV23" s="216" t="str">
        <f t="shared" si="65"/>
        <v/>
      </c>
      <c r="BW23" s="217" t="str">
        <f t="shared" si="33"/>
        <v/>
      </c>
      <c r="BX23" s="339"/>
      <c r="BY23" s="213" t="str">
        <f t="shared" si="66"/>
        <v/>
      </c>
      <c r="BZ23" s="135"/>
      <c r="CA23" s="208"/>
      <c r="CB23" s="208"/>
      <c r="CC23" s="216" t="str">
        <f t="shared" si="34"/>
        <v/>
      </c>
      <c r="CD23" s="217" t="str">
        <f t="shared" si="67"/>
        <v/>
      </c>
      <c r="CE23" s="338"/>
      <c r="CF23" s="218" t="str">
        <f t="shared" si="17"/>
        <v/>
      </c>
      <c r="CG23" s="136"/>
      <c r="CH23" s="136"/>
      <c r="CI23" s="136"/>
      <c r="CJ23" s="216" t="str">
        <f t="shared" si="68"/>
        <v/>
      </c>
      <c r="CK23" s="217" t="str">
        <f t="shared" si="35"/>
        <v/>
      </c>
      <c r="CL23" s="339"/>
      <c r="CM23" s="213" t="str">
        <f t="shared" si="69"/>
        <v/>
      </c>
      <c r="CN23" s="135"/>
      <c r="CO23" s="208"/>
      <c r="CP23" s="208"/>
      <c r="CQ23" s="216" t="str">
        <f t="shared" si="36"/>
        <v/>
      </c>
      <c r="CR23" s="217" t="str">
        <f t="shared" si="70"/>
        <v/>
      </c>
      <c r="CS23" s="338"/>
      <c r="CT23" s="218" t="str">
        <f t="shared" si="18"/>
        <v/>
      </c>
      <c r="CU23" s="136"/>
      <c r="CV23" s="136"/>
      <c r="CW23" s="136"/>
      <c r="CX23" s="216" t="str">
        <f t="shared" si="71"/>
        <v/>
      </c>
      <c r="CY23" s="217" t="str">
        <f t="shared" si="37"/>
        <v/>
      </c>
      <c r="CZ23" s="339"/>
      <c r="DA23" s="213" t="str">
        <f t="shared" si="72"/>
        <v/>
      </c>
      <c r="DB23" s="135"/>
      <c r="DC23" s="208"/>
      <c r="DD23" s="208"/>
      <c r="DE23" s="216" t="str">
        <f t="shared" si="38"/>
        <v/>
      </c>
      <c r="DF23" s="217" t="str">
        <f t="shared" si="73"/>
        <v/>
      </c>
      <c r="DG23" s="338"/>
      <c r="DH23" s="218" t="str">
        <f t="shared" si="19"/>
        <v/>
      </c>
      <c r="DI23" s="136"/>
      <c r="DJ23" s="136"/>
      <c r="DK23" s="136"/>
      <c r="DL23" s="216" t="str">
        <f t="shared" si="74"/>
        <v/>
      </c>
      <c r="DM23" s="217" t="str">
        <f t="shared" si="39"/>
        <v/>
      </c>
      <c r="DN23" s="339"/>
      <c r="DO23" s="213" t="str">
        <f t="shared" si="75"/>
        <v/>
      </c>
      <c r="DP23" s="135"/>
      <c r="DQ23" s="208"/>
      <c r="DR23" s="208"/>
      <c r="DS23" s="216" t="str">
        <f t="shared" si="40"/>
        <v/>
      </c>
      <c r="DT23" s="217" t="str">
        <f t="shared" si="76"/>
        <v/>
      </c>
      <c r="DU23" s="338"/>
      <c r="DV23" s="218" t="str">
        <f t="shared" si="20"/>
        <v/>
      </c>
      <c r="DW23" s="136"/>
      <c r="DX23" s="136"/>
      <c r="DY23" s="136"/>
      <c r="DZ23" s="216" t="str">
        <f t="shared" si="77"/>
        <v/>
      </c>
      <c r="EA23" s="217" t="str">
        <f t="shared" si="41"/>
        <v/>
      </c>
      <c r="EB23" s="339"/>
      <c r="EC23" s="213" t="str">
        <f t="shared" si="78"/>
        <v/>
      </c>
      <c r="ED23" s="135"/>
      <c r="EE23" s="208"/>
      <c r="EF23" s="208"/>
      <c r="EG23" s="216" t="str">
        <f t="shared" si="42"/>
        <v/>
      </c>
      <c r="EH23" s="217" t="str">
        <f t="shared" si="79"/>
        <v/>
      </c>
      <c r="EI23" s="338"/>
      <c r="EJ23" s="218" t="str">
        <f t="shared" si="21"/>
        <v/>
      </c>
      <c r="EK23" s="136"/>
      <c r="EL23" s="136"/>
      <c r="EM23" s="136"/>
      <c r="EN23" s="216" t="str">
        <f t="shared" si="80"/>
        <v/>
      </c>
      <c r="EO23" s="217" t="str">
        <f t="shared" si="43"/>
        <v/>
      </c>
      <c r="EP23" s="339"/>
      <c r="EQ23" s="213" t="str">
        <f t="shared" si="81"/>
        <v/>
      </c>
      <c r="ER23" s="135"/>
      <c r="ES23" s="208"/>
      <c r="ET23" s="208"/>
      <c r="EU23" s="216" t="str">
        <f t="shared" si="44"/>
        <v/>
      </c>
      <c r="EV23" s="217" t="str">
        <f t="shared" si="82"/>
        <v/>
      </c>
      <c r="EW23" s="338"/>
      <c r="EX23" s="218" t="str">
        <f t="shared" si="22"/>
        <v/>
      </c>
      <c r="EY23" s="136"/>
      <c r="EZ23" s="136"/>
      <c r="FA23" s="136"/>
      <c r="FB23" s="216" t="str">
        <f t="shared" si="83"/>
        <v/>
      </c>
      <c r="FC23" s="217" t="str">
        <f t="shared" si="45"/>
        <v/>
      </c>
      <c r="FD23" s="339"/>
      <c r="FE23" s="213" t="str">
        <f t="shared" si="84"/>
        <v/>
      </c>
      <c r="FF23" s="135"/>
      <c r="FG23" s="208"/>
      <c r="FH23" s="208"/>
      <c r="FI23" s="216" t="str">
        <f t="shared" si="46"/>
        <v/>
      </c>
      <c r="FJ23" s="217" t="str">
        <f t="shared" si="85"/>
        <v/>
      </c>
      <c r="FK23" s="338"/>
      <c r="FL23" s="218" t="str">
        <f t="shared" si="23"/>
        <v/>
      </c>
      <c r="FM23" s="136"/>
      <c r="FN23" s="136"/>
      <c r="FO23" s="136"/>
      <c r="FP23" s="216" t="str">
        <f t="shared" si="86"/>
        <v/>
      </c>
      <c r="FQ23" s="217" t="str">
        <f t="shared" si="47"/>
        <v/>
      </c>
      <c r="FR23" s="339"/>
      <c r="FS23" s="72"/>
      <c r="FT23" s="139"/>
      <c r="FU23" s="26"/>
      <c r="FV23" s="73" t="str">
        <f t="shared" si="48"/>
        <v/>
      </c>
      <c r="FW23" s="74" t="str">
        <f t="shared" si="49"/>
        <v/>
      </c>
      <c r="FX23" s="75" t="str">
        <f t="shared" si="50"/>
        <v/>
      </c>
    </row>
    <row r="24" spans="1:180" ht="14.25">
      <c r="A24" s="214">
        <v>10</v>
      </c>
      <c r="B24" s="132"/>
      <c r="C24" s="131"/>
      <c r="D24" s="133"/>
      <c r="E24" s="134"/>
      <c r="F24" s="215"/>
      <c r="G24" s="207" t="str">
        <f t="shared" si="51"/>
        <v/>
      </c>
      <c r="H24" s="135"/>
      <c r="I24" s="208"/>
      <c r="J24" s="208"/>
      <c r="K24" s="216" t="str">
        <f t="shared" si="24"/>
        <v/>
      </c>
      <c r="L24" s="217" t="str">
        <f t="shared" si="52"/>
        <v/>
      </c>
      <c r="M24" s="338"/>
      <c r="N24" s="218" t="str">
        <f t="shared" si="12"/>
        <v/>
      </c>
      <c r="O24" s="136"/>
      <c r="P24" s="136"/>
      <c r="Q24" s="136"/>
      <c r="R24" s="216" t="str">
        <f t="shared" si="53"/>
        <v/>
      </c>
      <c r="S24" s="217" t="str">
        <f t="shared" si="25"/>
        <v/>
      </c>
      <c r="T24" s="338"/>
      <c r="U24" s="213" t="str">
        <f t="shared" si="54"/>
        <v/>
      </c>
      <c r="V24" s="135"/>
      <c r="W24" s="208"/>
      <c r="X24" s="208"/>
      <c r="Y24" s="216" t="str">
        <f t="shared" si="26"/>
        <v/>
      </c>
      <c r="Z24" s="217" t="str">
        <f t="shared" si="55"/>
        <v/>
      </c>
      <c r="AA24" s="338"/>
      <c r="AB24" s="218" t="str">
        <f t="shared" si="13"/>
        <v/>
      </c>
      <c r="AC24" s="136"/>
      <c r="AD24" s="136"/>
      <c r="AE24" s="136"/>
      <c r="AF24" s="216" t="str">
        <f t="shared" si="56"/>
        <v/>
      </c>
      <c r="AG24" s="217" t="str">
        <f t="shared" si="27"/>
        <v/>
      </c>
      <c r="AH24" s="339"/>
      <c r="AI24" s="213" t="str">
        <f t="shared" si="57"/>
        <v/>
      </c>
      <c r="AJ24" s="135"/>
      <c r="AK24" s="208"/>
      <c r="AL24" s="208"/>
      <c r="AM24" s="216" t="str">
        <f t="shared" si="28"/>
        <v/>
      </c>
      <c r="AN24" s="217" t="str">
        <f t="shared" si="58"/>
        <v/>
      </c>
      <c r="AO24" s="338"/>
      <c r="AP24" s="218" t="str">
        <f t="shared" si="14"/>
        <v/>
      </c>
      <c r="AQ24" s="136"/>
      <c r="AR24" s="136"/>
      <c r="AS24" s="136"/>
      <c r="AT24" s="216" t="str">
        <f t="shared" si="59"/>
        <v/>
      </c>
      <c r="AU24" s="217" t="str">
        <f t="shared" si="29"/>
        <v/>
      </c>
      <c r="AV24" s="339"/>
      <c r="AW24" s="213" t="str">
        <f t="shared" si="60"/>
        <v/>
      </c>
      <c r="AX24" s="135"/>
      <c r="AY24" s="208"/>
      <c r="AZ24" s="208"/>
      <c r="BA24" s="216" t="str">
        <f t="shared" si="30"/>
        <v/>
      </c>
      <c r="BB24" s="217" t="str">
        <f t="shared" si="61"/>
        <v/>
      </c>
      <c r="BC24" s="338"/>
      <c r="BD24" s="218" t="str">
        <f t="shared" si="15"/>
        <v/>
      </c>
      <c r="BE24" s="136"/>
      <c r="BF24" s="136"/>
      <c r="BG24" s="136"/>
      <c r="BH24" s="216" t="str">
        <f t="shared" si="62"/>
        <v/>
      </c>
      <c r="BI24" s="217" t="str">
        <f t="shared" si="31"/>
        <v/>
      </c>
      <c r="BJ24" s="339"/>
      <c r="BK24" s="213" t="str">
        <f t="shared" si="63"/>
        <v/>
      </c>
      <c r="BL24" s="135"/>
      <c r="BM24" s="208"/>
      <c r="BN24" s="208"/>
      <c r="BO24" s="216" t="str">
        <f t="shared" si="32"/>
        <v/>
      </c>
      <c r="BP24" s="217" t="str">
        <f t="shared" si="64"/>
        <v/>
      </c>
      <c r="BQ24" s="338"/>
      <c r="BR24" s="218" t="str">
        <f t="shared" si="16"/>
        <v/>
      </c>
      <c r="BS24" s="136"/>
      <c r="BT24" s="136"/>
      <c r="BU24" s="136"/>
      <c r="BV24" s="216" t="str">
        <f t="shared" si="65"/>
        <v/>
      </c>
      <c r="BW24" s="217" t="str">
        <f t="shared" si="33"/>
        <v/>
      </c>
      <c r="BX24" s="339"/>
      <c r="BY24" s="213" t="str">
        <f t="shared" si="66"/>
        <v/>
      </c>
      <c r="BZ24" s="135"/>
      <c r="CA24" s="208"/>
      <c r="CB24" s="208"/>
      <c r="CC24" s="216" t="str">
        <f t="shared" si="34"/>
        <v/>
      </c>
      <c r="CD24" s="217" t="str">
        <f t="shared" si="67"/>
        <v/>
      </c>
      <c r="CE24" s="338"/>
      <c r="CF24" s="218" t="str">
        <f t="shared" si="17"/>
        <v/>
      </c>
      <c r="CG24" s="136"/>
      <c r="CH24" s="136"/>
      <c r="CI24" s="136"/>
      <c r="CJ24" s="216" t="str">
        <f t="shared" si="68"/>
        <v/>
      </c>
      <c r="CK24" s="217" t="str">
        <f t="shared" si="35"/>
        <v/>
      </c>
      <c r="CL24" s="339"/>
      <c r="CM24" s="213" t="str">
        <f t="shared" si="69"/>
        <v/>
      </c>
      <c r="CN24" s="135"/>
      <c r="CO24" s="208"/>
      <c r="CP24" s="208"/>
      <c r="CQ24" s="216" t="str">
        <f t="shared" si="36"/>
        <v/>
      </c>
      <c r="CR24" s="217" t="str">
        <f t="shared" si="70"/>
        <v/>
      </c>
      <c r="CS24" s="338"/>
      <c r="CT24" s="218" t="str">
        <f t="shared" si="18"/>
        <v/>
      </c>
      <c r="CU24" s="136"/>
      <c r="CV24" s="136"/>
      <c r="CW24" s="136"/>
      <c r="CX24" s="216" t="str">
        <f t="shared" si="71"/>
        <v/>
      </c>
      <c r="CY24" s="217" t="str">
        <f t="shared" si="37"/>
        <v/>
      </c>
      <c r="CZ24" s="339"/>
      <c r="DA24" s="213" t="str">
        <f t="shared" si="72"/>
        <v/>
      </c>
      <c r="DB24" s="135"/>
      <c r="DC24" s="208"/>
      <c r="DD24" s="208"/>
      <c r="DE24" s="216" t="str">
        <f t="shared" si="38"/>
        <v/>
      </c>
      <c r="DF24" s="217" t="str">
        <f t="shared" si="73"/>
        <v/>
      </c>
      <c r="DG24" s="338"/>
      <c r="DH24" s="218" t="str">
        <f t="shared" si="19"/>
        <v/>
      </c>
      <c r="DI24" s="136"/>
      <c r="DJ24" s="136"/>
      <c r="DK24" s="136"/>
      <c r="DL24" s="216" t="str">
        <f t="shared" si="74"/>
        <v/>
      </c>
      <c r="DM24" s="217" t="str">
        <f t="shared" si="39"/>
        <v/>
      </c>
      <c r="DN24" s="339"/>
      <c r="DO24" s="213" t="str">
        <f t="shared" si="75"/>
        <v/>
      </c>
      <c r="DP24" s="135"/>
      <c r="DQ24" s="208"/>
      <c r="DR24" s="208"/>
      <c r="DS24" s="216" t="str">
        <f t="shared" si="40"/>
        <v/>
      </c>
      <c r="DT24" s="217" t="str">
        <f t="shared" si="76"/>
        <v/>
      </c>
      <c r="DU24" s="338"/>
      <c r="DV24" s="218" t="str">
        <f t="shared" si="20"/>
        <v/>
      </c>
      <c r="DW24" s="136"/>
      <c r="DX24" s="136"/>
      <c r="DY24" s="136"/>
      <c r="DZ24" s="216" t="str">
        <f t="shared" si="77"/>
        <v/>
      </c>
      <c r="EA24" s="217" t="str">
        <f t="shared" si="41"/>
        <v/>
      </c>
      <c r="EB24" s="339"/>
      <c r="EC24" s="213" t="str">
        <f t="shared" si="78"/>
        <v/>
      </c>
      <c r="ED24" s="135"/>
      <c r="EE24" s="208"/>
      <c r="EF24" s="208"/>
      <c r="EG24" s="216" t="str">
        <f t="shared" si="42"/>
        <v/>
      </c>
      <c r="EH24" s="217" t="str">
        <f t="shared" si="79"/>
        <v/>
      </c>
      <c r="EI24" s="338"/>
      <c r="EJ24" s="218" t="str">
        <f t="shared" si="21"/>
        <v/>
      </c>
      <c r="EK24" s="136"/>
      <c r="EL24" s="136"/>
      <c r="EM24" s="136"/>
      <c r="EN24" s="216" t="str">
        <f t="shared" si="80"/>
        <v/>
      </c>
      <c r="EO24" s="217" t="str">
        <f t="shared" si="43"/>
        <v/>
      </c>
      <c r="EP24" s="339"/>
      <c r="EQ24" s="213" t="str">
        <f t="shared" si="81"/>
        <v/>
      </c>
      <c r="ER24" s="135"/>
      <c r="ES24" s="208"/>
      <c r="ET24" s="208"/>
      <c r="EU24" s="216" t="str">
        <f t="shared" si="44"/>
        <v/>
      </c>
      <c r="EV24" s="217" t="str">
        <f t="shared" si="82"/>
        <v/>
      </c>
      <c r="EW24" s="338"/>
      <c r="EX24" s="218" t="str">
        <f t="shared" si="22"/>
        <v/>
      </c>
      <c r="EY24" s="136"/>
      <c r="EZ24" s="136"/>
      <c r="FA24" s="136"/>
      <c r="FB24" s="216" t="str">
        <f t="shared" si="83"/>
        <v/>
      </c>
      <c r="FC24" s="217" t="str">
        <f t="shared" si="45"/>
        <v/>
      </c>
      <c r="FD24" s="339"/>
      <c r="FE24" s="213" t="str">
        <f t="shared" si="84"/>
        <v/>
      </c>
      <c r="FF24" s="135"/>
      <c r="FG24" s="208"/>
      <c r="FH24" s="208"/>
      <c r="FI24" s="216" t="str">
        <f t="shared" si="46"/>
        <v/>
      </c>
      <c r="FJ24" s="217" t="str">
        <f t="shared" si="85"/>
        <v/>
      </c>
      <c r="FK24" s="338"/>
      <c r="FL24" s="218" t="str">
        <f t="shared" si="23"/>
        <v/>
      </c>
      <c r="FM24" s="136"/>
      <c r="FN24" s="136"/>
      <c r="FO24" s="136"/>
      <c r="FP24" s="216" t="str">
        <f t="shared" si="86"/>
        <v/>
      </c>
      <c r="FQ24" s="217" t="str">
        <f t="shared" si="47"/>
        <v/>
      </c>
      <c r="FR24" s="339"/>
      <c r="FS24" s="72"/>
      <c r="FT24" s="139"/>
      <c r="FU24" s="26"/>
      <c r="FV24" s="73" t="str">
        <f t="shared" si="48"/>
        <v/>
      </c>
      <c r="FW24" s="74" t="str">
        <f t="shared" si="49"/>
        <v/>
      </c>
      <c r="FX24" s="75" t="str">
        <f t="shared" si="50"/>
        <v/>
      </c>
    </row>
    <row r="25" spans="1:180" ht="14.25">
      <c r="A25" s="214">
        <v>11</v>
      </c>
      <c r="B25" s="132"/>
      <c r="C25" s="131"/>
      <c r="D25" s="133"/>
      <c r="E25" s="134"/>
      <c r="F25" s="215"/>
      <c r="G25" s="207" t="str">
        <f t="shared" si="51"/>
        <v/>
      </c>
      <c r="H25" s="135"/>
      <c r="I25" s="208"/>
      <c r="J25" s="208"/>
      <c r="K25" s="216" t="str">
        <f t="shared" si="24"/>
        <v/>
      </c>
      <c r="L25" s="217" t="str">
        <f t="shared" si="52"/>
        <v/>
      </c>
      <c r="M25" s="338"/>
      <c r="N25" s="218" t="str">
        <f t="shared" si="12"/>
        <v/>
      </c>
      <c r="O25" s="136"/>
      <c r="P25" s="136"/>
      <c r="Q25" s="136"/>
      <c r="R25" s="216" t="str">
        <f t="shared" si="53"/>
        <v/>
      </c>
      <c r="S25" s="217" t="str">
        <f t="shared" si="25"/>
        <v/>
      </c>
      <c r="T25" s="338"/>
      <c r="U25" s="213" t="str">
        <f t="shared" si="54"/>
        <v/>
      </c>
      <c r="V25" s="135"/>
      <c r="W25" s="208"/>
      <c r="X25" s="208"/>
      <c r="Y25" s="216" t="str">
        <f t="shared" si="26"/>
        <v/>
      </c>
      <c r="Z25" s="217" t="str">
        <f t="shared" si="55"/>
        <v/>
      </c>
      <c r="AA25" s="338"/>
      <c r="AB25" s="218" t="str">
        <f t="shared" si="13"/>
        <v/>
      </c>
      <c r="AC25" s="136"/>
      <c r="AD25" s="136"/>
      <c r="AE25" s="136"/>
      <c r="AF25" s="216" t="str">
        <f t="shared" si="56"/>
        <v/>
      </c>
      <c r="AG25" s="217" t="str">
        <f t="shared" si="27"/>
        <v/>
      </c>
      <c r="AH25" s="339"/>
      <c r="AI25" s="213" t="str">
        <f t="shared" si="57"/>
        <v/>
      </c>
      <c r="AJ25" s="135"/>
      <c r="AK25" s="208"/>
      <c r="AL25" s="208"/>
      <c r="AM25" s="216" t="str">
        <f t="shared" si="28"/>
        <v/>
      </c>
      <c r="AN25" s="217" t="str">
        <f t="shared" si="58"/>
        <v/>
      </c>
      <c r="AO25" s="338"/>
      <c r="AP25" s="218" t="str">
        <f t="shared" si="14"/>
        <v/>
      </c>
      <c r="AQ25" s="136"/>
      <c r="AR25" s="136"/>
      <c r="AS25" s="136"/>
      <c r="AT25" s="216" t="str">
        <f t="shared" si="59"/>
        <v/>
      </c>
      <c r="AU25" s="217" t="str">
        <f t="shared" si="29"/>
        <v/>
      </c>
      <c r="AV25" s="339"/>
      <c r="AW25" s="213" t="str">
        <f t="shared" si="60"/>
        <v/>
      </c>
      <c r="AX25" s="135"/>
      <c r="AY25" s="208"/>
      <c r="AZ25" s="208"/>
      <c r="BA25" s="216" t="str">
        <f t="shared" si="30"/>
        <v/>
      </c>
      <c r="BB25" s="217" t="str">
        <f t="shared" si="61"/>
        <v/>
      </c>
      <c r="BC25" s="338"/>
      <c r="BD25" s="218" t="str">
        <f t="shared" si="15"/>
        <v/>
      </c>
      <c r="BE25" s="136"/>
      <c r="BF25" s="136"/>
      <c r="BG25" s="136"/>
      <c r="BH25" s="216" t="str">
        <f t="shared" si="62"/>
        <v/>
      </c>
      <c r="BI25" s="217" t="str">
        <f t="shared" si="31"/>
        <v/>
      </c>
      <c r="BJ25" s="339"/>
      <c r="BK25" s="213" t="str">
        <f t="shared" si="63"/>
        <v/>
      </c>
      <c r="BL25" s="135"/>
      <c r="BM25" s="208"/>
      <c r="BN25" s="208"/>
      <c r="BO25" s="216" t="str">
        <f t="shared" si="32"/>
        <v/>
      </c>
      <c r="BP25" s="217" t="str">
        <f t="shared" si="64"/>
        <v/>
      </c>
      <c r="BQ25" s="338"/>
      <c r="BR25" s="218" t="str">
        <f t="shared" si="16"/>
        <v/>
      </c>
      <c r="BS25" s="136"/>
      <c r="BT25" s="136"/>
      <c r="BU25" s="136"/>
      <c r="BV25" s="216" t="str">
        <f t="shared" si="65"/>
        <v/>
      </c>
      <c r="BW25" s="217" t="str">
        <f t="shared" si="33"/>
        <v/>
      </c>
      <c r="BX25" s="339"/>
      <c r="BY25" s="213" t="str">
        <f t="shared" si="66"/>
        <v/>
      </c>
      <c r="BZ25" s="135"/>
      <c r="CA25" s="208"/>
      <c r="CB25" s="208"/>
      <c r="CC25" s="216" t="str">
        <f t="shared" si="34"/>
        <v/>
      </c>
      <c r="CD25" s="217" t="str">
        <f t="shared" si="67"/>
        <v/>
      </c>
      <c r="CE25" s="338"/>
      <c r="CF25" s="218" t="str">
        <f t="shared" si="17"/>
        <v/>
      </c>
      <c r="CG25" s="136"/>
      <c r="CH25" s="136"/>
      <c r="CI25" s="136"/>
      <c r="CJ25" s="216" t="str">
        <f t="shared" si="68"/>
        <v/>
      </c>
      <c r="CK25" s="217" t="str">
        <f t="shared" si="35"/>
        <v/>
      </c>
      <c r="CL25" s="339"/>
      <c r="CM25" s="213" t="str">
        <f t="shared" si="69"/>
        <v/>
      </c>
      <c r="CN25" s="135"/>
      <c r="CO25" s="208"/>
      <c r="CP25" s="208"/>
      <c r="CQ25" s="216" t="str">
        <f t="shared" si="36"/>
        <v/>
      </c>
      <c r="CR25" s="217" t="str">
        <f t="shared" si="70"/>
        <v/>
      </c>
      <c r="CS25" s="338"/>
      <c r="CT25" s="218" t="str">
        <f t="shared" si="18"/>
        <v/>
      </c>
      <c r="CU25" s="136"/>
      <c r="CV25" s="136"/>
      <c r="CW25" s="136"/>
      <c r="CX25" s="216" t="str">
        <f t="shared" si="71"/>
        <v/>
      </c>
      <c r="CY25" s="217" t="str">
        <f t="shared" si="37"/>
        <v/>
      </c>
      <c r="CZ25" s="339"/>
      <c r="DA25" s="213" t="str">
        <f t="shared" si="72"/>
        <v/>
      </c>
      <c r="DB25" s="135"/>
      <c r="DC25" s="208"/>
      <c r="DD25" s="208"/>
      <c r="DE25" s="216" t="str">
        <f t="shared" si="38"/>
        <v/>
      </c>
      <c r="DF25" s="217" t="str">
        <f t="shared" si="73"/>
        <v/>
      </c>
      <c r="DG25" s="338"/>
      <c r="DH25" s="218" t="str">
        <f t="shared" si="19"/>
        <v/>
      </c>
      <c r="DI25" s="136"/>
      <c r="DJ25" s="136"/>
      <c r="DK25" s="136"/>
      <c r="DL25" s="216" t="str">
        <f t="shared" si="74"/>
        <v/>
      </c>
      <c r="DM25" s="217" t="str">
        <f t="shared" si="39"/>
        <v/>
      </c>
      <c r="DN25" s="339"/>
      <c r="DO25" s="213" t="str">
        <f t="shared" si="75"/>
        <v/>
      </c>
      <c r="DP25" s="135"/>
      <c r="DQ25" s="208"/>
      <c r="DR25" s="208"/>
      <c r="DS25" s="216" t="str">
        <f t="shared" si="40"/>
        <v/>
      </c>
      <c r="DT25" s="217" t="str">
        <f t="shared" si="76"/>
        <v/>
      </c>
      <c r="DU25" s="338"/>
      <c r="DV25" s="218" t="str">
        <f t="shared" si="20"/>
        <v/>
      </c>
      <c r="DW25" s="136"/>
      <c r="DX25" s="136"/>
      <c r="DY25" s="136"/>
      <c r="DZ25" s="216" t="str">
        <f t="shared" si="77"/>
        <v/>
      </c>
      <c r="EA25" s="217" t="str">
        <f t="shared" si="41"/>
        <v/>
      </c>
      <c r="EB25" s="339"/>
      <c r="EC25" s="213" t="str">
        <f t="shared" si="78"/>
        <v/>
      </c>
      <c r="ED25" s="135"/>
      <c r="EE25" s="208"/>
      <c r="EF25" s="208"/>
      <c r="EG25" s="216" t="str">
        <f t="shared" si="42"/>
        <v/>
      </c>
      <c r="EH25" s="217" t="str">
        <f t="shared" si="79"/>
        <v/>
      </c>
      <c r="EI25" s="338"/>
      <c r="EJ25" s="218" t="str">
        <f t="shared" si="21"/>
        <v/>
      </c>
      <c r="EK25" s="136"/>
      <c r="EL25" s="136"/>
      <c r="EM25" s="136"/>
      <c r="EN25" s="216" t="str">
        <f t="shared" si="80"/>
        <v/>
      </c>
      <c r="EO25" s="217" t="str">
        <f t="shared" si="43"/>
        <v/>
      </c>
      <c r="EP25" s="339"/>
      <c r="EQ25" s="213" t="str">
        <f t="shared" si="81"/>
        <v/>
      </c>
      <c r="ER25" s="135"/>
      <c r="ES25" s="208"/>
      <c r="ET25" s="208"/>
      <c r="EU25" s="216" t="str">
        <f t="shared" si="44"/>
        <v/>
      </c>
      <c r="EV25" s="217" t="str">
        <f t="shared" si="82"/>
        <v/>
      </c>
      <c r="EW25" s="338"/>
      <c r="EX25" s="218" t="str">
        <f t="shared" si="22"/>
        <v/>
      </c>
      <c r="EY25" s="136"/>
      <c r="EZ25" s="136"/>
      <c r="FA25" s="136"/>
      <c r="FB25" s="216" t="str">
        <f t="shared" si="83"/>
        <v/>
      </c>
      <c r="FC25" s="217" t="str">
        <f t="shared" si="45"/>
        <v/>
      </c>
      <c r="FD25" s="339"/>
      <c r="FE25" s="213" t="str">
        <f t="shared" si="84"/>
        <v/>
      </c>
      <c r="FF25" s="135"/>
      <c r="FG25" s="208"/>
      <c r="FH25" s="208"/>
      <c r="FI25" s="216" t="str">
        <f t="shared" si="46"/>
        <v/>
      </c>
      <c r="FJ25" s="217" t="str">
        <f t="shared" si="85"/>
        <v/>
      </c>
      <c r="FK25" s="338"/>
      <c r="FL25" s="218" t="str">
        <f t="shared" si="23"/>
        <v/>
      </c>
      <c r="FM25" s="136"/>
      <c r="FN25" s="136"/>
      <c r="FO25" s="136"/>
      <c r="FP25" s="216" t="str">
        <f t="shared" si="86"/>
        <v/>
      </c>
      <c r="FQ25" s="217" t="str">
        <f t="shared" si="47"/>
        <v/>
      </c>
      <c r="FR25" s="339"/>
      <c r="FS25" s="72"/>
      <c r="FT25" s="139"/>
      <c r="FU25" s="26"/>
      <c r="FV25" s="73" t="str">
        <f t="shared" si="48"/>
        <v/>
      </c>
      <c r="FW25" s="74" t="str">
        <f t="shared" si="49"/>
        <v/>
      </c>
      <c r="FX25" s="75" t="str">
        <f t="shared" si="50"/>
        <v/>
      </c>
    </row>
    <row r="26" spans="1:180" ht="14.25">
      <c r="A26" s="214">
        <v>12</v>
      </c>
      <c r="B26" s="132"/>
      <c r="C26" s="131"/>
      <c r="D26" s="133"/>
      <c r="E26" s="134"/>
      <c r="F26" s="215"/>
      <c r="G26" s="207" t="str">
        <f t="shared" si="51"/>
        <v/>
      </c>
      <c r="H26" s="135"/>
      <c r="I26" s="208"/>
      <c r="J26" s="208"/>
      <c r="K26" s="216" t="str">
        <f t="shared" si="24"/>
        <v/>
      </c>
      <c r="L26" s="217" t="str">
        <f t="shared" si="52"/>
        <v/>
      </c>
      <c r="M26" s="338"/>
      <c r="N26" s="218" t="str">
        <f t="shared" si="12"/>
        <v/>
      </c>
      <c r="O26" s="136"/>
      <c r="P26" s="136"/>
      <c r="Q26" s="136"/>
      <c r="R26" s="216" t="str">
        <f t="shared" si="53"/>
        <v/>
      </c>
      <c r="S26" s="217" t="str">
        <f t="shared" si="25"/>
        <v/>
      </c>
      <c r="T26" s="338"/>
      <c r="U26" s="213" t="str">
        <f t="shared" si="54"/>
        <v/>
      </c>
      <c r="V26" s="135"/>
      <c r="W26" s="208"/>
      <c r="X26" s="208"/>
      <c r="Y26" s="216" t="str">
        <f t="shared" si="26"/>
        <v/>
      </c>
      <c r="Z26" s="217" t="str">
        <f t="shared" si="55"/>
        <v/>
      </c>
      <c r="AA26" s="338"/>
      <c r="AB26" s="218" t="str">
        <f t="shared" si="13"/>
        <v/>
      </c>
      <c r="AC26" s="136"/>
      <c r="AD26" s="136"/>
      <c r="AE26" s="136"/>
      <c r="AF26" s="216" t="str">
        <f t="shared" si="56"/>
        <v/>
      </c>
      <c r="AG26" s="217" t="str">
        <f t="shared" si="27"/>
        <v/>
      </c>
      <c r="AH26" s="339"/>
      <c r="AI26" s="213" t="str">
        <f t="shared" si="57"/>
        <v/>
      </c>
      <c r="AJ26" s="135"/>
      <c r="AK26" s="208"/>
      <c r="AL26" s="208"/>
      <c r="AM26" s="216" t="str">
        <f t="shared" si="28"/>
        <v/>
      </c>
      <c r="AN26" s="217" t="str">
        <f t="shared" si="58"/>
        <v/>
      </c>
      <c r="AO26" s="338"/>
      <c r="AP26" s="218" t="str">
        <f t="shared" si="14"/>
        <v/>
      </c>
      <c r="AQ26" s="136"/>
      <c r="AR26" s="136"/>
      <c r="AS26" s="136"/>
      <c r="AT26" s="216" t="str">
        <f t="shared" si="59"/>
        <v/>
      </c>
      <c r="AU26" s="217" t="str">
        <f t="shared" si="29"/>
        <v/>
      </c>
      <c r="AV26" s="339"/>
      <c r="AW26" s="213" t="str">
        <f t="shared" si="60"/>
        <v/>
      </c>
      <c r="AX26" s="135"/>
      <c r="AY26" s="208"/>
      <c r="AZ26" s="208"/>
      <c r="BA26" s="216" t="str">
        <f t="shared" si="30"/>
        <v/>
      </c>
      <c r="BB26" s="217" t="str">
        <f t="shared" si="61"/>
        <v/>
      </c>
      <c r="BC26" s="338"/>
      <c r="BD26" s="218" t="str">
        <f t="shared" si="15"/>
        <v/>
      </c>
      <c r="BE26" s="136"/>
      <c r="BF26" s="136"/>
      <c r="BG26" s="136"/>
      <c r="BH26" s="216" t="str">
        <f t="shared" si="62"/>
        <v/>
      </c>
      <c r="BI26" s="217" t="str">
        <f t="shared" si="31"/>
        <v/>
      </c>
      <c r="BJ26" s="339"/>
      <c r="BK26" s="213" t="str">
        <f t="shared" si="63"/>
        <v/>
      </c>
      <c r="BL26" s="135"/>
      <c r="BM26" s="208"/>
      <c r="BN26" s="208"/>
      <c r="BO26" s="216" t="str">
        <f t="shared" si="32"/>
        <v/>
      </c>
      <c r="BP26" s="217" t="str">
        <f t="shared" si="64"/>
        <v/>
      </c>
      <c r="BQ26" s="338"/>
      <c r="BR26" s="218" t="str">
        <f t="shared" si="16"/>
        <v/>
      </c>
      <c r="BS26" s="136"/>
      <c r="BT26" s="136"/>
      <c r="BU26" s="136"/>
      <c r="BV26" s="216" t="str">
        <f t="shared" si="65"/>
        <v/>
      </c>
      <c r="BW26" s="217" t="str">
        <f t="shared" si="33"/>
        <v/>
      </c>
      <c r="BX26" s="339"/>
      <c r="BY26" s="213" t="str">
        <f t="shared" si="66"/>
        <v/>
      </c>
      <c r="BZ26" s="135"/>
      <c r="CA26" s="208"/>
      <c r="CB26" s="208"/>
      <c r="CC26" s="216" t="str">
        <f t="shared" si="34"/>
        <v/>
      </c>
      <c r="CD26" s="217" t="str">
        <f t="shared" si="67"/>
        <v/>
      </c>
      <c r="CE26" s="338"/>
      <c r="CF26" s="218" t="str">
        <f t="shared" si="17"/>
        <v/>
      </c>
      <c r="CG26" s="136"/>
      <c r="CH26" s="136"/>
      <c r="CI26" s="136"/>
      <c r="CJ26" s="216" t="str">
        <f t="shared" si="68"/>
        <v/>
      </c>
      <c r="CK26" s="217" t="str">
        <f t="shared" si="35"/>
        <v/>
      </c>
      <c r="CL26" s="339"/>
      <c r="CM26" s="213" t="str">
        <f t="shared" si="69"/>
        <v/>
      </c>
      <c r="CN26" s="135"/>
      <c r="CO26" s="208"/>
      <c r="CP26" s="208"/>
      <c r="CQ26" s="216" t="str">
        <f t="shared" si="36"/>
        <v/>
      </c>
      <c r="CR26" s="217" t="str">
        <f t="shared" si="70"/>
        <v/>
      </c>
      <c r="CS26" s="338"/>
      <c r="CT26" s="218" t="str">
        <f t="shared" si="18"/>
        <v/>
      </c>
      <c r="CU26" s="136"/>
      <c r="CV26" s="136"/>
      <c r="CW26" s="136"/>
      <c r="CX26" s="216" t="str">
        <f t="shared" si="71"/>
        <v/>
      </c>
      <c r="CY26" s="217" t="str">
        <f t="shared" si="37"/>
        <v/>
      </c>
      <c r="CZ26" s="339"/>
      <c r="DA26" s="213" t="str">
        <f t="shared" si="72"/>
        <v/>
      </c>
      <c r="DB26" s="135"/>
      <c r="DC26" s="208"/>
      <c r="DD26" s="208"/>
      <c r="DE26" s="216" t="str">
        <f t="shared" si="38"/>
        <v/>
      </c>
      <c r="DF26" s="217" t="str">
        <f t="shared" si="73"/>
        <v/>
      </c>
      <c r="DG26" s="338"/>
      <c r="DH26" s="218" t="str">
        <f t="shared" si="19"/>
        <v/>
      </c>
      <c r="DI26" s="136"/>
      <c r="DJ26" s="136"/>
      <c r="DK26" s="136"/>
      <c r="DL26" s="216" t="str">
        <f t="shared" si="74"/>
        <v/>
      </c>
      <c r="DM26" s="217" t="str">
        <f t="shared" si="39"/>
        <v/>
      </c>
      <c r="DN26" s="339"/>
      <c r="DO26" s="213" t="str">
        <f t="shared" si="75"/>
        <v/>
      </c>
      <c r="DP26" s="135"/>
      <c r="DQ26" s="208"/>
      <c r="DR26" s="208"/>
      <c r="DS26" s="216" t="str">
        <f t="shared" si="40"/>
        <v/>
      </c>
      <c r="DT26" s="217" t="str">
        <f t="shared" si="76"/>
        <v/>
      </c>
      <c r="DU26" s="338"/>
      <c r="DV26" s="218" t="str">
        <f t="shared" si="20"/>
        <v/>
      </c>
      <c r="DW26" s="136"/>
      <c r="DX26" s="136"/>
      <c r="DY26" s="136"/>
      <c r="DZ26" s="216" t="str">
        <f t="shared" si="77"/>
        <v/>
      </c>
      <c r="EA26" s="217" t="str">
        <f t="shared" si="41"/>
        <v/>
      </c>
      <c r="EB26" s="339"/>
      <c r="EC26" s="213" t="str">
        <f t="shared" si="78"/>
        <v/>
      </c>
      <c r="ED26" s="135"/>
      <c r="EE26" s="208"/>
      <c r="EF26" s="208"/>
      <c r="EG26" s="216" t="str">
        <f t="shared" si="42"/>
        <v/>
      </c>
      <c r="EH26" s="217" t="str">
        <f t="shared" si="79"/>
        <v/>
      </c>
      <c r="EI26" s="338"/>
      <c r="EJ26" s="218" t="str">
        <f t="shared" si="21"/>
        <v/>
      </c>
      <c r="EK26" s="136"/>
      <c r="EL26" s="136"/>
      <c r="EM26" s="136"/>
      <c r="EN26" s="216" t="str">
        <f t="shared" si="80"/>
        <v/>
      </c>
      <c r="EO26" s="217" t="str">
        <f t="shared" si="43"/>
        <v/>
      </c>
      <c r="EP26" s="339"/>
      <c r="EQ26" s="213" t="str">
        <f t="shared" si="81"/>
        <v/>
      </c>
      <c r="ER26" s="135"/>
      <c r="ES26" s="208"/>
      <c r="ET26" s="208"/>
      <c r="EU26" s="216" t="str">
        <f t="shared" si="44"/>
        <v/>
      </c>
      <c r="EV26" s="217" t="str">
        <f t="shared" si="82"/>
        <v/>
      </c>
      <c r="EW26" s="338"/>
      <c r="EX26" s="218" t="str">
        <f t="shared" si="22"/>
        <v/>
      </c>
      <c r="EY26" s="136"/>
      <c r="EZ26" s="136"/>
      <c r="FA26" s="136"/>
      <c r="FB26" s="216" t="str">
        <f t="shared" si="83"/>
        <v/>
      </c>
      <c r="FC26" s="217" t="str">
        <f t="shared" si="45"/>
        <v/>
      </c>
      <c r="FD26" s="339"/>
      <c r="FE26" s="213" t="str">
        <f t="shared" si="84"/>
        <v/>
      </c>
      <c r="FF26" s="135"/>
      <c r="FG26" s="208"/>
      <c r="FH26" s="208"/>
      <c r="FI26" s="216" t="str">
        <f t="shared" si="46"/>
        <v/>
      </c>
      <c r="FJ26" s="217" t="str">
        <f t="shared" si="85"/>
        <v/>
      </c>
      <c r="FK26" s="338"/>
      <c r="FL26" s="218" t="str">
        <f t="shared" si="23"/>
        <v/>
      </c>
      <c r="FM26" s="136"/>
      <c r="FN26" s="136"/>
      <c r="FO26" s="136"/>
      <c r="FP26" s="216" t="str">
        <f t="shared" si="86"/>
        <v/>
      </c>
      <c r="FQ26" s="217" t="str">
        <f t="shared" si="47"/>
        <v/>
      </c>
      <c r="FR26" s="339"/>
      <c r="FS26" s="72"/>
      <c r="FT26" s="139"/>
      <c r="FU26" s="26"/>
      <c r="FV26" s="73" t="str">
        <f t="shared" si="48"/>
        <v/>
      </c>
      <c r="FW26" s="74" t="str">
        <f t="shared" si="49"/>
        <v/>
      </c>
      <c r="FX26" s="75" t="str">
        <f t="shared" si="50"/>
        <v/>
      </c>
    </row>
    <row r="27" spans="1:180" ht="14.25">
      <c r="A27" s="214">
        <v>13</v>
      </c>
      <c r="B27" s="132"/>
      <c r="C27" s="131"/>
      <c r="D27" s="133"/>
      <c r="E27" s="134"/>
      <c r="F27" s="215"/>
      <c r="G27" s="207" t="str">
        <f t="shared" si="51"/>
        <v/>
      </c>
      <c r="H27" s="135"/>
      <c r="I27" s="208"/>
      <c r="J27" s="208"/>
      <c r="K27" s="216" t="str">
        <f t="shared" si="24"/>
        <v/>
      </c>
      <c r="L27" s="217" t="str">
        <f t="shared" si="52"/>
        <v/>
      </c>
      <c r="M27" s="338"/>
      <c r="N27" s="218" t="str">
        <f t="shared" si="12"/>
        <v/>
      </c>
      <c r="O27" s="136"/>
      <c r="P27" s="136"/>
      <c r="Q27" s="136"/>
      <c r="R27" s="216" t="str">
        <f t="shared" si="53"/>
        <v/>
      </c>
      <c r="S27" s="217" t="str">
        <f t="shared" si="25"/>
        <v/>
      </c>
      <c r="T27" s="338"/>
      <c r="U27" s="213" t="str">
        <f t="shared" si="54"/>
        <v/>
      </c>
      <c r="V27" s="135"/>
      <c r="W27" s="208"/>
      <c r="X27" s="208"/>
      <c r="Y27" s="216" t="str">
        <f t="shared" si="26"/>
        <v/>
      </c>
      <c r="Z27" s="217" t="str">
        <f t="shared" si="55"/>
        <v/>
      </c>
      <c r="AA27" s="338"/>
      <c r="AB27" s="218" t="str">
        <f t="shared" si="13"/>
        <v/>
      </c>
      <c r="AC27" s="136"/>
      <c r="AD27" s="136"/>
      <c r="AE27" s="136"/>
      <c r="AF27" s="216" t="str">
        <f t="shared" si="56"/>
        <v/>
      </c>
      <c r="AG27" s="217" t="str">
        <f t="shared" si="27"/>
        <v/>
      </c>
      <c r="AH27" s="339"/>
      <c r="AI27" s="213" t="str">
        <f t="shared" si="57"/>
        <v/>
      </c>
      <c r="AJ27" s="135"/>
      <c r="AK27" s="208"/>
      <c r="AL27" s="208"/>
      <c r="AM27" s="216" t="str">
        <f t="shared" si="28"/>
        <v/>
      </c>
      <c r="AN27" s="217" t="str">
        <f t="shared" si="58"/>
        <v/>
      </c>
      <c r="AO27" s="338"/>
      <c r="AP27" s="218" t="str">
        <f t="shared" si="14"/>
        <v/>
      </c>
      <c r="AQ27" s="136"/>
      <c r="AR27" s="136"/>
      <c r="AS27" s="136"/>
      <c r="AT27" s="216" t="str">
        <f t="shared" si="59"/>
        <v/>
      </c>
      <c r="AU27" s="217" t="str">
        <f t="shared" si="29"/>
        <v/>
      </c>
      <c r="AV27" s="339"/>
      <c r="AW27" s="213" t="str">
        <f t="shared" si="60"/>
        <v/>
      </c>
      <c r="AX27" s="135"/>
      <c r="AY27" s="208"/>
      <c r="AZ27" s="208"/>
      <c r="BA27" s="216" t="str">
        <f t="shared" si="30"/>
        <v/>
      </c>
      <c r="BB27" s="217" t="str">
        <f t="shared" si="61"/>
        <v/>
      </c>
      <c r="BC27" s="338"/>
      <c r="BD27" s="218" t="str">
        <f t="shared" si="15"/>
        <v/>
      </c>
      <c r="BE27" s="136"/>
      <c r="BF27" s="136"/>
      <c r="BG27" s="136"/>
      <c r="BH27" s="216" t="str">
        <f t="shared" si="62"/>
        <v/>
      </c>
      <c r="BI27" s="217" t="str">
        <f t="shared" si="31"/>
        <v/>
      </c>
      <c r="BJ27" s="339"/>
      <c r="BK27" s="213" t="str">
        <f t="shared" si="63"/>
        <v/>
      </c>
      <c r="BL27" s="135"/>
      <c r="BM27" s="208"/>
      <c r="BN27" s="208"/>
      <c r="BO27" s="216" t="str">
        <f t="shared" si="32"/>
        <v/>
      </c>
      <c r="BP27" s="217" t="str">
        <f t="shared" si="64"/>
        <v/>
      </c>
      <c r="BQ27" s="338"/>
      <c r="BR27" s="218" t="str">
        <f t="shared" si="16"/>
        <v/>
      </c>
      <c r="BS27" s="136"/>
      <c r="BT27" s="136"/>
      <c r="BU27" s="136"/>
      <c r="BV27" s="216" t="str">
        <f t="shared" si="65"/>
        <v/>
      </c>
      <c r="BW27" s="217" t="str">
        <f t="shared" si="33"/>
        <v/>
      </c>
      <c r="BX27" s="339"/>
      <c r="BY27" s="213" t="str">
        <f t="shared" si="66"/>
        <v/>
      </c>
      <c r="BZ27" s="135"/>
      <c r="CA27" s="208"/>
      <c r="CB27" s="208"/>
      <c r="CC27" s="216" t="str">
        <f t="shared" si="34"/>
        <v/>
      </c>
      <c r="CD27" s="217" t="str">
        <f t="shared" si="67"/>
        <v/>
      </c>
      <c r="CE27" s="338"/>
      <c r="CF27" s="218" t="str">
        <f t="shared" si="17"/>
        <v/>
      </c>
      <c r="CG27" s="136"/>
      <c r="CH27" s="136"/>
      <c r="CI27" s="136"/>
      <c r="CJ27" s="216" t="str">
        <f t="shared" si="68"/>
        <v/>
      </c>
      <c r="CK27" s="217" t="str">
        <f t="shared" si="35"/>
        <v/>
      </c>
      <c r="CL27" s="339"/>
      <c r="CM27" s="213" t="str">
        <f t="shared" si="69"/>
        <v/>
      </c>
      <c r="CN27" s="135"/>
      <c r="CO27" s="208"/>
      <c r="CP27" s="208"/>
      <c r="CQ27" s="216" t="str">
        <f t="shared" si="36"/>
        <v/>
      </c>
      <c r="CR27" s="217" t="str">
        <f t="shared" si="70"/>
        <v/>
      </c>
      <c r="CS27" s="338"/>
      <c r="CT27" s="218" t="str">
        <f t="shared" si="18"/>
        <v/>
      </c>
      <c r="CU27" s="136"/>
      <c r="CV27" s="136"/>
      <c r="CW27" s="136"/>
      <c r="CX27" s="216" t="str">
        <f t="shared" si="71"/>
        <v/>
      </c>
      <c r="CY27" s="217" t="str">
        <f t="shared" si="37"/>
        <v/>
      </c>
      <c r="CZ27" s="339"/>
      <c r="DA27" s="213" t="str">
        <f t="shared" si="72"/>
        <v/>
      </c>
      <c r="DB27" s="135"/>
      <c r="DC27" s="208"/>
      <c r="DD27" s="208"/>
      <c r="DE27" s="216" t="str">
        <f t="shared" si="38"/>
        <v/>
      </c>
      <c r="DF27" s="217" t="str">
        <f t="shared" si="73"/>
        <v/>
      </c>
      <c r="DG27" s="338"/>
      <c r="DH27" s="218" t="str">
        <f t="shared" si="19"/>
        <v/>
      </c>
      <c r="DI27" s="136"/>
      <c r="DJ27" s="136"/>
      <c r="DK27" s="136"/>
      <c r="DL27" s="216" t="str">
        <f t="shared" si="74"/>
        <v/>
      </c>
      <c r="DM27" s="217" t="str">
        <f t="shared" si="39"/>
        <v/>
      </c>
      <c r="DN27" s="339"/>
      <c r="DO27" s="213" t="str">
        <f t="shared" si="75"/>
        <v/>
      </c>
      <c r="DP27" s="135"/>
      <c r="DQ27" s="208"/>
      <c r="DR27" s="208"/>
      <c r="DS27" s="216" t="str">
        <f t="shared" si="40"/>
        <v/>
      </c>
      <c r="DT27" s="217" t="str">
        <f t="shared" si="76"/>
        <v/>
      </c>
      <c r="DU27" s="338"/>
      <c r="DV27" s="218" t="str">
        <f t="shared" si="20"/>
        <v/>
      </c>
      <c r="DW27" s="136"/>
      <c r="DX27" s="136"/>
      <c r="DY27" s="136"/>
      <c r="DZ27" s="216" t="str">
        <f t="shared" si="77"/>
        <v/>
      </c>
      <c r="EA27" s="217" t="str">
        <f t="shared" si="41"/>
        <v/>
      </c>
      <c r="EB27" s="339"/>
      <c r="EC27" s="213" t="str">
        <f t="shared" si="78"/>
        <v/>
      </c>
      <c r="ED27" s="135"/>
      <c r="EE27" s="208"/>
      <c r="EF27" s="208"/>
      <c r="EG27" s="216" t="str">
        <f t="shared" si="42"/>
        <v/>
      </c>
      <c r="EH27" s="217" t="str">
        <f t="shared" si="79"/>
        <v/>
      </c>
      <c r="EI27" s="338"/>
      <c r="EJ27" s="218" t="str">
        <f t="shared" si="21"/>
        <v/>
      </c>
      <c r="EK27" s="136"/>
      <c r="EL27" s="136"/>
      <c r="EM27" s="136"/>
      <c r="EN27" s="216" t="str">
        <f t="shared" si="80"/>
        <v/>
      </c>
      <c r="EO27" s="217" t="str">
        <f t="shared" si="43"/>
        <v/>
      </c>
      <c r="EP27" s="339"/>
      <c r="EQ27" s="213" t="str">
        <f t="shared" si="81"/>
        <v/>
      </c>
      <c r="ER27" s="135"/>
      <c r="ES27" s="208"/>
      <c r="ET27" s="208"/>
      <c r="EU27" s="216" t="str">
        <f t="shared" si="44"/>
        <v/>
      </c>
      <c r="EV27" s="217" t="str">
        <f t="shared" si="82"/>
        <v/>
      </c>
      <c r="EW27" s="338"/>
      <c r="EX27" s="218" t="str">
        <f t="shared" si="22"/>
        <v/>
      </c>
      <c r="EY27" s="136"/>
      <c r="EZ27" s="136"/>
      <c r="FA27" s="136"/>
      <c r="FB27" s="216" t="str">
        <f t="shared" si="83"/>
        <v/>
      </c>
      <c r="FC27" s="217" t="str">
        <f t="shared" si="45"/>
        <v/>
      </c>
      <c r="FD27" s="339"/>
      <c r="FE27" s="213" t="str">
        <f t="shared" si="84"/>
        <v/>
      </c>
      <c r="FF27" s="135"/>
      <c r="FG27" s="208"/>
      <c r="FH27" s="208"/>
      <c r="FI27" s="216" t="str">
        <f t="shared" si="46"/>
        <v/>
      </c>
      <c r="FJ27" s="217" t="str">
        <f t="shared" si="85"/>
        <v/>
      </c>
      <c r="FK27" s="338"/>
      <c r="FL27" s="218" t="str">
        <f t="shared" si="23"/>
        <v/>
      </c>
      <c r="FM27" s="136"/>
      <c r="FN27" s="136"/>
      <c r="FO27" s="136"/>
      <c r="FP27" s="216" t="str">
        <f t="shared" si="86"/>
        <v/>
      </c>
      <c r="FQ27" s="217" t="str">
        <f t="shared" si="47"/>
        <v/>
      </c>
      <c r="FR27" s="339"/>
      <c r="FS27" s="72"/>
      <c r="FT27" s="139"/>
      <c r="FU27" s="26"/>
      <c r="FV27" s="73" t="str">
        <f t="shared" si="48"/>
        <v/>
      </c>
      <c r="FW27" s="74" t="str">
        <f t="shared" si="49"/>
        <v/>
      </c>
      <c r="FX27" s="75" t="str">
        <f t="shared" si="50"/>
        <v/>
      </c>
    </row>
    <row r="28" spans="1:180" ht="14.25">
      <c r="A28" s="214">
        <v>14</v>
      </c>
      <c r="B28" s="132"/>
      <c r="C28" s="131"/>
      <c r="D28" s="133"/>
      <c r="E28" s="134"/>
      <c r="F28" s="215"/>
      <c r="G28" s="207" t="str">
        <f t="shared" si="51"/>
        <v/>
      </c>
      <c r="H28" s="135"/>
      <c r="I28" s="208"/>
      <c r="J28" s="208"/>
      <c r="K28" s="216" t="str">
        <f t="shared" si="24"/>
        <v/>
      </c>
      <c r="L28" s="217" t="str">
        <f t="shared" si="52"/>
        <v/>
      </c>
      <c r="M28" s="338"/>
      <c r="N28" s="218" t="str">
        <f t="shared" si="12"/>
        <v/>
      </c>
      <c r="O28" s="136"/>
      <c r="P28" s="136"/>
      <c r="Q28" s="136"/>
      <c r="R28" s="216" t="str">
        <f t="shared" si="53"/>
        <v/>
      </c>
      <c r="S28" s="217" t="str">
        <f t="shared" si="25"/>
        <v/>
      </c>
      <c r="T28" s="338"/>
      <c r="U28" s="213" t="str">
        <f t="shared" si="54"/>
        <v/>
      </c>
      <c r="V28" s="135"/>
      <c r="W28" s="208"/>
      <c r="X28" s="208"/>
      <c r="Y28" s="216" t="str">
        <f t="shared" si="26"/>
        <v/>
      </c>
      <c r="Z28" s="217" t="str">
        <f t="shared" si="55"/>
        <v/>
      </c>
      <c r="AA28" s="338"/>
      <c r="AB28" s="218" t="str">
        <f t="shared" si="13"/>
        <v/>
      </c>
      <c r="AC28" s="136"/>
      <c r="AD28" s="136"/>
      <c r="AE28" s="136"/>
      <c r="AF28" s="216" t="str">
        <f t="shared" si="56"/>
        <v/>
      </c>
      <c r="AG28" s="217" t="str">
        <f t="shared" si="27"/>
        <v/>
      </c>
      <c r="AH28" s="339"/>
      <c r="AI28" s="213" t="str">
        <f t="shared" si="57"/>
        <v/>
      </c>
      <c r="AJ28" s="135"/>
      <c r="AK28" s="208"/>
      <c r="AL28" s="208"/>
      <c r="AM28" s="216" t="str">
        <f t="shared" si="28"/>
        <v/>
      </c>
      <c r="AN28" s="217" t="str">
        <f t="shared" si="58"/>
        <v/>
      </c>
      <c r="AO28" s="338"/>
      <c r="AP28" s="218" t="str">
        <f t="shared" si="14"/>
        <v/>
      </c>
      <c r="AQ28" s="136"/>
      <c r="AR28" s="136"/>
      <c r="AS28" s="136"/>
      <c r="AT28" s="216" t="str">
        <f t="shared" si="59"/>
        <v/>
      </c>
      <c r="AU28" s="217" t="str">
        <f t="shared" si="29"/>
        <v/>
      </c>
      <c r="AV28" s="339"/>
      <c r="AW28" s="213" t="str">
        <f t="shared" si="60"/>
        <v/>
      </c>
      <c r="AX28" s="135"/>
      <c r="AY28" s="208"/>
      <c r="AZ28" s="208"/>
      <c r="BA28" s="216" t="str">
        <f t="shared" si="30"/>
        <v/>
      </c>
      <c r="BB28" s="217" t="str">
        <f t="shared" si="61"/>
        <v/>
      </c>
      <c r="BC28" s="338"/>
      <c r="BD28" s="218" t="str">
        <f t="shared" si="15"/>
        <v/>
      </c>
      <c r="BE28" s="136"/>
      <c r="BF28" s="136"/>
      <c r="BG28" s="136"/>
      <c r="BH28" s="216" t="str">
        <f t="shared" si="62"/>
        <v/>
      </c>
      <c r="BI28" s="217" t="str">
        <f t="shared" si="31"/>
        <v/>
      </c>
      <c r="BJ28" s="339"/>
      <c r="BK28" s="213" t="str">
        <f t="shared" si="63"/>
        <v/>
      </c>
      <c r="BL28" s="135"/>
      <c r="BM28" s="208"/>
      <c r="BN28" s="208"/>
      <c r="BO28" s="216" t="str">
        <f t="shared" si="32"/>
        <v/>
      </c>
      <c r="BP28" s="217" t="str">
        <f t="shared" si="64"/>
        <v/>
      </c>
      <c r="BQ28" s="338"/>
      <c r="BR28" s="218" t="str">
        <f t="shared" si="16"/>
        <v/>
      </c>
      <c r="BS28" s="136"/>
      <c r="BT28" s="136"/>
      <c r="BU28" s="136"/>
      <c r="BV28" s="216" t="str">
        <f t="shared" si="65"/>
        <v/>
      </c>
      <c r="BW28" s="217" t="str">
        <f t="shared" si="33"/>
        <v/>
      </c>
      <c r="BX28" s="339"/>
      <c r="BY28" s="213" t="str">
        <f t="shared" si="66"/>
        <v/>
      </c>
      <c r="BZ28" s="135"/>
      <c r="CA28" s="208"/>
      <c r="CB28" s="208"/>
      <c r="CC28" s="216" t="str">
        <f t="shared" si="34"/>
        <v/>
      </c>
      <c r="CD28" s="217" t="str">
        <f t="shared" si="67"/>
        <v/>
      </c>
      <c r="CE28" s="338"/>
      <c r="CF28" s="218" t="str">
        <f t="shared" si="17"/>
        <v/>
      </c>
      <c r="CG28" s="136"/>
      <c r="CH28" s="136"/>
      <c r="CI28" s="136"/>
      <c r="CJ28" s="216" t="str">
        <f t="shared" si="68"/>
        <v/>
      </c>
      <c r="CK28" s="217" t="str">
        <f t="shared" si="35"/>
        <v/>
      </c>
      <c r="CL28" s="339"/>
      <c r="CM28" s="213" t="str">
        <f t="shared" si="69"/>
        <v/>
      </c>
      <c r="CN28" s="135"/>
      <c r="CO28" s="208"/>
      <c r="CP28" s="208"/>
      <c r="CQ28" s="216" t="str">
        <f t="shared" si="36"/>
        <v/>
      </c>
      <c r="CR28" s="217" t="str">
        <f t="shared" si="70"/>
        <v/>
      </c>
      <c r="CS28" s="338"/>
      <c r="CT28" s="218" t="str">
        <f t="shared" si="18"/>
        <v/>
      </c>
      <c r="CU28" s="136"/>
      <c r="CV28" s="136"/>
      <c r="CW28" s="136"/>
      <c r="CX28" s="216" t="str">
        <f t="shared" si="71"/>
        <v/>
      </c>
      <c r="CY28" s="217" t="str">
        <f t="shared" si="37"/>
        <v/>
      </c>
      <c r="CZ28" s="339"/>
      <c r="DA28" s="213" t="str">
        <f t="shared" si="72"/>
        <v/>
      </c>
      <c r="DB28" s="135"/>
      <c r="DC28" s="208"/>
      <c r="DD28" s="208"/>
      <c r="DE28" s="216" t="str">
        <f t="shared" si="38"/>
        <v/>
      </c>
      <c r="DF28" s="217" t="str">
        <f t="shared" si="73"/>
        <v/>
      </c>
      <c r="DG28" s="338"/>
      <c r="DH28" s="218" t="str">
        <f t="shared" si="19"/>
        <v/>
      </c>
      <c r="DI28" s="136"/>
      <c r="DJ28" s="136"/>
      <c r="DK28" s="136"/>
      <c r="DL28" s="216" t="str">
        <f t="shared" si="74"/>
        <v/>
      </c>
      <c r="DM28" s="217" t="str">
        <f t="shared" si="39"/>
        <v/>
      </c>
      <c r="DN28" s="339"/>
      <c r="DO28" s="213" t="str">
        <f t="shared" si="75"/>
        <v/>
      </c>
      <c r="DP28" s="135"/>
      <c r="DQ28" s="208"/>
      <c r="DR28" s="208"/>
      <c r="DS28" s="216" t="str">
        <f t="shared" si="40"/>
        <v/>
      </c>
      <c r="DT28" s="217" t="str">
        <f t="shared" si="76"/>
        <v/>
      </c>
      <c r="DU28" s="338"/>
      <c r="DV28" s="218" t="str">
        <f t="shared" si="20"/>
        <v/>
      </c>
      <c r="DW28" s="136"/>
      <c r="DX28" s="136"/>
      <c r="DY28" s="136"/>
      <c r="DZ28" s="216" t="str">
        <f t="shared" si="77"/>
        <v/>
      </c>
      <c r="EA28" s="217" t="str">
        <f t="shared" si="41"/>
        <v/>
      </c>
      <c r="EB28" s="339"/>
      <c r="EC28" s="213" t="str">
        <f t="shared" si="78"/>
        <v/>
      </c>
      <c r="ED28" s="135"/>
      <c r="EE28" s="208"/>
      <c r="EF28" s="208"/>
      <c r="EG28" s="216" t="str">
        <f t="shared" si="42"/>
        <v/>
      </c>
      <c r="EH28" s="217" t="str">
        <f t="shared" si="79"/>
        <v/>
      </c>
      <c r="EI28" s="338"/>
      <c r="EJ28" s="218" t="str">
        <f t="shared" si="21"/>
        <v/>
      </c>
      <c r="EK28" s="136"/>
      <c r="EL28" s="136"/>
      <c r="EM28" s="136"/>
      <c r="EN28" s="216" t="str">
        <f t="shared" si="80"/>
        <v/>
      </c>
      <c r="EO28" s="217" t="str">
        <f t="shared" si="43"/>
        <v/>
      </c>
      <c r="EP28" s="339"/>
      <c r="EQ28" s="213" t="str">
        <f t="shared" si="81"/>
        <v/>
      </c>
      <c r="ER28" s="135"/>
      <c r="ES28" s="208"/>
      <c r="ET28" s="208"/>
      <c r="EU28" s="216" t="str">
        <f t="shared" si="44"/>
        <v/>
      </c>
      <c r="EV28" s="217" t="str">
        <f t="shared" si="82"/>
        <v/>
      </c>
      <c r="EW28" s="338"/>
      <c r="EX28" s="218" t="str">
        <f t="shared" si="22"/>
        <v/>
      </c>
      <c r="EY28" s="136"/>
      <c r="EZ28" s="136"/>
      <c r="FA28" s="136"/>
      <c r="FB28" s="216" t="str">
        <f t="shared" si="83"/>
        <v/>
      </c>
      <c r="FC28" s="217" t="str">
        <f t="shared" si="45"/>
        <v/>
      </c>
      <c r="FD28" s="339"/>
      <c r="FE28" s="213" t="str">
        <f t="shared" si="84"/>
        <v/>
      </c>
      <c r="FF28" s="135"/>
      <c r="FG28" s="208"/>
      <c r="FH28" s="208"/>
      <c r="FI28" s="216" t="str">
        <f t="shared" si="46"/>
        <v/>
      </c>
      <c r="FJ28" s="217" t="str">
        <f t="shared" si="85"/>
        <v/>
      </c>
      <c r="FK28" s="338"/>
      <c r="FL28" s="218" t="str">
        <f t="shared" si="23"/>
        <v/>
      </c>
      <c r="FM28" s="136"/>
      <c r="FN28" s="136"/>
      <c r="FO28" s="136"/>
      <c r="FP28" s="216" t="str">
        <f t="shared" si="86"/>
        <v/>
      </c>
      <c r="FQ28" s="217" t="str">
        <f t="shared" si="47"/>
        <v/>
      </c>
      <c r="FR28" s="339"/>
      <c r="FS28" s="72"/>
      <c r="FT28" s="139"/>
      <c r="FU28" s="26"/>
      <c r="FV28" s="73" t="str">
        <f t="shared" si="48"/>
        <v/>
      </c>
      <c r="FW28" s="74" t="str">
        <f t="shared" si="49"/>
        <v/>
      </c>
      <c r="FX28" s="75" t="str">
        <f t="shared" si="50"/>
        <v/>
      </c>
    </row>
    <row r="29" spans="1:180" ht="14.25">
      <c r="A29" s="214">
        <v>15</v>
      </c>
      <c r="B29" s="132"/>
      <c r="C29" s="131"/>
      <c r="D29" s="133"/>
      <c r="E29" s="134"/>
      <c r="F29" s="215"/>
      <c r="G29" s="207" t="str">
        <f t="shared" si="51"/>
        <v/>
      </c>
      <c r="H29" s="135"/>
      <c r="I29" s="208"/>
      <c r="J29" s="208"/>
      <c r="K29" s="216" t="str">
        <f t="shared" si="24"/>
        <v/>
      </c>
      <c r="L29" s="217" t="str">
        <f t="shared" si="52"/>
        <v/>
      </c>
      <c r="M29" s="338"/>
      <c r="N29" s="218" t="str">
        <f t="shared" si="12"/>
        <v/>
      </c>
      <c r="O29" s="137"/>
      <c r="P29" s="137"/>
      <c r="Q29" s="136"/>
      <c r="R29" s="216" t="str">
        <f t="shared" si="53"/>
        <v/>
      </c>
      <c r="S29" s="217" t="str">
        <f t="shared" si="25"/>
        <v/>
      </c>
      <c r="T29" s="338"/>
      <c r="U29" s="213" t="str">
        <f t="shared" si="54"/>
        <v/>
      </c>
      <c r="V29" s="135"/>
      <c r="W29" s="208"/>
      <c r="X29" s="208"/>
      <c r="Y29" s="216" t="str">
        <f t="shared" si="26"/>
        <v/>
      </c>
      <c r="Z29" s="217" t="str">
        <f t="shared" si="55"/>
        <v/>
      </c>
      <c r="AA29" s="338"/>
      <c r="AB29" s="218" t="str">
        <f t="shared" si="13"/>
        <v/>
      </c>
      <c r="AC29" s="137"/>
      <c r="AD29" s="137"/>
      <c r="AE29" s="136"/>
      <c r="AF29" s="216" t="str">
        <f t="shared" si="56"/>
        <v/>
      </c>
      <c r="AG29" s="217" t="str">
        <f t="shared" si="27"/>
        <v/>
      </c>
      <c r="AH29" s="339"/>
      <c r="AI29" s="213" t="str">
        <f t="shared" si="57"/>
        <v/>
      </c>
      <c r="AJ29" s="135"/>
      <c r="AK29" s="208"/>
      <c r="AL29" s="208"/>
      <c r="AM29" s="216" t="str">
        <f t="shared" si="28"/>
        <v/>
      </c>
      <c r="AN29" s="217" t="str">
        <f t="shared" si="58"/>
        <v/>
      </c>
      <c r="AO29" s="338"/>
      <c r="AP29" s="218" t="str">
        <f t="shared" si="14"/>
        <v/>
      </c>
      <c r="AQ29" s="137"/>
      <c r="AR29" s="137"/>
      <c r="AS29" s="136"/>
      <c r="AT29" s="216" t="str">
        <f t="shared" si="59"/>
        <v/>
      </c>
      <c r="AU29" s="217" t="str">
        <f t="shared" si="29"/>
        <v/>
      </c>
      <c r="AV29" s="339"/>
      <c r="AW29" s="213" t="str">
        <f t="shared" si="60"/>
        <v/>
      </c>
      <c r="AX29" s="135"/>
      <c r="AY29" s="208"/>
      <c r="AZ29" s="208"/>
      <c r="BA29" s="216" t="str">
        <f t="shared" si="30"/>
        <v/>
      </c>
      <c r="BB29" s="217" t="str">
        <f t="shared" si="61"/>
        <v/>
      </c>
      <c r="BC29" s="338"/>
      <c r="BD29" s="218" t="str">
        <f t="shared" si="15"/>
        <v/>
      </c>
      <c r="BE29" s="137"/>
      <c r="BF29" s="137"/>
      <c r="BG29" s="136"/>
      <c r="BH29" s="216" t="str">
        <f t="shared" si="62"/>
        <v/>
      </c>
      <c r="BI29" s="217" t="str">
        <f t="shared" si="31"/>
        <v/>
      </c>
      <c r="BJ29" s="339"/>
      <c r="BK29" s="213" t="str">
        <f t="shared" si="63"/>
        <v/>
      </c>
      <c r="BL29" s="135"/>
      <c r="BM29" s="208"/>
      <c r="BN29" s="208"/>
      <c r="BO29" s="216" t="str">
        <f t="shared" si="32"/>
        <v/>
      </c>
      <c r="BP29" s="217" t="str">
        <f t="shared" si="64"/>
        <v/>
      </c>
      <c r="BQ29" s="338"/>
      <c r="BR29" s="218" t="str">
        <f t="shared" si="16"/>
        <v/>
      </c>
      <c r="BS29" s="137"/>
      <c r="BT29" s="137"/>
      <c r="BU29" s="136"/>
      <c r="BV29" s="216" t="str">
        <f t="shared" si="65"/>
        <v/>
      </c>
      <c r="BW29" s="217" t="str">
        <f t="shared" si="33"/>
        <v/>
      </c>
      <c r="BX29" s="339"/>
      <c r="BY29" s="213" t="str">
        <f t="shared" si="66"/>
        <v/>
      </c>
      <c r="BZ29" s="135"/>
      <c r="CA29" s="208"/>
      <c r="CB29" s="208"/>
      <c r="CC29" s="216" t="str">
        <f t="shared" si="34"/>
        <v/>
      </c>
      <c r="CD29" s="217" t="str">
        <f t="shared" si="67"/>
        <v/>
      </c>
      <c r="CE29" s="338"/>
      <c r="CF29" s="218" t="str">
        <f t="shared" si="17"/>
        <v/>
      </c>
      <c r="CG29" s="137"/>
      <c r="CH29" s="137"/>
      <c r="CI29" s="136"/>
      <c r="CJ29" s="216" t="str">
        <f t="shared" si="68"/>
        <v/>
      </c>
      <c r="CK29" s="217" t="str">
        <f t="shared" si="35"/>
        <v/>
      </c>
      <c r="CL29" s="339"/>
      <c r="CM29" s="213" t="str">
        <f t="shared" si="69"/>
        <v/>
      </c>
      <c r="CN29" s="135"/>
      <c r="CO29" s="208"/>
      <c r="CP29" s="208"/>
      <c r="CQ29" s="216" t="str">
        <f t="shared" si="36"/>
        <v/>
      </c>
      <c r="CR29" s="217" t="str">
        <f t="shared" si="70"/>
        <v/>
      </c>
      <c r="CS29" s="338"/>
      <c r="CT29" s="218" t="str">
        <f t="shared" si="18"/>
        <v/>
      </c>
      <c r="CU29" s="137"/>
      <c r="CV29" s="137"/>
      <c r="CW29" s="136"/>
      <c r="CX29" s="216" t="str">
        <f t="shared" si="71"/>
        <v/>
      </c>
      <c r="CY29" s="217" t="str">
        <f t="shared" si="37"/>
        <v/>
      </c>
      <c r="CZ29" s="339"/>
      <c r="DA29" s="213" t="str">
        <f t="shared" si="72"/>
        <v/>
      </c>
      <c r="DB29" s="135"/>
      <c r="DC29" s="208"/>
      <c r="DD29" s="208"/>
      <c r="DE29" s="216" t="str">
        <f t="shared" si="38"/>
        <v/>
      </c>
      <c r="DF29" s="217" t="str">
        <f t="shared" si="73"/>
        <v/>
      </c>
      <c r="DG29" s="338"/>
      <c r="DH29" s="218" t="str">
        <f t="shared" si="19"/>
        <v/>
      </c>
      <c r="DI29" s="137"/>
      <c r="DJ29" s="137"/>
      <c r="DK29" s="136"/>
      <c r="DL29" s="216" t="str">
        <f t="shared" si="74"/>
        <v/>
      </c>
      <c r="DM29" s="217" t="str">
        <f t="shared" si="39"/>
        <v/>
      </c>
      <c r="DN29" s="339"/>
      <c r="DO29" s="213" t="str">
        <f t="shared" si="75"/>
        <v/>
      </c>
      <c r="DP29" s="135"/>
      <c r="DQ29" s="208"/>
      <c r="DR29" s="208"/>
      <c r="DS29" s="216" t="str">
        <f t="shared" si="40"/>
        <v/>
      </c>
      <c r="DT29" s="217" t="str">
        <f t="shared" si="76"/>
        <v/>
      </c>
      <c r="DU29" s="338"/>
      <c r="DV29" s="218" t="str">
        <f t="shared" si="20"/>
        <v/>
      </c>
      <c r="DW29" s="137"/>
      <c r="DX29" s="137"/>
      <c r="DY29" s="136"/>
      <c r="DZ29" s="216" t="str">
        <f t="shared" si="77"/>
        <v/>
      </c>
      <c r="EA29" s="217" t="str">
        <f t="shared" si="41"/>
        <v/>
      </c>
      <c r="EB29" s="339"/>
      <c r="EC29" s="213" t="str">
        <f t="shared" si="78"/>
        <v/>
      </c>
      <c r="ED29" s="135"/>
      <c r="EE29" s="208"/>
      <c r="EF29" s="208"/>
      <c r="EG29" s="216" t="str">
        <f t="shared" si="42"/>
        <v/>
      </c>
      <c r="EH29" s="217" t="str">
        <f t="shared" si="79"/>
        <v/>
      </c>
      <c r="EI29" s="338"/>
      <c r="EJ29" s="218" t="str">
        <f t="shared" si="21"/>
        <v/>
      </c>
      <c r="EK29" s="137"/>
      <c r="EL29" s="137"/>
      <c r="EM29" s="136"/>
      <c r="EN29" s="216" t="str">
        <f t="shared" si="80"/>
        <v/>
      </c>
      <c r="EO29" s="217" t="str">
        <f t="shared" si="43"/>
        <v/>
      </c>
      <c r="EP29" s="339"/>
      <c r="EQ29" s="213" t="str">
        <f t="shared" si="81"/>
        <v/>
      </c>
      <c r="ER29" s="135"/>
      <c r="ES29" s="208"/>
      <c r="ET29" s="208"/>
      <c r="EU29" s="216" t="str">
        <f t="shared" si="44"/>
        <v/>
      </c>
      <c r="EV29" s="217" t="str">
        <f t="shared" si="82"/>
        <v/>
      </c>
      <c r="EW29" s="338"/>
      <c r="EX29" s="218" t="str">
        <f t="shared" si="22"/>
        <v/>
      </c>
      <c r="EY29" s="137"/>
      <c r="EZ29" s="137"/>
      <c r="FA29" s="136"/>
      <c r="FB29" s="216" t="str">
        <f t="shared" si="83"/>
        <v/>
      </c>
      <c r="FC29" s="217" t="str">
        <f t="shared" si="45"/>
        <v/>
      </c>
      <c r="FD29" s="339"/>
      <c r="FE29" s="213" t="str">
        <f t="shared" si="84"/>
        <v/>
      </c>
      <c r="FF29" s="135"/>
      <c r="FG29" s="208"/>
      <c r="FH29" s="208"/>
      <c r="FI29" s="216" t="str">
        <f t="shared" si="46"/>
        <v/>
      </c>
      <c r="FJ29" s="217" t="str">
        <f t="shared" si="85"/>
        <v/>
      </c>
      <c r="FK29" s="338"/>
      <c r="FL29" s="218" t="str">
        <f t="shared" si="23"/>
        <v/>
      </c>
      <c r="FM29" s="137"/>
      <c r="FN29" s="137"/>
      <c r="FO29" s="136"/>
      <c r="FP29" s="216" t="str">
        <f t="shared" si="86"/>
        <v/>
      </c>
      <c r="FQ29" s="217" t="str">
        <f t="shared" si="47"/>
        <v/>
      </c>
      <c r="FR29" s="339"/>
      <c r="FS29" s="72"/>
      <c r="FT29" s="139"/>
      <c r="FU29" s="26"/>
      <c r="FV29" s="73" t="str">
        <f t="shared" si="48"/>
        <v/>
      </c>
      <c r="FW29" s="74" t="str">
        <f t="shared" si="49"/>
        <v/>
      </c>
      <c r="FX29" s="75" t="str">
        <f t="shared" si="50"/>
        <v/>
      </c>
    </row>
    <row r="30" spans="1:180" ht="14.25">
      <c r="A30" s="214">
        <v>16</v>
      </c>
      <c r="B30" s="132"/>
      <c r="C30" s="131"/>
      <c r="D30" s="133"/>
      <c r="E30" s="134"/>
      <c r="F30" s="215"/>
      <c r="G30" s="207" t="str">
        <f t="shared" si="51"/>
        <v/>
      </c>
      <c r="H30" s="135"/>
      <c r="I30" s="208"/>
      <c r="J30" s="208"/>
      <c r="K30" s="216" t="str">
        <f t="shared" si="24"/>
        <v/>
      </c>
      <c r="L30" s="217" t="str">
        <f t="shared" si="52"/>
        <v/>
      </c>
      <c r="M30" s="338"/>
      <c r="N30" s="218" t="str">
        <f t="shared" si="12"/>
        <v/>
      </c>
      <c r="O30" s="137"/>
      <c r="P30" s="137"/>
      <c r="Q30" s="136"/>
      <c r="R30" s="216" t="str">
        <f t="shared" si="53"/>
        <v/>
      </c>
      <c r="S30" s="217" t="str">
        <f t="shared" si="25"/>
        <v/>
      </c>
      <c r="T30" s="338"/>
      <c r="U30" s="213" t="str">
        <f t="shared" si="54"/>
        <v/>
      </c>
      <c r="V30" s="135"/>
      <c r="W30" s="208"/>
      <c r="X30" s="208"/>
      <c r="Y30" s="216" t="str">
        <f t="shared" si="26"/>
        <v/>
      </c>
      <c r="Z30" s="217" t="str">
        <f t="shared" si="55"/>
        <v/>
      </c>
      <c r="AA30" s="338"/>
      <c r="AB30" s="218" t="str">
        <f t="shared" si="13"/>
        <v/>
      </c>
      <c r="AC30" s="137"/>
      <c r="AD30" s="137"/>
      <c r="AE30" s="136"/>
      <c r="AF30" s="216" t="str">
        <f t="shared" si="56"/>
        <v/>
      </c>
      <c r="AG30" s="217" t="str">
        <f t="shared" si="27"/>
        <v/>
      </c>
      <c r="AH30" s="339"/>
      <c r="AI30" s="213" t="str">
        <f t="shared" si="57"/>
        <v/>
      </c>
      <c r="AJ30" s="135"/>
      <c r="AK30" s="208"/>
      <c r="AL30" s="208"/>
      <c r="AM30" s="216" t="str">
        <f t="shared" si="28"/>
        <v/>
      </c>
      <c r="AN30" s="217" t="str">
        <f t="shared" si="58"/>
        <v/>
      </c>
      <c r="AO30" s="338"/>
      <c r="AP30" s="218" t="str">
        <f t="shared" si="14"/>
        <v/>
      </c>
      <c r="AQ30" s="137"/>
      <c r="AR30" s="137"/>
      <c r="AS30" s="136"/>
      <c r="AT30" s="216" t="str">
        <f t="shared" si="59"/>
        <v/>
      </c>
      <c r="AU30" s="217" t="str">
        <f t="shared" si="29"/>
        <v/>
      </c>
      <c r="AV30" s="339"/>
      <c r="AW30" s="213" t="str">
        <f t="shared" si="60"/>
        <v/>
      </c>
      <c r="AX30" s="135"/>
      <c r="AY30" s="208"/>
      <c r="AZ30" s="208"/>
      <c r="BA30" s="216" t="str">
        <f t="shared" si="30"/>
        <v/>
      </c>
      <c r="BB30" s="217" t="str">
        <f t="shared" si="61"/>
        <v/>
      </c>
      <c r="BC30" s="338"/>
      <c r="BD30" s="218" t="str">
        <f t="shared" si="15"/>
        <v/>
      </c>
      <c r="BE30" s="137"/>
      <c r="BF30" s="137"/>
      <c r="BG30" s="136"/>
      <c r="BH30" s="216" t="str">
        <f t="shared" si="62"/>
        <v/>
      </c>
      <c r="BI30" s="217" t="str">
        <f t="shared" si="31"/>
        <v/>
      </c>
      <c r="BJ30" s="339"/>
      <c r="BK30" s="213" t="str">
        <f t="shared" si="63"/>
        <v/>
      </c>
      <c r="BL30" s="135"/>
      <c r="BM30" s="208"/>
      <c r="BN30" s="208"/>
      <c r="BO30" s="216" t="str">
        <f t="shared" si="32"/>
        <v/>
      </c>
      <c r="BP30" s="217" t="str">
        <f t="shared" si="64"/>
        <v/>
      </c>
      <c r="BQ30" s="338"/>
      <c r="BR30" s="218" t="str">
        <f t="shared" si="16"/>
        <v/>
      </c>
      <c r="BS30" s="137"/>
      <c r="BT30" s="137"/>
      <c r="BU30" s="136"/>
      <c r="BV30" s="216" t="str">
        <f t="shared" si="65"/>
        <v/>
      </c>
      <c r="BW30" s="217" t="str">
        <f t="shared" si="33"/>
        <v/>
      </c>
      <c r="BX30" s="339"/>
      <c r="BY30" s="213" t="str">
        <f t="shared" si="66"/>
        <v/>
      </c>
      <c r="BZ30" s="135"/>
      <c r="CA30" s="208"/>
      <c r="CB30" s="208"/>
      <c r="CC30" s="216" t="str">
        <f t="shared" si="34"/>
        <v/>
      </c>
      <c r="CD30" s="217" t="str">
        <f t="shared" si="67"/>
        <v/>
      </c>
      <c r="CE30" s="338"/>
      <c r="CF30" s="218" t="str">
        <f t="shared" si="17"/>
        <v/>
      </c>
      <c r="CG30" s="137"/>
      <c r="CH30" s="137"/>
      <c r="CI30" s="136"/>
      <c r="CJ30" s="216" t="str">
        <f t="shared" si="68"/>
        <v/>
      </c>
      <c r="CK30" s="217" t="str">
        <f t="shared" si="35"/>
        <v/>
      </c>
      <c r="CL30" s="339"/>
      <c r="CM30" s="213" t="str">
        <f t="shared" si="69"/>
        <v/>
      </c>
      <c r="CN30" s="135"/>
      <c r="CO30" s="208"/>
      <c r="CP30" s="208"/>
      <c r="CQ30" s="216" t="str">
        <f t="shared" si="36"/>
        <v/>
      </c>
      <c r="CR30" s="217" t="str">
        <f t="shared" si="70"/>
        <v/>
      </c>
      <c r="CS30" s="338"/>
      <c r="CT30" s="218" t="str">
        <f t="shared" si="18"/>
        <v/>
      </c>
      <c r="CU30" s="137"/>
      <c r="CV30" s="137"/>
      <c r="CW30" s="136"/>
      <c r="CX30" s="216" t="str">
        <f t="shared" si="71"/>
        <v/>
      </c>
      <c r="CY30" s="217" t="str">
        <f t="shared" si="37"/>
        <v/>
      </c>
      <c r="CZ30" s="339"/>
      <c r="DA30" s="213" t="str">
        <f t="shared" si="72"/>
        <v/>
      </c>
      <c r="DB30" s="135"/>
      <c r="DC30" s="208"/>
      <c r="DD30" s="208"/>
      <c r="DE30" s="216" t="str">
        <f t="shared" si="38"/>
        <v/>
      </c>
      <c r="DF30" s="217" t="str">
        <f t="shared" si="73"/>
        <v/>
      </c>
      <c r="DG30" s="338"/>
      <c r="DH30" s="218" t="str">
        <f t="shared" si="19"/>
        <v/>
      </c>
      <c r="DI30" s="137"/>
      <c r="DJ30" s="137"/>
      <c r="DK30" s="136"/>
      <c r="DL30" s="216" t="str">
        <f t="shared" si="74"/>
        <v/>
      </c>
      <c r="DM30" s="217" t="str">
        <f t="shared" si="39"/>
        <v/>
      </c>
      <c r="DN30" s="339"/>
      <c r="DO30" s="213" t="str">
        <f t="shared" si="75"/>
        <v/>
      </c>
      <c r="DP30" s="135"/>
      <c r="DQ30" s="208"/>
      <c r="DR30" s="208"/>
      <c r="DS30" s="216" t="str">
        <f t="shared" si="40"/>
        <v/>
      </c>
      <c r="DT30" s="217" t="str">
        <f t="shared" si="76"/>
        <v/>
      </c>
      <c r="DU30" s="338"/>
      <c r="DV30" s="218" t="str">
        <f t="shared" si="20"/>
        <v/>
      </c>
      <c r="DW30" s="137"/>
      <c r="DX30" s="137"/>
      <c r="DY30" s="136"/>
      <c r="DZ30" s="216" t="str">
        <f t="shared" si="77"/>
        <v/>
      </c>
      <c r="EA30" s="217" t="str">
        <f t="shared" si="41"/>
        <v/>
      </c>
      <c r="EB30" s="339"/>
      <c r="EC30" s="213" t="str">
        <f t="shared" si="78"/>
        <v/>
      </c>
      <c r="ED30" s="135"/>
      <c r="EE30" s="208"/>
      <c r="EF30" s="208"/>
      <c r="EG30" s="216" t="str">
        <f t="shared" si="42"/>
        <v/>
      </c>
      <c r="EH30" s="217" t="str">
        <f t="shared" si="79"/>
        <v/>
      </c>
      <c r="EI30" s="338"/>
      <c r="EJ30" s="218" t="str">
        <f t="shared" si="21"/>
        <v/>
      </c>
      <c r="EK30" s="137"/>
      <c r="EL30" s="137"/>
      <c r="EM30" s="136"/>
      <c r="EN30" s="216" t="str">
        <f t="shared" si="80"/>
        <v/>
      </c>
      <c r="EO30" s="217" t="str">
        <f t="shared" si="43"/>
        <v/>
      </c>
      <c r="EP30" s="339"/>
      <c r="EQ30" s="213" t="str">
        <f t="shared" si="81"/>
        <v/>
      </c>
      <c r="ER30" s="135"/>
      <c r="ES30" s="208"/>
      <c r="ET30" s="208"/>
      <c r="EU30" s="216" t="str">
        <f t="shared" si="44"/>
        <v/>
      </c>
      <c r="EV30" s="217" t="str">
        <f t="shared" si="82"/>
        <v/>
      </c>
      <c r="EW30" s="338"/>
      <c r="EX30" s="218" t="str">
        <f t="shared" si="22"/>
        <v/>
      </c>
      <c r="EY30" s="137"/>
      <c r="EZ30" s="137"/>
      <c r="FA30" s="136"/>
      <c r="FB30" s="216" t="str">
        <f t="shared" si="83"/>
        <v/>
      </c>
      <c r="FC30" s="217" t="str">
        <f t="shared" si="45"/>
        <v/>
      </c>
      <c r="FD30" s="339"/>
      <c r="FE30" s="213" t="str">
        <f t="shared" si="84"/>
        <v/>
      </c>
      <c r="FF30" s="135"/>
      <c r="FG30" s="208"/>
      <c r="FH30" s="208"/>
      <c r="FI30" s="216" t="str">
        <f t="shared" si="46"/>
        <v/>
      </c>
      <c r="FJ30" s="217" t="str">
        <f t="shared" si="85"/>
        <v/>
      </c>
      <c r="FK30" s="338"/>
      <c r="FL30" s="218" t="str">
        <f t="shared" si="23"/>
        <v/>
      </c>
      <c r="FM30" s="137"/>
      <c r="FN30" s="137"/>
      <c r="FO30" s="136"/>
      <c r="FP30" s="216" t="str">
        <f t="shared" si="86"/>
        <v/>
      </c>
      <c r="FQ30" s="217" t="str">
        <f t="shared" si="47"/>
        <v/>
      </c>
      <c r="FR30" s="339"/>
      <c r="FS30" s="72"/>
      <c r="FT30" s="139"/>
      <c r="FU30" s="26"/>
      <c r="FV30" s="73" t="str">
        <f t="shared" si="48"/>
        <v/>
      </c>
      <c r="FW30" s="74" t="str">
        <f t="shared" si="49"/>
        <v/>
      </c>
      <c r="FX30" s="75" t="str">
        <f t="shared" si="50"/>
        <v/>
      </c>
    </row>
    <row r="31" spans="1:180" ht="14.25">
      <c r="A31" s="214">
        <v>17</v>
      </c>
      <c r="B31" s="132"/>
      <c r="C31" s="131"/>
      <c r="D31" s="133"/>
      <c r="E31" s="134"/>
      <c r="F31" s="215"/>
      <c r="G31" s="207" t="str">
        <f t="shared" si="51"/>
        <v/>
      </c>
      <c r="H31" s="135"/>
      <c r="I31" s="208"/>
      <c r="J31" s="208"/>
      <c r="K31" s="216" t="str">
        <f t="shared" si="24"/>
        <v/>
      </c>
      <c r="L31" s="217" t="str">
        <f t="shared" si="52"/>
        <v/>
      </c>
      <c r="M31" s="338"/>
      <c r="N31" s="218" t="str">
        <f t="shared" si="12"/>
        <v/>
      </c>
      <c r="O31" s="136"/>
      <c r="P31" s="136"/>
      <c r="Q31" s="136"/>
      <c r="R31" s="216" t="str">
        <f t="shared" si="53"/>
        <v/>
      </c>
      <c r="S31" s="217" t="str">
        <f t="shared" si="25"/>
        <v/>
      </c>
      <c r="T31" s="338"/>
      <c r="U31" s="213" t="str">
        <f t="shared" si="54"/>
        <v/>
      </c>
      <c r="V31" s="135"/>
      <c r="W31" s="208"/>
      <c r="X31" s="208"/>
      <c r="Y31" s="216" t="str">
        <f t="shared" si="26"/>
        <v/>
      </c>
      <c r="Z31" s="217" t="str">
        <f t="shared" si="55"/>
        <v/>
      </c>
      <c r="AA31" s="338"/>
      <c r="AB31" s="218" t="str">
        <f t="shared" si="13"/>
        <v/>
      </c>
      <c r="AC31" s="136"/>
      <c r="AD31" s="136"/>
      <c r="AE31" s="136"/>
      <c r="AF31" s="216" t="str">
        <f t="shared" si="56"/>
        <v/>
      </c>
      <c r="AG31" s="217" t="str">
        <f t="shared" si="27"/>
        <v/>
      </c>
      <c r="AH31" s="339"/>
      <c r="AI31" s="213" t="str">
        <f t="shared" si="57"/>
        <v/>
      </c>
      <c r="AJ31" s="135"/>
      <c r="AK31" s="208"/>
      <c r="AL31" s="208"/>
      <c r="AM31" s="216" t="str">
        <f t="shared" si="28"/>
        <v/>
      </c>
      <c r="AN31" s="217" t="str">
        <f t="shared" si="58"/>
        <v/>
      </c>
      <c r="AO31" s="338"/>
      <c r="AP31" s="218" t="str">
        <f t="shared" si="14"/>
        <v/>
      </c>
      <c r="AQ31" s="136"/>
      <c r="AR31" s="136"/>
      <c r="AS31" s="136"/>
      <c r="AT31" s="216" t="str">
        <f t="shared" si="59"/>
        <v/>
      </c>
      <c r="AU31" s="217" t="str">
        <f t="shared" si="29"/>
        <v/>
      </c>
      <c r="AV31" s="339"/>
      <c r="AW31" s="213" t="str">
        <f t="shared" si="60"/>
        <v/>
      </c>
      <c r="AX31" s="135"/>
      <c r="AY31" s="208"/>
      <c r="AZ31" s="208"/>
      <c r="BA31" s="216" t="str">
        <f t="shared" si="30"/>
        <v/>
      </c>
      <c r="BB31" s="217" t="str">
        <f t="shared" si="61"/>
        <v/>
      </c>
      <c r="BC31" s="338"/>
      <c r="BD31" s="218" t="str">
        <f t="shared" si="15"/>
        <v/>
      </c>
      <c r="BE31" s="136"/>
      <c r="BF31" s="136"/>
      <c r="BG31" s="136"/>
      <c r="BH31" s="216" t="str">
        <f t="shared" si="62"/>
        <v/>
      </c>
      <c r="BI31" s="217" t="str">
        <f t="shared" si="31"/>
        <v/>
      </c>
      <c r="BJ31" s="339"/>
      <c r="BK31" s="213" t="str">
        <f t="shared" si="63"/>
        <v/>
      </c>
      <c r="BL31" s="135"/>
      <c r="BM31" s="208"/>
      <c r="BN31" s="208"/>
      <c r="BO31" s="216" t="str">
        <f t="shared" si="32"/>
        <v/>
      </c>
      <c r="BP31" s="217" t="str">
        <f t="shared" si="64"/>
        <v/>
      </c>
      <c r="BQ31" s="338"/>
      <c r="BR31" s="218" t="str">
        <f t="shared" si="16"/>
        <v/>
      </c>
      <c r="BS31" s="136"/>
      <c r="BT31" s="136"/>
      <c r="BU31" s="136"/>
      <c r="BV31" s="216" t="str">
        <f t="shared" si="65"/>
        <v/>
      </c>
      <c r="BW31" s="217" t="str">
        <f t="shared" si="33"/>
        <v/>
      </c>
      <c r="BX31" s="339"/>
      <c r="BY31" s="213" t="str">
        <f t="shared" si="66"/>
        <v/>
      </c>
      <c r="BZ31" s="135"/>
      <c r="CA31" s="208"/>
      <c r="CB31" s="208"/>
      <c r="CC31" s="216" t="str">
        <f t="shared" si="34"/>
        <v/>
      </c>
      <c r="CD31" s="217" t="str">
        <f t="shared" si="67"/>
        <v/>
      </c>
      <c r="CE31" s="338"/>
      <c r="CF31" s="218" t="str">
        <f t="shared" si="17"/>
        <v/>
      </c>
      <c r="CG31" s="136"/>
      <c r="CH31" s="136"/>
      <c r="CI31" s="136"/>
      <c r="CJ31" s="216" t="str">
        <f t="shared" si="68"/>
        <v/>
      </c>
      <c r="CK31" s="217" t="str">
        <f t="shared" si="35"/>
        <v/>
      </c>
      <c r="CL31" s="339"/>
      <c r="CM31" s="213" t="str">
        <f t="shared" si="69"/>
        <v/>
      </c>
      <c r="CN31" s="135"/>
      <c r="CO31" s="208"/>
      <c r="CP31" s="208"/>
      <c r="CQ31" s="216" t="str">
        <f t="shared" si="36"/>
        <v/>
      </c>
      <c r="CR31" s="217" t="str">
        <f t="shared" si="70"/>
        <v/>
      </c>
      <c r="CS31" s="338"/>
      <c r="CT31" s="218" t="str">
        <f t="shared" si="18"/>
        <v/>
      </c>
      <c r="CU31" s="136"/>
      <c r="CV31" s="136"/>
      <c r="CW31" s="136"/>
      <c r="CX31" s="216" t="str">
        <f t="shared" si="71"/>
        <v/>
      </c>
      <c r="CY31" s="217" t="str">
        <f t="shared" si="37"/>
        <v/>
      </c>
      <c r="CZ31" s="339"/>
      <c r="DA31" s="213" t="str">
        <f t="shared" si="72"/>
        <v/>
      </c>
      <c r="DB31" s="135"/>
      <c r="DC31" s="208"/>
      <c r="DD31" s="208"/>
      <c r="DE31" s="216" t="str">
        <f t="shared" si="38"/>
        <v/>
      </c>
      <c r="DF31" s="217" t="str">
        <f t="shared" si="73"/>
        <v/>
      </c>
      <c r="DG31" s="338"/>
      <c r="DH31" s="218" t="str">
        <f t="shared" si="19"/>
        <v/>
      </c>
      <c r="DI31" s="136"/>
      <c r="DJ31" s="136"/>
      <c r="DK31" s="136"/>
      <c r="DL31" s="216" t="str">
        <f t="shared" si="74"/>
        <v/>
      </c>
      <c r="DM31" s="217" t="str">
        <f t="shared" si="39"/>
        <v/>
      </c>
      <c r="DN31" s="339"/>
      <c r="DO31" s="213" t="str">
        <f t="shared" si="75"/>
        <v/>
      </c>
      <c r="DP31" s="135"/>
      <c r="DQ31" s="208"/>
      <c r="DR31" s="208"/>
      <c r="DS31" s="216" t="str">
        <f t="shared" si="40"/>
        <v/>
      </c>
      <c r="DT31" s="217" t="str">
        <f t="shared" si="76"/>
        <v/>
      </c>
      <c r="DU31" s="338"/>
      <c r="DV31" s="218" t="str">
        <f t="shared" si="20"/>
        <v/>
      </c>
      <c r="DW31" s="136"/>
      <c r="DX31" s="136"/>
      <c r="DY31" s="136"/>
      <c r="DZ31" s="216" t="str">
        <f t="shared" si="77"/>
        <v/>
      </c>
      <c r="EA31" s="217" t="str">
        <f t="shared" si="41"/>
        <v/>
      </c>
      <c r="EB31" s="339"/>
      <c r="EC31" s="213" t="str">
        <f t="shared" si="78"/>
        <v/>
      </c>
      <c r="ED31" s="135"/>
      <c r="EE31" s="208"/>
      <c r="EF31" s="208"/>
      <c r="EG31" s="216" t="str">
        <f t="shared" si="42"/>
        <v/>
      </c>
      <c r="EH31" s="217" t="str">
        <f t="shared" si="79"/>
        <v/>
      </c>
      <c r="EI31" s="338"/>
      <c r="EJ31" s="218" t="str">
        <f t="shared" si="21"/>
        <v/>
      </c>
      <c r="EK31" s="136"/>
      <c r="EL31" s="136"/>
      <c r="EM31" s="136"/>
      <c r="EN31" s="216" t="str">
        <f t="shared" si="80"/>
        <v/>
      </c>
      <c r="EO31" s="217" t="str">
        <f t="shared" si="43"/>
        <v/>
      </c>
      <c r="EP31" s="339"/>
      <c r="EQ31" s="213" t="str">
        <f t="shared" si="81"/>
        <v/>
      </c>
      <c r="ER31" s="135"/>
      <c r="ES31" s="208"/>
      <c r="ET31" s="208"/>
      <c r="EU31" s="216" t="str">
        <f t="shared" si="44"/>
        <v/>
      </c>
      <c r="EV31" s="217" t="str">
        <f t="shared" si="82"/>
        <v/>
      </c>
      <c r="EW31" s="338"/>
      <c r="EX31" s="218" t="str">
        <f t="shared" si="22"/>
        <v/>
      </c>
      <c r="EY31" s="136"/>
      <c r="EZ31" s="136"/>
      <c r="FA31" s="136"/>
      <c r="FB31" s="216" t="str">
        <f t="shared" si="83"/>
        <v/>
      </c>
      <c r="FC31" s="217" t="str">
        <f t="shared" si="45"/>
        <v/>
      </c>
      <c r="FD31" s="339"/>
      <c r="FE31" s="213" t="str">
        <f t="shared" si="84"/>
        <v/>
      </c>
      <c r="FF31" s="135"/>
      <c r="FG31" s="208"/>
      <c r="FH31" s="208"/>
      <c r="FI31" s="216" t="str">
        <f t="shared" si="46"/>
        <v/>
      </c>
      <c r="FJ31" s="217" t="str">
        <f t="shared" si="85"/>
        <v/>
      </c>
      <c r="FK31" s="338"/>
      <c r="FL31" s="218" t="str">
        <f t="shared" si="23"/>
        <v/>
      </c>
      <c r="FM31" s="136"/>
      <c r="FN31" s="136"/>
      <c r="FO31" s="136"/>
      <c r="FP31" s="216" t="str">
        <f t="shared" si="86"/>
        <v/>
      </c>
      <c r="FQ31" s="217" t="str">
        <f t="shared" si="47"/>
        <v/>
      </c>
      <c r="FR31" s="339"/>
      <c r="FS31" s="72"/>
      <c r="FT31" s="139"/>
      <c r="FU31" s="26"/>
      <c r="FV31" s="73" t="str">
        <f t="shared" si="48"/>
        <v/>
      </c>
      <c r="FW31" s="74" t="str">
        <f t="shared" si="49"/>
        <v/>
      </c>
      <c r="FX31" s="75" t="str">
        <f t="shared" si="50"/>
        <v/>
      </c>
    </row>
    <row r="32" spans="1:180" ht="14.25">
      <c r="A32" s="214">
        <v>18</v>
      </c>
      <c r="B32" s="132"/>
      <c r="C32" s="131"/>
      <c r="D32" s="133"/>
      <c r="E32" s="134"/>
      <c r="F32" s="215"/>
      <c r="G32" s="207" t="str">
        <f t="shared" si="51"/>
        <v/>
      </c>
      <c r="H32" s="135"/>
      <c r="I32" s="208"/>
      <c r="J32" s="208"/>
      <c r="K32" s="216" t="str">
        <f t="shared" si="24"/>
        <v/>
      </c>
      <c r="L32" s="217" t="str">
        <f t="shared" si="52"/>
        <v/>
      </c>
      <c r="M32" s="338"/>
      <c r="N32" s="218" t="str">
        <f t="shared" si="12"/>
        <v/>
      </c>
      <c r="O32" s="136"/>
      <c r="P32" s="136"/>
      <c r="Q32" s="136"/>
      <c r="R32" s="216" t="str">
        <f t="shared" si="53"/>
        <v/>
      </c>
      <c r="S32" s="217" t="str">
        <f t="shared" si="25"/>
        <v/>
      </c>
      <c r="T32" s="338"/>
      <c r="U32" s="213" t="str">
        <f t="shared" si="54"/>
        <v/>
      </c>
      <c r="V32" s="135"/>
      <c r="W32" s="208"/>
      <c r="X32" s="208"/>
      <c r="Y32" s="216" t="str">
        <f t="shared" si="26"/>
        <v/>
      </c>
      <c r="Z32" s="217" t="str">
        <f t="shared" si="55"/>
        <v/>
      </c>
      <c r="AA32" s="338"/>
      <c r="AB32" s="218" t="str">
        <f t="shared" si="13"/>
        <v/>
      </c>
      <c r="AC32" s="136"/>
      <c r="AD32" s="136"/>
      <c r="AE32" s="136"/>
      <c r="AF32" s="216" t="str">
        <f t="shared" si="56"/>
        <v/>
      </c>
      <c r="AG32" s="217" t="str">
        <f t="shared" si="27"/>
        <v/>
      </c>
      <c r="AH32" s="339"/>
      <c r="AI32" s="213" t="str">
        <f t="shared" si="57"/>
        <v/>
      </c>
      <c r="AJ32" s="135"/>
      <c r="AK32" s="208"/>
      <c r="AL32" s="208"/>
      <c r="AM32" s="216" t="str">
        <f t="shared" si="28"/>
        <v/>
      </c>
      <c r="AN32" s="217" t="str">
        <f t="shared" si="58"/>
        <v/>
      </c>
      <c r="AO32" s="338"/>
      <c r="AP32" s="218" t="str">
        <f t="shared" si="14"/>
        <v/>
      </c>
      <c r="AQ32" s="136"/>
      <c r="AR32" s="136"/>
      <c r="AS32" s="136"/>
      <c r="AT32" s="216" t="str">
        <f t="shared" si="59"/>
        <v/>
      </c>
      <c r="AU32" s="217" t="str">
        <f t="shared" si="29"/>
        <v/>
      </c>
      <c r="AV32" s="339"/>
      <c r="AW32" s="213" t="str">
        <f t="shared" si="60"/>
        <v/>
      </c>
      <c r="AX32" s="135"/>
      <c r="AY32" s="208"/>
      <c r="AZ32" s="208"/>
      <c r="BA32" s="216" t="str">
        <f t="shared" si="30"/>
        <v/>
      </c>
      <c r="BB32" s="217" t="str">
        <f t="shared" si="61"/>
        <v/>
      </c>
      <c r="BC32" s="338"/>
      <c r="BD32" s="218" t="str">
        <f t="shared" si="15"/>
        <v/>
      </c>
      <c r="BE32" s="136"/>
      <c r="BF32" s="136"/>
      <c r="BG32" s="136"/>
      <c r="BH32" s="216" t="str">
        <f t="shared" si="62"/>
        <v/>
      </c>
      <c r="BI32" s="217" t="str">
        <f t="shared" si="31"/>
        <v/>
      </c>
      <c r="BJ32" s="339"/>
      <c r="BK32" s="213" t="str">
        <f t="shared" si="63"/>
        <v/>
      </c>
      <c r="BL32" s="135"/>
      <c r="BM32" s="208"/>
      <c r="BN32" s="208"/>
      <c r="BO32" s="216" t="str">
        <f t="shared" si="32"/>
        <v/>
      </c>
      <c r="BP32" s="217" t="str">
        <f t="shared" si="64"/>
        <v/>
      </c>
      <c r="BQ32" s="338"/>
      <c r="BR32" s="218" t="str">
        <f t="shared" si="16"/>
        <v/>
      </c>
      <c r="BS32" s="136"/>
      <c r="BT32" s="136"/>
      <c r="BU32" s="136"/>
      <c r="BV32" s="216" t="str">
        <f t="shared" si="65"/>
        <v/>
      </c>
      <c r="BW32" s="217" t="str">
        <f t="shared" si="33"/>
        <v/>
      </c>
      <c r="BX32" s="339"/>
      <c r="BY32" s="213" t="str">
        <f t="shared" si="66"/>
        <v/>
      </c>
      <c r="BZ32" s="135"/>
      <c r="CA32" s="208"/>
      <c r="CB32" s="208"/>
      <c r="CC32" s="216" t="str">
        <f t="shared" si="34"/>
        <v/>
      </c>
      <c r="CD32" s="217" t="str">
        <f t="shared" si="67"/>
        <v/>
      </c>
      <c r="CE32" s="338"/>
      <c r="CF32" s="218" t="str">
        <f t="shared" si="17"/>
        <v/>
      </c>
      <c r="CG32" s="136"/>
      <c r="CH32" s="136"/>
      <c r="CI32" s="136"/>
      <c r="CJ32" s="216" t="str">
        <f t="shared" si="68"/>
        <v/>
      </c>
      <c r="CK32" s="217" t="str">
        <f t="shared" si="35"/>
        <v/>
      </c>
      <c r="CL32" s="339"/>
      <c r="CM32" s="213" t="str">
        <f t="shared" si="69"/>
        <v/>
      </c>
      <c r="CN32" s="135"/>
      <c r="CO32" s="208"/>
      <c r="CP32" s="208"/>
      <c r="CQ32" s="216" t="str">
        <f t="shared" si="36"/>
        <v/>
      </c>
      <c r="CR32" s="217" t="str">
        <f t="shared" si="70"/>
        <v/>
      </c>
      <c r="CS32" s="338"/>
      <c r="CT32" s="218" t="str">
        <f t="shared" si="18"/>
        <v/>
      </c>
      <c r="CU32" s="136"/>
      <c r="CV32" s="136"/>
      <c r="CW32" s="136"/>
      <c r="CX32" s="216" t="str">
        <f t="shared" si="71"/>
        <v/>
      </c>
      <c r="CY32" s="217" t="str">
        <f t="shared" si="37"/>
        <v/>
      </c>
      <c r="CZ32" s="339"/>
      <c r="DA32" s="213" t="str">
        <f t="shared" si="72"/>
        <v/>
      </c>
      <c r="DB32" s="135"/>
      <c r="DC32" s="208"/>
      <c r="DD32" s="208"/>
      <c r="DE32" s="216" t="str">
        <f t="shared" si="38"/>
        <v/>
      </c>
      <c r="DF32" s="217" t="str">
        <f t="shared" si="73"/>
        <v/>
      </c>
      <c r="DG32" s="338"/>
      <c r="DH32" s="218" t="str">
        <f t="shared" si="19"/>
        <v/>
      </c>
      <c r="DI32" s="136"/>
      <c r="DJ32" s="136"/>
      <c r="DK32" s="136"/>
      <c r="DL32" s="216" t="str">
        <f t="shared" si="74"/>
        <v/>
      </c>
      <c r="DM32" s="217" t="str">
        <f t="shared" si="39"/>
        <v/>
      </c>
      <c r="DN32" s="339"/>
      <c r="DO32" s="213" t="str">
        <f t="shared" si="75"/>
        <v/>
      </c>
      <c r="DP32" s="135"/>
      <c r="DQ32" s="208"/>
      <c r="DR32" s="208"/>
      <c r="DS32" s="216" t="str">
        <f t="shared" si="40"/>
        <v/>
      </c>
      <c r="DT32" s="217" t="str">
        <f t="shared" si="76"/>
        <v/>
      </c>
      <c r="DU32" s="338"/>
      <c r="DV32" s="218" t="str">
        <f t="shared" si="20"/>
        <v/>
      </c>
      <c r="DW32" s="136"/>
      <c r="DX32" s="136"/>
      <c r="DY32" s="136"/>
      <c r="DZ32" s="216" t="str">
        <f t="shared" si="77"/>
        <v/>
      </c>
      <c r="EA32" s="217" t="str">
        <f t="shared" si="41"/>
        <v/>
      </c>
      <c r="EB32" s="339"/>
      <c r="EC32" s="213" t="str">
        <f t="shared" si="78"/>
        <v/>
      </c>
      <c r="ED32" s="135"/>
      <c r="EE32" s="208"/>
      <c r="EF32" s="208"/>
      <c r="EG32" s="216" t="str">
        <f t="shared" si="42"/>
        <v/>
      </c>
      <c r="EH32" s="217" t="str">
        <f t="shared" si="79"/>
        <v/>
      </c>
      <c r="EI32" s="338"/>
      <c r="EJ32" s="218" t="str">
        <f t="shared" si="21"/>
        <v/>
      </c>
      <c r="EK32" s="136"/>
      <c r="EL32" s="136"/>
      <c r="EM32" s="136"/>
      <c r="EN32" s="216" t="str">
        <f t="shared" si="80"/>
        <v/>
      </c>
      <c r="EO32" s="217" t="str">
        <f t="shared" si="43"/>
        <v/>
      </c>
      <c r="EP32" s="339"/>
      <c r="EQ32" s="213" t="str">
        <f t="shared" si="81"/>
        <v/>
      </c>
      <c r="ER32" s="135"/>
      <c r="ES32" s="208"/>
      <c r="ET32" s="208"/>
      <c r="EU32" s="216" t="str">
        <f t="shared" si="44"/>
        <v/>
      </c>
      <c r="EV32" s="217" t="str">
        <f t="shared" si="82"/>
        <v/>
      </c>
      <c r="EW32" s="338"/>
      <c r="EX32" s="218" t="str">
        <f t="shared" si="22"/>
        <v/>
      </c>
      <c r="EY32" s="136"/>
      <c r="EZ32" s="136"/>
      <c r="FA32" s="136"/>
      <c r="FB32" s="216" t="str">
        <f t="shared" si="83"/>
        <v/>
      </c>
      <c r="FC32" s="217" t="str">
        <f t="shared" si="45"/>
        <v/>
      </c>
      <c r="FD32" s="339"/>
      <c r="FE32" s="213" t="str">
        <f t="shared" si="84"/>
        <v/>
      </c>
      <c r="FF32" s="135"/>
      <c r="FG32" s="208"/>
      <c r="FH32" s="208"/>
      <c r="FI32" s="216" t="str">
        <f t="shared" si="46"/>
        <v/>
      </c>
      <c r="FJ32" s="217" t="str">
        <f t="shared" si="85"/>
        <v/>
      </c>
      <c r="FK32" s="338"/>
      <c r="FL32" s="218" t="str">
        <f t="shared" si="23"/>
        <v/>
      </c>
      <c r="FM32" s="136"/>
      <c r="FN32" s="136"/>
      <c r="FO32" s="136"/>
      <c r="FP32" s="216" t="str">
        <f t="shared" si="86"/>
        <v/>
      </c>
      <c r="FQ32" s="217" t="str">
        <f t="shared" si="47"/>
        <v/>
      </c>
      <c r="FR32" s="339"/>
      <c r="FS32" s="72"/>
      <c r="FT32" s="139"/>
      <c r="FU32" s="26"/>
      <c r="FV32" s="73" t="str">
        <f t="shared" si="48"/>
        <v/>
      </c>
      <c r="FW32" s="74" t="str">
        <f t="shared" si="49"/>
        <v/>
      </c>
      <c r="FX32" s="75" t="str">
        <f t="shared" si="50"/>
        <v/>
      </c>
    </row>
    <row r="33" spans="1:180" ht="14.25">
      <c r="A33" s="214">
        <v>19</v>
      </c>
      <c r="B33" s="132"/>
      <c r="C33" s="131"/>
      <c r="D33" s="133"/>
      <c r="E33" s="134"/>
      <c r="F33" s="215"/>
      <c r="G33" s="207" t="str">
        <f t="shared" si="51"/>
        <v/>
      </c>
      <c r="H33" s="135"/>
      <c r="I33" s="208"/>
      <c r="J33" s="208"/>
      <c r="K33" s="216" t="str">
        <f t="shared" si="24"/>
        <v/>
      </c>
      <c r="L33" s="217" t="str">
        <f t="shared" si="52"/>
        <v/>
      </c>
      <c r="M33" s="338"/>
      <c r="N33" s="218" t="str">
        <f t="shared" si="12"/>
        <v/>
      </c>
      <c r="O33" s="136"/>
      <c r="P33" s="136"/>
      <c r="Q33" s="136"/>
      <c r="R33" s="216" t="str">
        <f t="shared" si="53"/>
        <v/>
      </c>
      <c r="S33" s="217" t="str">
        <f t="shared" si="25"/>
        <v/>
      </c>
      <c r="T33" s="338"/>
      <c r="U33" s="213" t="str">
        <f t="shared" si="54"/>
        <v/>
      </c>
      <c r="V33" s="135"/>
      <c r="W33" s="208"/>
      <c r="X33" s="208"/>
      <c r="Y33" s="216" t="str">
        <f t="shared" si="26"/>
        <v/>
      </c>
      <c r="Z33" s="217" t="str">
        <f t="shared" si="55"/>
        <v/>
      </c>
      <c r="AA33" s="338"/>
      <c r="AB33" s="218" t="str">
        <f t="shared" si="13"/>
        <v/>
      </c>
      <c r="AC33" s="136"/>
      <c r="AD33" s="136"/>
      <c r="AE33" s="136"/>
      <c r="AF33" s="216" t="str">
        <f t="shared" si="56"/>
        <v/>
      </c>
      <c r="AG33" s="217" t="str">
        <f t="shared" si="27"/>
        <v/>
      </c>
      <c r="AH33" s="339"/>
      <c r="AI33" s="213" t="str">
        <f t="shared" si="57"/>
        <v/>
      </c>
      <c r="AJ33" s="135"/>
      <c r="AK33" s="208"/>
      <c r="AL33" s="208"/>
      <c r="AM33" s="216" t="str">
        <f t="shared" si="28"/>
        <v/>
      </c>
      <c r="AN33" s="217" t="str">
        <f t="shared" si="58"/>
        <v/>
      </c>
      <c r="AO33" s="338"/>
      <c r="AP33" s="218" t="str">
        <f t="shared" si="14"/>
        <v/>
      </c>
      <c r="AQ33" s="136"/>
      <c r="AR33" s="136"/>
      <c r="AS33" s="136"/>
      <c r="AT33" s="216" t="str">
        <f t="shared" si="59"/>
        <v/>
      </c>
      <c r="AU33" s="217" t="str">
        <f t="shared" si="29"/>
        <v/>
      </c>
      <c r="AV33" s="339"/>
      <c r="AW33" s="213" t="str">
        <f t="shared" si="60"/>
        <v/>
      </c>
      <c r="AX33" s="135"/>
      <c r="AY33" s="208"/>
      <c r="AZ33" s="208"/>
      <c r="BA33" s="216" t="str">
        <f t="shared" si="30"/>
        <v/>
      </c>
      <c r="BB33" s="217" t="str">
        <f t="shared" si="61"/>
        <v/>
      </c>
      <c r="BC33" s="338"/>
      <c r="BD33" s="218" t="str">
        <f t="shared" si="15"/>
        <v/>
      </c>
      <c r="BE33" s="136"/>
      <c r="BF33" s="136"/>
      <c r="BG33" s="136"/>
      <c r="BH33" s="216" t="str">
        <f t="shared" si="62"/>
        <v/>
      </c>
      <c r="BI33" s="217" t="str">
        <f t="shared" si="31"/>
        <v/>
      </c>
      <c r="BJ33" s="339"/>
      <c r="BK33" s="213" t="str">
        <f t="shared" si="63"/>
        <v/>
      </c>
      <c r="BL33" s="135"/>
      <c r="BM33" s="208"/>
      <c r="BN33" s="208"/>
      <c r="BO33" s="216" t="str">
        <f t="shared" si="32"/>
        <v/>
      </c>
      <c r="BP33" s="217" t="str">
        <f t="shared" si="64"/>
        <v/>
      </c>
      <c r="BQ33" s="338"/>
      <c r="BR33" s="218" t="str">
        <f t="shared" si="16"/>
        <v/>
      </c>
      <c r="BS33" s="136"/>
      <c r="BT33" s="136"/>
      <c r="BU33" s="136"/>
      <c r="BV33" s="216" t="str">
        <f t="shared" si="65"/>
        <v/>
      </c>
      <c r="BW33" s="217" t="str">
        <f t="shared" si="33"/>
        <v/>
      </c>
      <c r="BX33" s="339"/>
      <c r="BY33" s="213" t="str">
        <f t="shared" si="66"/>
        <v/>
      </c>
      <c r="BZ33" s="135"/>
      <c r="CA33" s="208"/>
      <c r="CB33" s="208"/>
      <c r="CC33" s="216" t="str">
        <f t="shared" si="34"/>
        <v/>
      </c>
      <c r="CD33" s="217" t="str">
        <f t="shared" si="67"/>
        <v/>
      </c>
      <c r="CE33" s="338"/>
      <c r="CF33" s="218" t="str">
        <f t="shared" si="17"/>
        <v/>
      </c>
      <c r="CG33" s="136"/>
      <c r="CH33" s="136"/>
      <c r="CI33" s="136"/>
      <c r="CJ33" s="216" t="str">
        <f t="shared" si="68"/>
        <v/>
      </c>
      <c r="CK33" s="217" t="str">
        <f t="shared" si="35"/>
        <v/>
      </c>
      <c r="CL33" s="339"/>
      <c r="CM33" s="213" t="str">
        <f t="shared" si="69"/>
        <v/>
      </c>
      <c r="CN33" s="135"/>
      <c r="CO33" s="208"/>
      <c r="CP33" s="208"/>
      <c r="CQ33" s="216" t="str">
        <f t="shared" si="36"/>
        <v/>
      </c>
      <c r="CR33" s="217" t="str">
        <f t="shared" si="70"/>
        <v/>
      </c>
      <c r="CS33" s="338"/>
      <c r="CT33" s="218" t="str">
        <f t="shared" si="18"/>
        <v/>
      </c>
      <c r="CU33" s="136"/>
      <c r="CV33" s="136"/>
      <c r="CW33" s="136"/>
      <c r="CX33" s="216" t="str">
        <f t="shared" si="71"/>
        <v/>
      </c>
      <c r="CY33" s="217" t="str">
        <f t="shared" si="37"/>
        <v/>
      </c>
      <c r="CZ33" s="339"/>
      <c r="DA33" s="213" t="str">
        <f t="shared" si="72"/>
        <v/>
      </c>
      <c r="DB33" s="135"/>
      <c r="DC33" s="208"/>
      <c r="DD33" s="208"/>
      <c r="DE33" s="216" t="str">
        <f t="shared" si="38"/>
        <v/>
      </c>
      <c r="DF33" s="217" t="str">
        <f t="shared" si="73"/>
        <v/>
      </c>
      <c r="DG33" s="338"/>
      <c r="DH33" s="218" t="str">
        <f t="shared" si="19"/>
        <v/>
      </c>
      <c r="DI33" s="136"/>
      <c r="DJ33" s="136"/>
      <c r="DK33" s="136"/>
      <c r="DL33" s="216" t="str">
        <f t="shared" si="74"/>
        <v/>
      </c>
      <c r="DM33" s="217" t="str">
        <f t="shared" si="39"/>
        <v/>
      </c>
      <c r="DN33" s="339"/>
      <c r="DO33" s="213" t="str">
        <f t="shared" si="75"/>
        <v/>
      </c>
      <c r="DP33" s="135"/>
      <c r="DQ33" s="208"/>
      <c r="DR33" s="208"/>
      <c r="DS33" s="216" t="str">
        <f t="shared" si="40"/>
        <v/>
      </c>
      <c r="DT33" s="217" t="str">
        <f t="shared" si="76"/>
        <v/>
      </c>
      <c r="DU33" s="338"/>
      <c r="DV33" s="218" t="str">
        <f t="shared" si="20"/>
        <v/>
      </c>
      <c r="DW33" s="136"/>
      <c r="DX33" s="136"/>
      <c r="DY33" s="136"/>
      <c r="DZ33" s="216" t="str">
        <f t="shared" si="77"/>
        <v/>
      </c>
      <c r="EA33" s="217" t="str">
        <f t="shared" si="41"/>
        <v/>
      </c>
      <c r="EB33" s="339"/>
      <c r="EC33" s="213" t="str">
        <f t="shared" si="78"/>
        <v/>
      </c>
      <c r="ED33" s="135"/>
      <c r="EE33" s="208"/>
      <c r="EF33" s="208"/>
      <c r="EG33" s="216" t="str">
        <f t="shared" si="42"/>
        <v/>
      </c>
      <c r="EH33" s="217" t="str">
        <f t="shared" si="79"/>
        <v/>
      </c>
      <c r="EI33" s="338"/>
      <c r="EJ33" s="218" t="str">
        <f t="shared" si="21"/>
        <v/>
      </c>
      <c r="EK33" s="136"/>
      <c r="EL33" s="136"/>
      <c r="EM33" s="136"/>
      <c r="EN33" s="216" t="str">
        <f t="shared" si="80"/>
        <v/>
      </c>
      <c r="EO33" s="217" t="str">
        <f t="shared" si="43"/>
        <v/>
      </c>
      <c r="EP33" s="339"/>
      <c r="EQ33" s="213" t="str">
        <f t="shared" si="81"/>
        <v/>
      </c>
      <c r="ER33" s="135"/>
      <c r="ES33" s="208"/>
      <c r="ET33" s="208"/>
      <c r="EU33" s="216" t="str">
        <f t="shared" si="44"/>
        <v/>
      </c>
      <c r="EV33" s="217" t="str">
        <f t="shared" si="82"/>
        <v/>
      </c>
      <c r="EW33" s="338"/>
      <c r="EX33" s="218" t="str">
        <f t="shared" si="22"/>
        <v/>
      </c>
      <c r="EY33" s="136"/>
      <c r="EZ33" s="136"/>
      <c r="FA33" s="136"/>
      <c r="FB33" s="216" t="str">
        <f t="shared" si="83"/>
        <v/>
      </c>
      <c r="FC33" s="217" t="str">
        <f t="shared" si="45"/>
        <v/>
      </c>
      <c r="FD33" s="339"/>
      <c r="FE33" s="213" t="str">
        <f t="shared" si="84"/>
        <v/>
      </c>
      <c r="FF33" s="135"/>
      <c r="FG33" s="208"/>
      <c r="FH33" s="208"/>
      <c r="FI33" s="216" t="str">
        <f t="shared" si="46"/>
        <v/>
      </c>
      <c r="FJ33" s="217" t="str">
        <f t="shared" si="85"/>
        <v/>
      </c>
      <c r="FK33" s="338"/>
      <c r="FL33" s="218" t="str">
        <f t="shared" si="23"/>
        <v/>
      </c>
      <c r="FM33" s="136"/>
      <c r="FN33" s="136"/>
      <c r="FO33" s="136"/>
      <c r="FP33" s="216" t="str">
        <f t="shared" si="86"/>
        <v/>
      </c>
      <c r="FQ33" s="217" t="str">
        <f t="shared" si="47"/>
        <v/>
      </c>
      <c r="FR33" s="339"/>
      <c r="FS33" s="72"/>
      <c r="FT33" s="139"/>
      <c r="FU33" s="26"/>
      <c r="FV33" s="73" t="str">
        <f t="shared" si="48"/>
        <v/>
      </c>
      <c r="FW33" s="74" t="str">
        <f t="shared" si="49"/>
        <v/>
      </c>
      <c r="FX33" s="75" t="str">
        <f t="shared" si="50"/>
        <v/>
      </c>
    </row>
    <row r="34" spans="1:180" ht="14.25">
      <c r="A34" s="214">
        <v>20</v>
      </c>
      <c r="B34" s="132"/>
      <c r="C34" s="131"/>
      <c r="D34" s="133"/>
      <c r="E34" s="134"/>
      <c r="F34" s="215"/>
      <c r="G34" s="207" t="str">
        <f t="shared" si="51"/>
        <v/>
      </c>
      <c r="H34" s="135"/>
      <c r="I34" s="208"/>
      <c r="J34" s="208"/>
      <c r="K34" s="216" t="str">
        <f t="shared" si="24"/>
        <v/>
      </c>
      <c r="L34" s="217" t="str">
        <f t="shared" si="52"/>
        <v/>
      </c>
      <c r="M34" s="338"/>
      <c r="N34" s="218" t="str">
        <f t="shared" si="12"/>
        <v/>
      </c>
      <c r="O34" s="136"/>
      <c r="P34" s="136"/>
      <c r="Q34" s="136"/>
      <c r="R34" s="216" t="str">
        <f t="shared" si="53"/>
        <v/>
      </c>
      <c r="S34" s="217" t="str">
        <f t="shared" si="25"/>
        <v/>
      </c>
      <c r="T34" s="338"/>
      <c r="U34" s="213" t="str">
        <f t="shared" si="54"/>
        <v/>
      </c>
      <c r="V34" s="135"/>
      <c r="W34" s="208"/>
      <c r="X34" s="208"/>
      <c r="Y34" s="216" t="str">
        <f t="shared" si="26"/>
        <v/>
      </c>
      <c r="Z34" s="217" t="str">
        <f t="shared" si="55"/>
        <v/>
      </c>
      <c r="AA34" s="338"/>
      <c r="AB34" s="218" t="str">
        <f t="shared" si="13"/>
        <v/>
      </c>
      <c r="AC34" s="136"/>
      <c r="AD34" s="136"/>
      <c r="AE34" s="136"/>
      <c r="AF34" s="216" t="str">
        <f t="shared" si="56"/>
        <v/>
      </c>
      <c r="AG34" s="217" t="str">
        <f t="shared" si="27"/>
        <v/>
      </c>
      <c r="AH34" s="339"/>
      <c r="AI34" s="213" t="str">
        <f t="shared" si="57"/>
        <v/>
      </c>
      <c r="AJ34" s="135"/>
      <c r="AK34" s="208"/>
      <c r="AL34" s="208"/>
      <c r="AM34" s="216" t="str">
        <f t="shared" si="28"/>
        <v/>
      </c>
      <c r="AN34" s="217" t="str">
        <f t="shared" si="58"/>
        <v/>
      </c>
      <c r="AO34" s="338"/>
      <c r="AP34" s="218" t="str">
        <f t="shared" si="14"/>
        <v/>
      </c>
      <c r="AQ34" s="136"/>
      <c r="AR34" s="136"/>
      <c r="AS34" s="136"/>
      <c r="AT34" s="216" t="str">
        <f t="shared" si="59"/>
        <v/>
      </c>
      <c r="AU34" s="217" t="str">
        <f t="shared" si="29"/>
        <v/>
      </c>
      <c r="AV34" s="339"/>
      <c r="AW34" s="213" t="str">
        <f t="shared" si="60"/>
        <v/>
      </c>
      <c r="AX34" s="135"/>
      <c r="AY34" s="208"/>
      <c r="AZ34" s="208"/>
      <c r="BA34" s="216" t="str">
        <f t="shared" si="30"/>
        <v/>
      </c>
      <c r="BB34" s="217" t="str">
        <f t="shared" si="61"/>
        <v/>
      </c>
      <c r="BC34" s="338"/>
      <c r="BD34" s="218" t="str">
        <f t="shared" si="15"/>
        <v/>
      </c>
      <c r="BE34" s="136"/>
      <c r="BF34" s="136"/>
      <c r="BG34" s="136"/>
      <c r="BH34" s="216" t="str">
        <f t="shared" si="62"/>
        <v/>
      </c>
      <c r="BI34" s="217" t="str">
        <f t="shared" si="31"/>
        <v/>
      </c>
      <c r="BJ34" s="339"/>
      <c r="BK34" s="213" t="str">
        <f t="shared" si="63"/>
        <v/>
      </c>
      <c r="BL34" s="135"/>
      <c r="BM34" s="208"/>
      <c r="BN34" s="208"/>
      <c r="BO34" s="216" t="str">
        <f t="shared" si="32"/>
        <v/>
      </c>
      <c r="BP34" s="217" t="str">
        <f t="shared" si="64"/>
        <v/>
      </c>
      <c r="BQ34" s="338"/>
      <c r="BR34" s="218" t="str">
        <f t="shared" si="16"/>
        <v/>
      </c>
      <c r="BS34" s="136"/>
      <c r="BT34" s="136"/>
      <c r="BU34" s="136"/>
      <c r="BV34" s="216" t="str">
        <f t="shared" si="65"/>
        <v/>
      </c>
      <c r="BW34" s="217" t="str">
        <f t="shared" si="33"/>
        <v/>
      </c>
      <c r="BX34" s="339"/>
      <c r="BY34" s="213" t="str">
        <f t="shared" si="66"/>
        <v/>
      </c>
      <c r="BZ34" s="135"/>
      <c r="CA34" s="208"/>
      <c r="CB34" s="208"/>
      <c r="CC34" s="216" t="str">
        <f t="shared" si="34"/>
        <v/>
      </c>
      <c r="CD34" s="217" t="str">
        <f t="shared" si="67"/>
        <v/>
      </c>
      <c r="CE34" s="338"/>
      <c r="CF34" s="218" t="str">
        <f t="shared" si="17"/>
        <v/>
      </c>
      <c r="CG34" s="136"/>
      <c r="CH34" s="136"/>
      <c r="CI34" s="136"/>
      <c r="CJ34" s="216" t="str">
        <f t="shared" si="68"/>
        <v/>
      </c>
      <c r="CK34" s="217" t="str">
        <f t="shared" si="35"/>
        <v/>
      </c>
      <c r="CL34" s="339"/>
      <c r="CM34" s="213" t="str">
        <f t="shared" si="69"/>
        <v/>
      </c>
      <c r="CN34" s="135"/>
      <c r="CO34" s="208"/>
      <c r="CP34" s="208"/>
      <c r="CQ34" s="216" t="str">
        <f t="shared" si="36"/>
        <v/>
      </c>
      <c r="CR34" s="217" t="str">
        <f t="shared" si="70"/>
        <v/>
      </c>
      <c r="CS34" s="338"/>
      <c r="CT34" s="218" t="str">
        <f t="shared" si="18"/>
        <v/>
      </c>
      <c r="CU34" s="136"/>
      <c r="CV34" s="136"/>
      <c r="CW34" s="136"/>
      <c r="CX34" s="216" t="str">
        <f t="shared" si="71"/>
        <v/>
      </c>
      <c r="CY34" s="217" t="str">
        <f t="shared" si="37"/>
        <v/>
      </c>
      <c r="CZ34" s="339"/>
      <c r="DA34" s="213" t="str">
        <f t="shared" si="72"/>
        <v/>
      </c>
      <c r="DB34" s="135"/>
      <c r="DC34" s="208"/>
      <c r="DD34" s="208"/>
      <c r="DE34" s="216" t="str">
        <f t="shared" si="38"/>
        <v/>
      </c>
      <c r="DF34" s="217" t="str">
        <f t="shared" si="73"/>
        <v/>
      </c>
      <c r="DG34" s="338"/>
      <c r="DH34" s="218" t="str">
        <f t="shared" si="19"/>
        <v/>
      </c>
      <c r="DI34" s="136"/>
      <c r="DJ34" s="136"/>
      <c r="DK34" s="136"/>
      <c r="DL34" s="216" t="str">
        <f t="shared" si="74"/>
        <v/>
      </c>
      <c r="DM34" s="217" t="str">
        <f t="shared" si="39"/>
        <v/>
      </c>
      <c r="DN34" s="339"/>
      <c r="DO34" s="213" t="str">
        <f t="shared" si="75"/>
        <v/>
      </c>
      <c r="DP34" s="135"/>
      <c r="DQ34" s="208"/>
      <c r="DR34" s="208"/>
      <c r="DS34" s="216" t="str">
        <f t="shared" si="40"/>
        <v/>
      </c>
      <c r="DT34" s="217" t="str">
        <f t="shared" si="76"/>
        <v/>
      </c>
      <c r="DU34" s="338"/>
      <c r="DV34" s="218" t="str">
        <f t="shared" si="20"/>
        <v/>
      </c>
      <c r="DW34" s="136"/>
      <c r="DX34" s="136"/>
      <c r="DY34" s="136"/>
      <c r="DZ34" s="216" t="str">
        <f t="shared" si="77"/>
        <v/>
      </c>
      <c r="EA34" s="217" t="str">
        <f t="shared" si="41"/>
        <v/>
      </c>
      <c r="EB34" s="339"/>
      <c r="EC34" s="213" t="str">
        <f t="shared" si="78"/>
        <v/>
      </c>
      <c r="ED34" s="135"/>
      <c r="EE34" s="208"/>
      <c r="EF34" s="208"/>
      <c r="EG34" s="216" t="str">
        <f t="shared" si="42"/>
        <v/>
      </c>
      <c r="EH34" s="217" t="str">
        <f t="shared" si="79"/>
        <v/>
      </c>
      <c r="EI34" s="338"/>
      <c r="EJ34" s="218" t="str">
        <f t="shared" si="21"/>
        <v/>
      </c>
      <c r="EK34" s="136"/>
      <c r="EL34" s="136"/>
      <c r="EM34" s="136"/>
      <c r="EN34" s="216" t="str">
        <f t="shared" si="80"/>
        <v/>
      </c>
      <c r="EO34" s="217" t="str">
        <f t="shared" si="43"/>
        <v/>
      </c>
      <c r="EP34" s="339"/>
      <c r="EQ34" s="213" t="str">
        <f t="shared" si="81"/>
        <v/>
      </c>
      <c r="ER34" s="135"/>
      <c r="ES34" s="208"/>
      <c r="ET34" s="208"/>
      <c r="EU34" s="216" t="str">
        <f t="shared" si="44"/>
        <v/>
      </c>
      <c r="EV34" s="217" t="str">
        <f t="shared" si="82"/>
        <v/>
      </c>
      <c r="EW34" s="338"/>
      <c r="EX34" s="218" t="str">
        <f t="shared" si="22"/>
        <v/>
      </c>
      <c r="EY34" s="136"/>
      <c r="EZ34" s="136"/>
      <c r="FA34" s="136"/>
      <c r="FB34" s="216" t="str">
        <f t="shared" si="83"/>
        <v/>
      </c>
      <c r="FC34" s="217" t="str">
        <f t="shared" si="45"/>
        <v/>
      </c>
      <c r="FD34" s="339"/>
      <c r="FE34" s="213" t="str">
        <f t="shared" si="84"/>
        <v/>
      </c>
      <c r="FF34" s="135"/>
      <c r="FG34" s="208"/>
      <c r="FH34" s="208"/>
      <c r="FI34" s="216" t="str">
        <f t="shared" si="46"/>
        <v/>
      </c>
      <c r="FJ34" s="217" t="str">
        <f t="shared" si="85"/>
        <v/>
      </c>
      <c r="FK34" s="338"/>
      <c r="FL34" s="218" t="str">
        <f t="shared" si="23"/>
        <v/>
      </c>
      <c r="FM34" s="136"/>
      <c r="FN34" s="136"/>
      <c r="FO34" s="136"/>
      <c r="FP34" s="216" t="str">
        <f t="shared" si="86"/>
        <v/>
      </c>
      <c r="FQ34" s="217" t="str">
        <f t="shared" si="47"/>
        <v/>
      </c>
      <c r="FR34" s="339"/>
      <c r="FS34" s="72"/>
      <c r="FT34" s="139"/>
      <c r="FU34" s="26"/>
      <c r="FV34" s="73" t="str">
        <f t="shared" si="48"/>
        <v/>
      </c>
      <c r="FW34" s="74" t="str">
        <f t="shared" si="49"/>
        <v/>
      </c>
      <c r="FX34" s="75" t="str">
        <f t="shared" si="50"/>
        <v/>
      </c>
    </row>
    <row r="35" spans="1:180" ht="14.25">
      <c r="A35" s="214">
        <v>21</v>
      </c>
      <c r="B35" s="132"/>
      <c r="C35" s="131"/>
      <c r="D35" s="133"/>
      <c r="E35" s="134"/>
      <c r="F35" s="215"/>
      <c r="G35" s="207" t="str">
        <f t="shared" si="51"/>
        <v/>
      </c>
      <c r="H35" s="135"/>
      <c r="I35" s="208"/>
      <c r="J35" s="208"/>
      <c r="K35" s="216" t="str">
        <f t="shared" si="24"/>
        <v/>
      </c>
      <c r="L35" s="217" t="str">
        <f t="shared" si="52"/>
        <v/>
      </c>
      <c r="M35" s="338"/>
      <c r="N35" s="218" t="str">
        <f t="shared" si="12"/>
        <v/>
      </c>
      <c r="O35" s="136"/>
      <c r="P35" s="136"/>
      <c r="Q35" s="136"/>
      <c r="R35" s="216" t="str">
        <f t="shared" si="53"/>
        <v/>
      </c>
      <c r="S35" s="217" t="str">
        <f t="shared" si="25"/>
        <v/>
      </c>
      <c r="T35" s="338"/>
      <c r="U35" s="213" t="str">
        <f t="shared" si="54"/>
        <v/>
      </c>
      <c r="V35" s="135"/>
      <c r="W35" s="208"/>
      <c r="X35" s="208"/>
      <c r="Y35" s="216" t="str">
        <f t="shared" si="26"/>
        <v/>
      </c>
      <c r="Z35" s="217" t="str">
        <f t="shared" si="55"/>
        <v/>
      </c>
      <c r="AA35" s="338"/>
      <c r="AB35" s="218" t="str">
        <f t="shared" si="13"/>
        <v/>
      </c>
      <c r="AC35" s="136"/>
      <c r="AD35" s="136"/>
      <c r="AE35" s="136"/>
      <c r="AF35" s="216" t="str">
        <f t="shared" si="56"/>
        <v/>
      </c>
      <c r="AG35" s="217" t="str">
        <f t="shared" si="27"/>
        <v/>
      </c>
      <c r="AH35" s="339"/>
      <c r="AI35" s="213" t="str">
        <f t="shared" si="57"/>
        <v/>
      </c>
      <c r="AJ35" s="135"/>
      <c r="AK35" s="208"/>
      <c r="AL35" s="208"/>
      <c r="AM35" s="216" t="str">
        <f t="shared" si="28"/>
        <v/>
      </c>
      <c r="AN35" s="217" t="str">
        <f t="shared" si="58"/>
        <v/>
      </c>
      <c r="AO35" s="338"/>
      <c r="AP35" s="218" t="str">
        <f t="shared" si="14"/>
        <v/>
      </c>
      <c r="AQ35" s="136"/>
      <c r="AR35" s="136"/>
      <c r="AS35" s="136"/>
      <c r="AT35" s="216" t="str">
        <f t="shared" si="59"/>
        <v/>
      </c>
      <c r="AU35" s="217" t="str">
        <f t="shared" si="29"/>
        <v/>
      </c>
      <c r="AV35" s="339"/>
      <c r="AW35" s="213" t="str">
        <f t="shared" si="60"/>
        <v/>
      </c>
      <c r="AX35" s="135"/>
      <c r="AY35" s="208"/>
      <c r="AZ35" s="208"/>
      <c r="BA35" s="216" t="str">
        <f t="shared" si="30"/>
        <v/>
      </c>
      <c r="BB35" s="217" t="str">
        <f t="shared" si="61"/>
        <v/>
      </c>
      <c r="BC35" s="338"/>
      <c r="BD35" s="218" t="str">
        <f t="shared" si="15"/>
        <v/>
      </c>
      <c r="BE35" s="136"/>
      <c r="BF35" s="136"/>
      <c r="BG35" s="136"/>
      <c r="BH35" s="216" t="str">
        <f t="shared" si="62"/>
        <v/>
      </c>
      <c r="BI35" s="217" t="str">
        <f t="shared" si="31"/>
        <v/>
      </c>
      <c r="BJ35" s="339"/>
      <c r="BK35" s="213" t="str">
        <f t="shared" si="63"/>
        <v/>
      </c>
      <c r="BL35" s="135"/>
      <c r="BM35" s="208"/>
      <c r="BN35" s="208"/>
      <c r="BO35" s="216" t="str">
        <f t="shared" si="32"/>
        <v/>
      </c>
      <c r="BP35" s="217" t="str">
        <f t="shared" si="64"/>
        <v/>
      </c>
      <c r="BQ35" s="338"/>
      <c r="BR35" s="218" t="str">
        <f t="shared" si="16"/>
        <v/>
      </c>
      <c r="BS35" s="136"/>
      <c r="BT35" s="136"/>
      <c r="BU35" s="136"/>
      <c r="BV35" s="216" t="str">
        <f t="shared" si="65"/>
        <v/>
      </c>
      <c r="BW35" s="217" t="str">
        <f t="shared" si="33"/>
        <v/>
      </c>
      <c r="BX35" s="339"/>
      <c r="BY35" s="213" t="str">
        <f t="shared" si="66"/>
        <v/>
      </c>
      <c r="BZ35" s="135"/>
      <c r="CA35" s="208"/>
      <c r="CB35" s="208"/>
      <c r="CC35" s="216" t="str">
        <f t="shared" si="34"/>
        <v/>
      </c>
      <c r="CD35" s="217" t="str">
        <f t="shared" si="67"/>
        <v/>
      </c>
      <c r="CE35" s="338"/>
      <c r="CF35" s="218" t="str">
        <f t="shared" si="17"/>
        <v/>
      </c>
      <c r="CG35" s="136"/>
      <c r="CH35" s="136"/>
      <c r="CI35" s="136"/>
      <c r="CJ35" s="216" t="str">
        <f t="shared" si="68"/>
        <v/>
      </c>
      <c r="CK35" s="217" t="str">
        <f t="shared" si="35"/>
        <v/>
      </c>
      <c r="CL35" s="339"/>
      <c r="CM35" s="213" t="str">
        <f t="shared" si="69"/>
        <v/>
      </c>
      <c r="CN35" s="135"/>
      <c r="CO35" s="208"/>
      <c r="CP35" s="208"/>
      <c r="CQ35" s="216" t="str">
        <f t="shared" si="36"/>
        <v/>
      </c>
      <c r="CR35" s="217" t="str">
        <f t="shared" si="70"/>
        <v/>
      </c>
      <c r="CS35" s="338"/>
      <c r="CT35" s="218" t="str">
        <f t="shared" si="18"/>
        <v/>
      </c>
      <c r="CU35" s="136"/>
      <c r="CV35" s="136"/>
      <c r="CW35" s="136"/>
      <c r="CX35" s="216" t="str">
        <f t="shared" si="71"/>
        <v/>
      </c>
      <c r="CY35" s="217" t="str">
        <f t="shared" si="37"/>
        <v/>
      </c>
      <c r="CZ35" s="339"/>
      <c r="DA35" s="213" t="str">
        <f t="shared" si="72"/>
        <v/>
      </c>
      <c r="DB35" s="135"/>
      <c r="DC35" s="208"/>
      <c r="DD35" s="208"/>
      <c r="DE35" s="216" t="str">
        <f t="shared" si="38"/>
        <v/>
      </c>
      <c r="DF35" s="217" t="str">
        <f t="shared" si="73"/>
        <v/>
      </c>
      <c r="DG35" s="338"/>
      <c r="DH35" s="218" t="str">
        <f t="shared" si="19"/>
        <v/>
      </c>
      <c r="DI35" s="136"/>
      <c r="DJ35" s="136"/>
      <c r="DK35" s="136"/>
      <c r="DL35" s="216" t="str">
        <f t="shared" si="74"/>
        <v/>
      </c>
      <c r="DM35" s="217" t="str">
        <f t="shared" si="39"/>
        <v/>
      </c>
      <c r="DN35" s="339"/>
      <c r="DO35" s="213" t="str">
        <f t="shared" si="75"/>
        <v/>
      </c>
      <c r="DP35" s="135"/>
      <c r="DQ35" s="208"/>
      <c r="DR35" s="208"/>
      <c r="DS35" s="216" t="str">
        <f t="shared" si="40"/>
        <v/>
      </c>
      <c r="DT35" s="217" t="str">
        <f t="shared" si="76"/>
        <v/>
      </c>
      <c r="DU35" s="338"/>
      <c r="DV35" s="218" t="str">
        <f t="shared" si="20"/>
        <v/>
      </c>
      <c r="DW35" s="136"/>
      <c r="DX35" s="136"/>
      <c r="DY35" s="136"/>
      <c r="DZ35" s="216" t="str">
        <f t="shared" si="77"/>
        <v/>
      </c>
      <c r="EA35" s="217" t="str">
        <f t="shared" si="41"/>
        <v/>
      </c>
      <c r="EB35" s="339"/>
      <c r="EC35" s="213" t="str">
        <f t="shared" si="78"/>
        <v/>
      </c>
      <c r="ED35" s="135"/>
      <c r="EE35" s="208"/>
      <c r="EF35" s="208"/>
      <c r="EG35" s="216" t="str">
        <f t="shared" si="42"/>
        <v/>
      </c>
      <c r="EH35" s="217" t="str">
        <f t="shared" si="79"/>
        <v/>
      </c>
      <c r="EI35" s="338"/>
      <c r="EJ35" s="218" t="str">
        <f t="shared" si="21"/>
        <v/>
      </c>
      <c r="EK35" s="136"/>
      <c r="EL35" s="136"/>
      <c r="EM35" s="136"/>
      <c r="EN35" s="216" t="str">
        <f t="shared" si="80"/>
        <v/>
      </c>
      <c r="EO35" s="217" t="str">
        <f t="shared" si="43"/>
        <v/>
      </c>
      <c r="EP35" s="339"/>
      <c r="EQ35" s="213" t="str">
        <f t="shared" si="81"/>
        <v/>
      </c>
      <c r="ER35" s="135"/>
      <c r="ES35" s="208"/>
      <c r="ET35" s="208"/>
      <c r="EU35" s="216" t="str">
        <f t="shared" si="44"/>
        <v/>
      </c>
      <c r="EV35" s="217" t="str">
        <f t="shared" si="82"/>
        <v/>
      </c>
      <c r="EW35" s="338"/>
      <c r="EX35" s="218" t="str">
        <f t="shared" si="22"/>
        <v/>
      </c>
      <c r="EY35" s="136"/>
      <c r="EZ35" s="136"/>
      <c r="FA35" s="136"/>
      <c r="FB35" s="216" t="str">
        <f t="shared" si="83"/>
        <v/>
      </c>
      <c r="FC35" s="217" t="str">
        <f t="shared" si="45"/>
        <v/>
      </c>
      <c r="FD35" s="339"/>
      <c r="FE35" s="213" t="str">
        <f t="shared" si="84"/>
        <v/>
      </c>
      <c r="FF35" s="135"/>
      <c r="FG35" s="208"/>
      <c r="FH35" s="208"/>
      <c r="FI35" s="216" t="str">
        <f t="shared" si="46"/>
        <v/>
      </c>
      <c r="FJ35" s="217" t="str">
        <f t="shared" si="85"/>
        <v/>
      </c>
      <c r="FK35" s="338"/>
      <c r="FL35" s="218" t="str">
        <f t="shared" si="23"/>
        <v/>
      </c>
      <c r="FM35" s="136"/>
      <c r="FN35" s="136"/>
      <c r="FO35" s="136"/>
      <c r="FP35" s="216" t="str">
        <f t="shared" si="86"/>
        <v/>
      </c>
      <c r="FQ35" s="217" t="str">
        <f t="shared" si="47"/>
        <v/>
      </c>
      <c r="FR35" s="339"/>
      <c r="FS35" s="72"/>
      <c r="FT35" s="139"/>
      <c r="FU35" s="26"/>
      <c r="FV35" s="73" t="str">
        <f t="shared" si="48"/>
        <v/>
      </c>
      <c r="FW35" s="74" t="str">
        <f t="shared" si="49"/>
        <v/>
      </c>
      <c r="FX35" s="75" t="str">
        <f t="shared" si="50"/>
        <v/>
      </c>
    </row>
    <row r="36" spans="1:180" ht="14.25">
      <c r="A36" s="214">
        <v>22</v>
      </c>
      <c r="B36" s="132"/>
      <c r="C36" s="131"/>
      <c r="D36" s="133"/>
      <c r="E36" s="134"/>
      <c r="F36" s="215"/>
      <c r="G36" s="207" t="str">
        <f t="shared" si="51"/>
        <v/>
      </c>
      <c r="H36" s="135"/>
      <c r="I36" s="208"/>
      <c r="J36" s="208"/>
      <c r="K36" s="216" t="str">
        <f t="shared" si="24"/>
        <v/>
      </c>
      <c r="L36" s="217" t="str">
        <f t="shared" si="52"/>
        <v/>
      </c>
      <c r="M36" s="338"/>
      <c r="N36" s="218" t="str">
        <f t="shared" si="12"/>
        <v/>
      </c>
      <c r="O36" s="136"/>
      <c r="P36" s="136"/>
      <c r="Q36" s="136"/>
      <c r="R36" s="216" t="str">
        <f t="shared" si="53"/>
        <v/>
      </c>
      <c r="S36" s="217" t="str">
        <f t="shared" si="25"/>
        <v/>
      </c>
      <c r="T36" s="338"/>
      <c r="U36" s="213" t="str">
        <f t="shared" si="54"/>
        <v/>
      </c>
      <c r="V36" s="135"/>
      <c r="W36" s="208"/>
      <c r="X36" s="208"/>
      <c r="Y36" s="216" t="str">
        <f t="shared" si="26"/>
        <v/>
      </c>
      <c r="Z36" s="217" t="str">
        <f t="shared" si="55"/>
        <v/>
      </c>
      <c r="AA36" s="338"/>
      <c r="AB36" s="218" t="str">
        <f t="shared" si="13"/>
        <v/>
      </c>
      <c r="AC36" s="136"/>
      <c r="AD36" s="136"/>
      <c r="AE36" s="136"/>
      <c r="AF36" s="216" t="str">
        <f t="shared" si="56"/>
        <v/>
      </c>
      <c r="AG36" s="217" t="str">
        <f t="shared" si="27"/>
        <v/>
      </c>
      <c r="AH36" s="339"/>
      <c r="AI36" s="213" t="str">
        <f t="shared" si="57"/>
        <v/>
      </c>
      <c r="AJ36" s="135"/>
      <c r="AK36" s="208"/>
      <c r="AL36" s="208"/>
      <c r="AM36" s="216" t="str">
        <f t="shared" si="28"/>
        <v/>
      </c>
      <c r="AN36" s="217" t="str">
        <f t="shared" si="58"/>
        <v/>
      </c>
      <c r="AO36" s="338"/>
      <c r="AP36" s="218" t="str">
        <f t="shared" si="14"/>
        <v/>
      </c>
      <c r="AQ36" s="136"/>
      <c r="AR36" s="136"/>
      <c r="AS36" s="136"/>
      <c r="AT36" s="216" t="str">
        <f t="shared" si="59"/>
        <v/>
      </c>
      <c r="AU36" s="217" t="str">
        <f t="shared" si="29"/>
        <v/>
      </c>
      <c r="AV36" s="339"/>
      <c r="AW36" s="213" t="str">
        <f t="shared" si="60"/>
        <v/>
      </c>
      <c r="AX36" s="135"/>
      <c r="AY36" s="208"/>
      <c r="AZ36" s="208"/>
      <c r="BA36" s="216" t="str">
        <f t="shared" si="30"/>
        <v/>
      </c>
      <c r="BB36" s="217" t="str">
        <f t="shared" si="61"/>
        <v/>
      </c>
      <c r="BC36" s="338"/>
      <c r="BD36" s="218" t="str">
        <f t="shared" si="15"/>
        <v/>
      </c>
      <c r="BE36" s="136"/>
      <c r="BF36" s="136"/>
      <c r="BG36" s="136"/>
      <c r="BH36" s="216" t="str">
        <f t="shared" si="62"/>
        <v/>
      </c>
      <c r="BI36" s="217" t="str">
        <f t="shared" si="31"/>
        <v/>
      </c>
      <c r="BJ36" s="339"/>
      <c r="BK36" s="213" t="str">
        <f t="shared" si="63"/>
        <v/>
      </c>
      <c r="BL36" s="135"/>
      <c r="BM36" s="208"/>
      <c r="BN36" s="208"/>
      <c r="BO36" s="216" t="str">
        <f t="shared" si="32"/>
        <v/>
      </c>
      <c r="BP36" s="217" t="str">
        <f t="shared" si="64"/>
        <v/>
      </c>
      <c r="BQ36" s="338"/>
      <c r="BR36" s="218" t="str">
        <f t="shared" si="16"/>
        <v/>
      </c>
      <c r="BS36" s="136"/>
      <c r="BT36" s="136"/>
      <c r="BU36" s="136"/>
      <c r="BV36" s="216" t="str">
        <f t="shared" si="65"/>
        <v/>
      </c>
      <c r="BW36" s="217" t="str">
        <f t="shared" si="33"/>
        <v/>
      </c>
      <c r="BX36" s="339"/>
      <c r="BY36" s="213" t="str">
        <f t="shared" si="66"/>
        <v/>
      </c>
      <c r="BZ36" s="135"/>
      <c r="CA36" s="208"/>
      <c r="CB36" s="208"/>
      <c r="CC36" s="216" t="str">
        <f t="shared" si="34"/>
        <v/>
      </c>
      <c r="CD36" s="217" t="str">
        <f t="shared" si="67"/>
        <v/>
      </c>
      <c r="CE36" s="338"/>
      <c r="CF36" s="218" t="str">
        <f t="shared" si="17"/>
        <v/>
      </c>
      <c r="CG36" s="136"/>
      <c r="CH36" s="136"/>
      <c r="CI36" s="136"/>
      <c r="CJ36" s="216" t="str">
        <f t="shared" si="68"/>
        <v/>
      </c>
      <c r="CK36" s="217" t="str">
        <f t="shared" si="35"/>
        <v/>
      </c>
      <c r="CL36" s="339"/>
      <c r="CM36" s="213" t="str">
        <f t="shared" si="69"/>
        <v/>
      </c>
      <c r="CN36" s="135"/>
      <c r="CO36" s="208"/>
      <c r="CP36" s="208"/>
      <c r="CQ36" s="216" t="str">
        <f t="shared" si="36"/>
        <v/>
      </c>
      <c r="CR36" s="217" t="str">
        <f t="shared" si="70"/>
        <v/>
      </c>
      <c r="CS36" s="338"/>
      <c r="CT36" s="218" t="str">
        <f t="shared" si="18"/>
        <v/>
      </c>
      <c r="CU36" s="136"/>
      <c r="CV36" s="136"/>
      <c r="CW36" s="136"/>
      <c r="CX36" s="216" t="str">
        <f t="shared" si="71"/>
        <v/>
      </c>
      <c r="CY36" s="217" t="str">
        <f t="shared" si="37"/>
        <v/>
      </c>
      <c r="CZ36" s="339"/>
      <c r="DA36" s="213" t="str">
        <f t="shared" si="72"/>
        <v/>
      </c>
      <c r="DB36" s="135"/>
      <c r="DC36" s="208"/>
      <c r="DD36" s="208"/>
      <c r="DE36" s="216" t="str">
        <f t="shared" si="38"/>
        <v/>
      </c>
      <c r="DF36" s="217" t="str">
        <f t="shared" si="73"/>
        <v/>
      </c>
      <c r="DG36" s="338"/>
      <c r="DH36" s="218" t="str">
        <f t="shared" si="19"/>
        <v/>
      </c>
      <c r="DI36" s="136"/>
      <c r="DJ36" s="136"/>
      <c r="DK36" s="136"/>
      <c r="DL36" s="216" t="str">
        <f t="shared" si="74"/>
        <v/>
      </c>
      <c r="DM36" s="217" t="str">
        <f t="shared" si="39"/>
        <v/>
      </c>
      <c r="DN36" s="339"/>
      <c r="DO36" s="213" t="str">
        <f t="shared" si="75"/>
        <v/>
      </c>
      <c r="DP36" s="135"/>
      <c r="DQ36" s="208"/>
      <c r="DR36" s="208"/>
      <c r="DS36" s="216" t="str">
        <f t="shared" si="40"/>
        <v/>
      </c>
      <c r="DT36" s="217" t="str">
        <f t="shared" si="76"/>
        <v/>
      </c>
      <c r="DU36" s="338"/>
      <c r="DV36" s="218" t="str">
        <f t="shared" si="20"/>
        <v/>
      </c>
      <c r="DW36" s="136"/>
      <c r="DX36" s="136"/>
      <c r="DY36" s="136"/>
      <c r="DZ36" s="216" t="str">
        <f t="shared" si="77"/>
        <v/>
      </c>
      <c r="EA36" s="217" t="str">
        <f t="shared" si="41"/>
        <v/>
      </c>
      <c r="EB36" s="339"/>
      <c r="EC36" s="213" t="str">
        <f t="shared" si="78"/>
        <v/>
      </c>
      <c r="ED36" s="135"/>
      <c r="EE36" s="208"/>
      <c r="EF36" s="208"/>
      <c r="EG36" s="216" t="str">
        <f t="shared" si="42"/>
        <v/>
      </c>
      <c r="EH36" s="217" t="str">
        <f t="shared" si="79"/>
        <v/>
      </c>
      <c r="EI36" s="338"/>
      <c r="EJ36" s="218" t="str">
        <f t="shared" si="21"/>
        <v/>
      </c>
      <c r="EK36" s="136"/>
      <c r="EL36" s="136"/>
      <c r="EM36" s="136"/>
      <c r="EN36" s="216" t="str">
        <f t="shared" si="80"/>
        <v/>
      </c>
      <c r="EO36" s="217" t="str">
        <f t="shared" si="43"/>
        <v/>
      </c>
      <c r="EP36" s="339"/>
      <c r="EQ36" s="213" t="str">
        <f t="shared" si="81"/>
        <v/>
      </c>
      <c r="ER36" s="135"/>
      <c r="ES36" s="208"/>
      <c r="ET36" s="208"/>
      <c r="EU36" s="216" t="str">
        <f t="shared" si="44"/>
        <v/>
      </c>
      <c r="EV36" s="217" t="str">
        <f t="shared" si="82"/>
        <v/>
      </c>
      <c r="EW36" s="338"/>
      <c r="EX36" s="218" t="str">
        <f t="shared" si="22"/>
        <v/>
      </c>
      <c r="EY36" s="136"/>
      <c r="EZ36" s="136"/>
      <c r="FA36" s="136"/>
      <c r="FB36" s="216" t="str">
        <f t="shared" si="83"/>
        <v/>
      </c>
      <c r="FC36" s="217" t="str">
        <f t="shared" si="45"/>
        <v/>
      </c>
      <c r="FD36" s="339"/>
      <c r="FE36" s="213" t="str">
        <f t="shared" si="84"/>
        <v/>
      </c>
      <c r="FF36" s="135"/>
      <c r="FG36" s="208"/>
      <c r="FH36" s="208"/>
      <c r="FI36" s="216" t="str">
        <f t="shared" si="46"/>
        <v/>
      </c>
      <c r="FJ36" s="217" t="str">
        <f t="shared" si="85"/>
        <v/>
      </c>
      <c r="FK36" s="338"/>
      <c r="FL36" s="218" t="str">
        <f t="shared" si="23"/>
        <v/>
      </c>
      <c r="FM36" s="136"/>
      <c r="FN36" s="136"/>
      <c r="FO36" s="136"/>
      <c r="FP36" s="216" t="str">
        <f t="shared" si="86"/>
        <v/>
      </c>
      <c r="FQ36" s="217" t="str">
        <f t="shared" si="47"/>
        <v/>
      </c>
      <c r="FR36" s="339"/>
      <c r="FS36" s="72"/>
      <c r="FT36" s="139"/>
      <c r="FU36" s="26"/>
      <c r="FV36" s="73" t="str">
        <f t="shared" si="48"/>
        <v/>
      </c>
      <c r="FW36" s="74" t="str">
        <f t="shared" si="49"/>
        <v/>
      </c>
      <c r="FX36" s="75" t="str">
        <f t="shared" si="50"/>
        <v/>
      </c>
    </row>
    <row r="37" spans="1:180" ht="14.25">
      <c r="A37" s="214">
        <v>23</v>
      </c>
      <c r="B37" s="132"/>
      <c r="C37" s="131"/>
      <c r="D37" s="133"/>
      <c r="E37" s="134"/>
      <c r="F37" s="215"/>
      <c r="G37" s="207" t="str">
        <f t="shared" si="51"/>
        <v/>
      </c>
      <c r="H37" s="135"/>
      <c r="I37" s="208"/>
      <c r="J37" s="208"/>
      <c r="K37" s="216" t="str">
        <f t="shared" si="24"/>
        <v/>
      </c>
      <c r="L37" s="217" t="str">
        <f t="shared" si="52"/>
        <v/>
      </c>
      <c r="M37" s="338"/>
      <c r="N37" s="218" t="str">
        <f t="shared" si="12"/>
        <v/>
      </c>
      <c r="O37" s="136"/>
      <c r="P37" s="136"/>
      <c r="Q37" s="136"/>
      <c r="R37" s="216" t="str">
        <f t="shared" si="53"/>
        <v/>
      </c>
      <c r="S37" s="217" t="str">
        <f t="shared" si="25"/>
        <v/>
      </c>
      <c r="T37" s="338"/>
      <c r="U37" s="213" t="str">
        <f t="shared" si="54"/>
        <v/>
      </c>
      <c r="V37" s="135"/>
      <c r="W37" s="208"/>
      <c r="X37" s="208"/>
      <c r="Y37" s="216" t="str">
        <f t="shared" si="26"/>
        <v/>
      </c>
      <c r="Z37" s="217" t="str">
        <f t="shared" si="55"/>
        <v/>
      </c>
      <c r="AA37" s="338"/>
      <c r="AB37" s="218" t="str">
        <f t="shared" si="13"/>
        <v/>
      </c>
      <c r="AC37" s="136"/>
      <c r="AD37" s="136"/>
      <c r="AE37" s="136"/>
      <c r="AF37" s="216" t="str">
        <f t="shared" si="56"/>
        <v/>
      </c>
      <c r="AG37" s="217" t="str">
        <f t="shared" si="27"/>
        <v/>
      </c>
      <c r="AH37" s="339"/>
      <c r="AI37" s="213" t="str">
        <f t="shared" si="57"/>
        <v/>
      </c>
      <c r="AJ37" s="135"/>
      <c r="AK37" s="208"/>
      <c r="AL37" s="208"/>
      <c r="AM37" s="216" t="str">
        <f t="shared" si="28"/>
        <v/>
      </c>
      <c r="AN37" s="217" t="str">
        <f t="shared" si="58"/>
        <v/>
      </c>
      <c r="AO37" s="338"/>
      <c r="AP37" s="218" t="str">
        <f t="shared" si="14"/>
        <v/>
      </c>
      <c r="AQ37" s="136"/>
      <c r="AR37" s="136"/>
      <c r="AS37" s="136"/>
      <c r="AT37" s="216" t="str">
        <f t="shared" si="59"/>
        <v/>
      </c>
      <c r="AU37" s="217" t="str">
        <f t="shared" si="29"/>
        <v/>
      </c>
      <c r="AV37" s="339"/>
      <c r="AW37" s="213" t="str">
        <f t="shared" si="60"/>
        <v/>
      </c>
      <c r="AX37" s="135"/>
      <c r="AY37" s="208"/>
      <c r="AZ37" s="208"/>
      <c r="BA37" s="216" t="str">
        <f t="shared" si="30"/>
        <v/>
      </c>
      <c r="BB37" s="217" t="str">
        <f t="shared" si="61"/>
        <v/>
      </c>
      <c r="BC37" s="338"/>
      <c r="BD37" s="218" t="str">
        <f t="shared" si="15"/>
        <v/>
      </c>
      <c r="BE37" s="136"/>
      <c r="BF37" s="136"/>
      <c r="BG37" s="136"/>
      <c r="BH37" s="216" t="str">
        <f t="shared" si="62"/>
        <v/>
      </c>
      <c r="BI37" s="217" t="str">
        <f t="shared" si="31"/>
        <v/>
      </c>
      <c r="BJ37" s="339"/>
      <c r="BK37" s="213" t="str">
        <f t="shared" si="63"/>
        <v/>
      </c>
      <c r="BL37" s="135"/>
      <c r="BM37" s="208"/>
      <c r="BN37" s="208"/>
      <c r="BO37" s="216" t="str">
        <f t="shared" si="32"/>
        <v/>
      </c>
      <c r="BP37" s="217" t="str">
        <f t="shared" si="64"/>
        <v/>
      </c>
      <c r="BQ37" s="338"/>
      <c r="BR37" s="218" t="str">
        <f t="shared" si="16"/>
        <v/>
      </c>
      <c r="BS37" s="136"/>
      <c r="BT37" s="136"/>
      <c r="BU37" s="136"/>
      <c r="BV37" s="216" t="str">
        <f t="shared" si="65"/>
        <v/>
      </c>
      <c r="BW37" s="217" t="str">
        <f t="shared" si="33"/>
        <v/>
      </c>
      <c r="BX37" s="339"/>
      <c r="BY37" s="213" t="str">
        <f t="shared" si="66"/>
        <v/>
      </c>
      <c r="BZ37" s="135"/>
      <c r="CA37" s="208"/>
      <c r="CB37" s="208"/>
      <c r="CC37" s="216" t="str">
        <f t="shared" si="34"/>
        <v/>
      </c>
      <c r="CD37" s="217" t="str">
        <f t="shared" si="67"/>
        <v/>
      </c>
      <c r="CE37" s="338"/>
      <c r="CF37" s="218" t="str">
        <f t="shared" si="17"/>
        <v/>
      </c>
      <c r="CG37" s="136"/>
      <c r="CH37" s="136"/>
      <c r="CI37" s="136"/>
      <c r="CJ37" s="216" t="str">
        <f t="shared" si="68"/>
        <v/>
      </c>
      <c r="CK37" s="217" t="str">
        <f t="shared" si="35"/>
        <v/>
      </c>
      <c r="CL37" s="339"/>
      <c r="CM37" s="213" t="str">
        <f t="shared" si="69"/>
        <v/>
      </c>
      <c r="CN37" s="135"/>
      <c r="CO37" s="208"/>
      <c r="CP37" s="208"/>
      <c r="CQ37" s="216" t="str">
        <f t="shared" si="36"/>
        <v/>
      </c>
      <c r="CR37" s="217" t="str">
        <f t="shared" si="70"/>
        <v/>
      </c>
      <c r="CS37" s="338"/>
      <c r="CT37" s="218" t="str">
        <f t="shared" si="18"/>
        <v/>
      </c>
      <c r="CU37" s="136"/>
      <c r="CV37" s="136"/>
      <c r="CW37" s="136"/>
      <c r="CX37" s="216" t="str">
        <f t="shared" si="71"/>
        <v/>
      </c>
      <c r="CY37" s="217" t="str">
        <f t="shared" si="37"/>
        <v/>
      </c>
      <c r="CZ37" s="339"/>
      <c r="DA37" s="213" t="str">
        <f t="shared" si="72"/>
        <v/>
      </c>
      <c r="DB37" s="135"/>
      <c r="DC37" s="208"/>
      <c r="DD37" s="208"/>
      <c r="DE37" s="216" t="str">
        <f t="shared" si="38"/>
        <v/>
      </c>
      <c r="DF37" s="217" t="str">
        <f t="shared" si="73"/>
        <v/>
      </c>
      <c r="DG37" s="338"/>
      <c r="DH37" s="218" t="str">
        <f t="shared" si="19"/>
        <v/>
      </c>
      <c r="DI37" s="136"/>
      <c r="DJ37" s="136"/>
      <c r="DK37" s="136"/>
      <c r="DL37" s="216" t="str">
        <f t="shared" si="74"/>
        <v/>
      </c>
      <c r="DM37" s="217" t="str">
        <f t="shared" si="39"/>
        <v/>
      </c>
      <c r="DN37" s="339"/>
      <c r="DO37" s="213" t="str">
        <f t="shared" si="75"/>
        <v/>
      </c>
      <c r="DP37" s="135"/>
      <c r="DQ37" s="208"/>
      <c r="DR37" s="208"/>
      <c r="DS37" s="216" t="str">
        <f t="shared" si="40"/>
        <v/>
      </c>
      <c r="DT37" s="217" t="str">
        <f t="shared" si="76"/>
        <v/>
      </c>
      <c r="DU37" s="338"/>
      <c r="DV37" s="218" t="str">
        <f t="shared" si="20"/>
        <v/>
      </c>
      <c r="DW37" s="136"/>
      <c r="DX37" s="136"/>
      <c r="DY37" s="136"/>
      <c r="DZ37" s="216" t="str">
        <f t="shared" si="77"/>
        <v/>
      </c>
      <c r="EA37" s="217" t="str">
        <f t="shared" si="41"/>
        <v/>
      </c>
      <c r="EB37" s="339"/>
      <c r="EC37" s="213" t="str">
        <f t="shared" si="78"/>
        <v/>
      </c>
      <c r="ED37" s="135"/>
      <c r="EE37" s="208"/>
      <c r="EF37" s="208"/>
      <c r="EG37" s="216" t="str">
        <f t="shared" si="42"/>
        <v/>
      </c>
      <c r="EH37" s="217" t="str">
        <f t="shared" si="79"/>
        <v/>
      </c>
      <c r="EI37" s="338"/>
      <c r="EJ37" s="218" t="str">
        <f t="shared" si="21"/>
        <v/>
      </c>
      <c r="EK37" s="136"/>
      <c r="EL37" s="136"/>
      <c r="EM37" s="136"/>
      <c r="EN37" s="216" t="str">
        <f t="shared" si="80"/>
        <v/>
      </c>
      <c r="EO37" s="217" t="str">
        <f t="shared" si="43"/>
        <v/>
      </c>
      <c r="EP37" s="339"/>
      <c r="EQ37" s="213" t="str">
        <f t="shared" si="81"/>
        <v/>
      </c>
      <c r="ER37" s="135"/>
      <c r="ES37" s="208"/>
      <c r="ET37" s="208"/>
      <c r="EU37" s="216" t="str">
        <f t="shared" si="44"/>
        <v/>
      </c>
      <c r="EV37" s="217" t="str">
        <f t="shared" si="82"/>
        <v/>
      </c>
      <c r="EW37" s="338"/>
      <c r="EX37" s="218" t="str">
        <f t="shared" si="22"/>
        <v/>
      </c>
      <c r="EY37" s="136"/>
      <c r="EZ37" s="136"/>
      <c r="FA37" s="136"/>
      <c r="FB37" s="216" t="str">
        <f t="shared" si="83"/>
        <v/>
      </c>
      <c r="FC37" s="217" t="str">
        <f t="shared" si="45"/>
        <v/>
      </c>
      <c r="FD37" s="339"/>
      <c r="FE37" s="213" t="str">
        <f t="shared" si="84"/>
        <v/>
      </c>
      <c r="FF37" s="135"/>
      <c r="FG37" s="208"/>
      <c r="FH37" s="208"/>
      <c r="FI37" s="216" t="str">
        <f t="shared" si="46"/>
        <v/>
      </c>
      <c r="FJ37" s="217" t="str">
        <f t="shared" si="85"/>
        <v/>
      </c>
      <c r="FK37" s="338"/>
      <c r="FL37" s="218" t="str">
        <f t="shared" si="23"/>
        <v/>
      </c>
      <c r="FM37" s="136"/>
      <c r="FN37" s="136"/>
      <c r="FO37" s="136"/>
      <c r="FP37" s="216" t="str">
        <f t="shared" si="86"/>
        <v/>
      </c>
      <c r="FQ37" s="217" t="str">
        <f t="shared" si="47"/>
        <v/>
      </c>
      <c r="FR37" s="339"/>
      <c r="FS37" s="72"/>
      <c r="FT37" s="139"/>
      <c r="FU37" s="26"/>
      <c r="FV37" s="73" t="str">
        <f t="shared" si="48"/>
        <v/>
      </c>
      <c r="FW37" s="74" t="str">
        <f t="shared" si="49"/>
        <v/>
      </c>
      <c r="FX37" s="75" t="str">
        <f t="shared" si="50"/>
        <v/>
      </c>
    </row>
    <row r="38" spans="1:180" ht="14.25">
      <c r="A38" s="214">
        <v>24</v>
      </c>
      <c r="B38" s="132"/>
      <c r="C38" s="131"/>
      <c r="D38" s="133"/>
      <c r="E38" s="134"/>
      <c r="F38" s="215"/>
      <c r="G38" s="207" t="str">
        <f t="shared" si="51"/>
        <v/>
      </c>
      <c r="H38" s="135"/>
      <c r="I38" s="208"/>
      <c r="J38" s="208"/>
      <c r="K38" s="216" t="str">
        <f t="shared" si="24"/>
        <v/>
      </c>
      <c r="L38" s="217" t="str">
        <f t="shared" si="52"/>
        <v/>
      </c>
      <c r="M38" s="338"/>
      <c r="N38" s="218" t="str">
        <f t="shared" si="12"/>
        <v/>
      </c>
      <c r="O38" s="136"/>
      <c r="P38" s="136"/>
      <c r="Q38" s="136"/>
      <c r="R38" s="216" t="str">
        <f t="shared" si="53"/>
        <v/>
      </c>
      <c r="S38" s="217" t="str">
        <f t="shared" si="25"/>
        <v/>
      </c>
      <c r="T38" s="338"/>
      <c r="U38" s="213" t="str">
        <f t="shared" si="54"/>
        <v/>
      </c>
      <c r="V38" s="135"/>
      <c r="W38" s="208"/>
      <c r="X38" s="208"/>
      <c r="Y38" s="216" t="str">
        <f t="shared" si="26"/>
        <v/>
      </c>
      <c r="Z38" s="217" t="str">
        <f t="shared" si="55"/>
        <v/>
      </c>
      <c r="AA38" s="338"/>
      <c r="AB38" s="218" t="str">
        <f t="shared" si="13"/>
        <v/>
      </c>
      <c r="AC38" s="136"/>
      <c r="AD38" s="136"/>
      <c r="AE38" s="136"/>
      <c r="AF38" s="216" t="str">
        <f t="shared" si="56"/>
        <v/>
      </c>
      <c r="AG38" s="217" t="str">
        <f t="shared" si="27"/>
        <v/>
      </c>
      <c r="AH38" s="339"/>
      <c r="AI38" s="213" t="str">
        <f t="shared" si="57"/>
        <v/>
      </c>
      <c r="AJ38" s="135"/>
      <c r="AK38" s="208"/>
      <c r="AL38" s="208"/>
      <c r="AM38" s="216" t="str">
        <f t="shared" si="28"/>
        <v/>
      </c>
      <c r="AN38" s="217" t="str">
        <f t="shared" si="58"/>
        <v/>
      </c>
      <c r="AO38" s="338"/>
      <c r="AP38" s="218" t="str">
        <f t="shared" si="14"/>
        <v/>
      </c>
      <c r="AQ38" s="136"/>
      <c r="AR38" s="136"/>
      <c r="AS38" s="136"/>
      <c r="AT38" s="216" t="str">
        <f t="shared" si="59"/>
        <v/>
      </c>
      <c r="AU38" s="217" t="str">
        <f t="shared" si="29"/>
        <v/>
      </c>
      <c r="AV38" s="339"/>
      <c r="AW38" s="213" t="str">
        <f t="shared" si="60"/>
        <v/>
      </c>
      <c r="AX38" s="135"/>
      <c r="AY38" s="208"/>
      <c r="AZ38" s="208"/>
      <c r="BA38" s="216" t="str">
        <f t="shared" si="30"/>
        <v/>
      </c>
      <c r="BB38" s="217" t="str">
        <f t="shared" si="61"/>
        <v/>
      </c>
      <c r="BC38" s="338"/>
      <c r="BD38" s="218" t="str">
        <f t="shared" si="15"/>
        <v/>
      </c>
      <c r="BE38" s="136"/>
      <c r="BF38" s="136"/>
      <c r="BG38" s="136"/>
      <c r="BH38" s="216" t="str">
        <f t="shared" si="62"/>
        <v/>
      </c>
      <c r="BI38" s="217" t="str">
        <f t="shared" si="31"/>
        <v/>
      </c>
      <c r="BJ38" s="339"/>
      <c r="BK38" s="213" t="str">
        <f t="shared" si="63"/>
        <v/>
      </c>
      <c r="BL38" s="135"/>
      <c r="BM38" s="208"/>
      <c r="BN38" s="208"/>
      <c r="BO38" s="216" t="str">
        <f t="shared" si="32"/>
        <v/>
      </c>
      <c r="BP38" s="217" t="str">
        <f t="shared" si="64"/>
        <v/>
      </c>
      <c r="BQ38" s="338"/>
      <c r="BR38" s="218" t="str">
        <f t="shared" si="16"/>
        <v/>
      </c>
      <c r="BS38" s="136"/>
      <c r="BT38" s="136"/>
      <c r="BU38" s="136"/>
      <c r="BV38" s="216" t="str">
        <f t="shared" si="65"/>
        <v/>
      </c>
      <c r="BW38" s="217" t="str">
        <f t="shared" si="33"/>
        <v/>
      </c>
      <c r="BX38" s="339"/>
      <c r="BY38" s="213" t="str">
        <f t="shared" si="66"/>
        <v/>
      </c>
      <c r="BZ38" s="135"/>
      <c r="CA38" s="208"/>
      <c r="CB38" s="208"/>
      <c r="CC38" s="216" t="str">
        <f t="shared" si="34"/>
        <v/>
      </c>
      <c r="CD38" s="217" t="str">
        <f t="shared" si="67"/>
        <v/>
      </c>
      <c r="CE38" s="338"/>
      <c r="CF38" s="218" t="str">
        <f t="shared" si="17"/>
        <v/>
      </c>
      <c r="CG38" s="136"/>
      <c r="CH38" s="136"/>
      <c r="CI38" s="136"/>
      <c r="CJ38" s="216" t="str">
        <f t="shared" si="68"/>
        <v/>
      </c>
      <c r="CK38" s="217" t="str">
        <f t="shared" si="35"/>
        <v/>
      </c>
      <c r="CL38" s="339"/>
      <c r="CM38" s="213" t="str">
        <f t="shared" si="69"/>
        <v/>
      </c>
      <c r="CN38" s="135"/>
      <c r="CO38" s="208"/>
      <c r="CP38" s="208"/>
      <c r="CQ38" s="216" t="str">
        <f t="shared" si="36"/>
        <v/>
      </c>
      <c r="CR38" s="217" t="str">
        <f t="shared" si="70"/>
        <v/>
      </c>
      <c r="CS38" s="338"/>
      <c r="CT38" s="218" t="str">
        <f t="shared" si="18"/>
        <v/>
      </c>
      <c r="CU38" s="136"/>
      <c r="CV38" s="136"/>
      <c r="CW38" s="136"/>
      <c r="CX38" s="216" t="str">
        <f t="shared" si="71"/>
        <v/>
      </c>
      <c r="CY38" s="217" t="str">
        <f t="shared" si="37"/>
        <v/>
      </c>
      <c r="CZ38" s="339"/>
      <c r="DA38" s="213" t="str">
        <f t="shared" si="72"/>
        <v/>
      </c>
      <c r="DB38" s="135"/>
      <c r="DC38" s="208"/>
      <c r="DD38" s="208"/>
      <c r="DE38" s="216" t="str">
        <f t="shared" si="38"/>
        <v/>
      </c>
      <c r="DF38" s="217" t="str">
        <f t="shared" si="73"/>
        <v/>
      </c>
      <c r="DG38" s="338"/>
      <c r="DH38" s="218" t="str">
        <f t="shared" si="19"/>
        <v/>
      </c>
      <c r="DI38" s="136"/>
      <c r="DJ38" s="136"/>
      <c r="DK38" s="136"/>
      <c r="DL38" s="216" t="str">
        <f t="shared" si="74"/>
        <v/>
      </c>
      <c r="DM38" s="217" t="str">
        <f t="shared" si="39"/>
        <v/>
      </c>
      <c r="DN38" s="339"/>
      <c r="DO38" s="213" t="str">
        <f t="shared" si="75"/>
        <v/>
      </c>
      <c r="DP38" s="135"/>
      <c r="DQ38" s="208"/>
      <c r="DR38" s="208"/>
      <c r="DS38" s="216" t="str">
        <f t="shared" si="40"/>
        <v/>
      </c>
      <c r="DT38" s="217" t="str">
        <f t="shared" si="76"/>
        <v/>
      </c>
      <c r="DU38" s="338"/>
      <c r="DV38" s="218" t="str">
        <f t="shared" si="20"/>
        <v/>
      </c>
      <c r="DW38" s="136"/>
      <c r="DX38" s="136"/>
      <c r="DY38" s="136"/>
      <c r="DZ38" s="216" t="str">
        <f t="shared" si="77"/>
        <v/>
      </c>
      <c r="EA38" s="217" t="str">
        <f t="shared" si="41"/>
        <v/>
      </c>
      <c r="EB38" s="339"/>
      <c r="EC38" s="213" t="str">
        <f t="shared" si="78"/>
        <v/>
      </c>
      <c r="ED38" s="135"/>
      <c r="EE38" s="208"/>
      <c r="EF38" s="208"/>
      <c r="EG38" s="216" t="str">
        <f t="shared" si="42"/>
        <v/>
      </c>
      <c r="EH38" s="217" t="str">
        <f t="shared" si="79"/>
        <v/>
      </c>
      <c r="EI38" s="338"/>
      <c r="EJ38" s="218" t="str">
        <f t="shared" si="21"/>
        <v/>
      </c>
      <c r="EK38" s="136"/>
      <c r="EL38" s="136"/>
      <c r="EM38" s="136"/>
      <c r="EN38" s="216" t="str">
        <f t="shared" si="80"/>
        <v/>
      </c>
      <c r="EO38" s="217" t="str">
        <f t="shared" si="43"/>
        <v/>
      </c>
      <c r="EP38" s="339"/>
      <c r="EQ38" s="213" t="str">
        <f t="shared" si="81"/>
        <v/>
      </c>
      <c r="ER38" s="135"/>
      <c r="ES38" s="208"/>
      <c r="ET38" s="208"/>
      <c r="EU38" s="216" t="str">
        <f t="shared" si="44"/>
        <v/>
      </c>
      <c r="EV38" s="217" t="str">
        <f t="shared" si="82"/>
        <v/>
      </c>
      <c r="EW38" s="338"/>
      <c r="EX38" s="218" t="str">
        <f t="shared" si="22"/>
        <v/>
      </c>
      <c r="EY38" s="136"/>
      <c r="EZ38" s="136"/>
      <c r="FA38" s="136"/>
      <c r="FB38" s="216" t="str">
        <f t="shared" si="83"/>
        <v/>
      </c>
      <c r="FC38" s="217" t="str">
        <f t="shared" si="45"/>
        <v/>
      </c>
      <c r="FD38" s="339"/>
      <c r="FE38" s="213" t="str">
        <f t="shared" si="84"/>
        <v/>
      </c>
      <c r="FF38" s="135"/>
      <c r="FG38" s="208"/>
      <c r="FH38" s="208"/>
      <c r="FI38" s="216" t="str">
        <f t="shared" si="46"/>
        <v/>
      </c>
      <c r="FJ38" s="217" t="str">
        <f t="shared" si="85"/>
        <v/>
      </c>
      <c r="FK38" s="338"/>
      <c r="FL38" s="218" t="str">
        <f t="shared" si="23"/>
        <v/>
      </c>
      <c r="FM38" s="136"/>
      <c r="FN38" s="136"/>
      <c r="FO38" s="136"/>
      <c r="FP38" s="216" t="str">
        <f t="shared" si="86"/>
        <v/>
      </c>
      <c r="FQ38" s="217" t="str">
        <f t="shared" si="47"/>
        <v/>
      </c>
      <c r="FR38" s="339"/>
      <c r="FS38" s="72"/>
      <c r="FT38" s="139"/>
      <c r="FU38" s="26"/>
      <c r="FV38" s="73" t="str">
        <f t="shared" si="48"/>
        <v/>
      </c>
      <c r="FW38" s="74" t="str">
        <f t="shared" si="49"/>
        <v/>
      </c>
      <c r="FX38" s="75" t="str">
        <f t="shared" si="50"/>
        <v/>
      </c>
    </row>
    <row r="39" spans="1:180" ht="14.25">
      <c r="A39" s="214">
        <v>25</v>
      </c>
      <c r="B39" s="132"/>
      <c r="C39" s="131"/>
      <c r="D39" s="133"/>
      <c r="E39" s="134"/>
      <c r="F39" s="215"/>
      <c r="G39" s="207" t="str">
        <f t="shared" si="51"/>
        <v/>
      </c>
      <c r="H39" s="135"/>
      <c r="I39" s="208"/>
      <c r="J39" s="208"/>
      <c r="K39" s="216" t="str">
        <f t="shared" si="24"/>
        <v/>
      </c>
      <c r="L39" s="217" t="str">
        <f t="shared" si="52"/>
        <v/>
      </c>
      <c r="M39" s="338"/>
      <c r="N39" s="218" t="str">
        <f t="shared" si="12"/>
        <v/>
      </c>
      <c r="O39" s="136"/>
      <c r="P39" s="136"/>
      <c r="Q39" s="136"/>
      <c r="R39" s="216" t="str">
        <f t="shared" si="53"/>
        <v/>
      </c>
      <c r="S39" s="217" t="str">
        <f t="shared" si="25"/>
        <v/>
      </c>
      <c r="T39" s="338"/>
      <c r="U39" s="213" t="str">
        <f t="shared" si="54"/>
        <v/>
      </c>
      <c r="V39" s="135"/>
      <c r="W39" s="208"/>
      <c r="X39" s="208"/>
      <c r="Y39" s="216" t="str">
        <f t="shared" si="26"/>
        <v/>
      </c>
      <c r="Z39" s="217" t="str">
        <f t="shared" si="55"/>
        <v/>
      </c>
      <c r="AA39" s="338"/>
      <c r="AB39" s="218" t="str">
        <f t="shared" si="13"/>
        <v/>
      </c>
      <c r="AC39" s="136"/>
      <c r="AD39" s="136"/>
      <c r="AE39" s="136"/>
      <c r="AF39" s="216" t="str">
        <f t="shared" si="56"/>
        <v/>
      </c>
      <c r="AG39" s="217" t="str">
        <f t="shared" si="27"/>
        <v/>
      </c>
      <c r="AH39" s="339"/>
      <c r="AI39" s="213" t="str">
        <f t="shared" si="57"/>
        <v/>
      </c>
      <c r="AJ39" s="135"/>
      <c r="AK39" s="208"/>
      <c r="AL39" s="208"/>
      <c r="AM39" s="216" t="str">
        <f t="shared" si="28"/>
        <v/>
      </c>
      <c r="AN39" s="217" t="str">
        <f t="shared" si="58"/>
        <v/>
      </c>
      <c r="AO39" s="338"/>
      <c r="AP39" s="218" t="str">
        <f t="shared" si="14"/>
        <v/>
      </c>
      <c r="AQ39" s="136"/>
      <c r="AR39" s="136"/>
      <c r="AS39" s="136"/>
      <c r="AT39" s="216" t="str">
        <f t="shared" si="59"/>
        <v/>
      </c>
      <c r="AU39" s="217" t="str">
        <f t="shared" si="29"/>
        <v/>
      </c>
      <c r="AV39" s="339"/>
      <c r="AW39" s="213" t="str">
        <f t="shared" si="60"/>
        <v/>
      </c>
      <c r="AX39" s="135"/>
      <c r="AY39" s="208"/>
      <c r="AZ39" s="208"/>
      <c r="BA39" s="216" t="str">
        <f t="shared" si="30"/>
        <v/>
      </c>
      <c r="BB39" s="217" t="str">
        <f t="shared" si="61"/>
        <v/>
      </c>
      <c r="BC39" s="338"/>
      <c r="BD39" s="218" t="str">
        <f t="shared" si="15"/>
        <v/>
      </c>
      <c r="BE39" s="136"/>
      <c r="BF39" s="136"/>
      <c r="BG39" s="136"/>
      <c r="BH39" s="216" t="str">
        <f t="shared" si="62"/>
        <v/>
      </c>
      <c r="BI39" s="217" t="str">
        <f t="shared" si="31"/>
        <v/>
      </c>
      <c r="BJ39" s="339"/>
      <c r="BK39" s="213" t="str">
        <f t="shared" si="63"/>
        <v/>
      </c>
      <c r="BL39" s="135"/>
      <c r="BM39" s="208"/>
      <c r="BN39" s="208"/>
      <c r="BO39" s="216" t="str">
        <f t="shared" si="32"/>
        <v/>
      </c>
      <c r="BP39" s="217" t="str">
        <f t="shared" si="64"/>
        <v/>
      </c>
      <c r="BQ39" s="338"/>
      <c r="BR39" s="218" t="str">
        <f t="shared" si="16"/>
        <v/>
      </c>
      <c r="BS39" s="136"/>
      <c r="BT39" s="136"/>
      <c r="BU39" s="136"/>
      <c r="BV39" s="216" t="str">
        <f t="shared" si="65"/>
        <v/>
      </c>
      <c r="BW39" s="217" t="str">
        <f t="shared" si="33"/>
        <v/>
      </c>
      <c r="BX39" s="339"/>
      <c r="BY39" s="213" t="str">
        <f t="shared" si="66"/>
        <v/>
      </c>
      <c r="BZ39" s="135"/>
      <c r="CA39" s="208"/>
      <c r="CB39" s="208"/>
      <c r="CC39" s="216" t="str">
        <f t="shared" si="34"/>
        <v/>
      </c>
      <c r="CD39" s="217" t="str">
        <f t="shared" si="67"/>
        <v/>
      </c>
      <c r="CE39" s="338"/>
      <c r="CF39" s="218" t="str">
        <f t="shared" si="17"/>
        <v/>
      </c>
      <c r="CG39" s="136"/>
      <c r="CH39" s="136"/>
      <c r="CI39" s="136"/>
      <c r="CJ39" s="216" t="str">
        <f t="shared" si="68"/>
        <v/>
      </c>
      <c r="CK39" s="217" t="str">
        <f t="shared" si="35"/>
        <v/>
      </c>
      <c r="CL39" s="339"/>
      <c r="CM39" s="213" t="str">
        <f t="shared" si="69"/>
        <v/>
      </c>
      <c r="CN39" s="135"/>
      <c r="CO39" s="208"/>
      <c r="CP39" s="208"/>
      <c r="CQ39" s="216" t="str">
        <f t="shared" si="36"/>
        <v/>
      </c>
      <c r="CR39" s="217" t="str">
        <f t="shared" si="70"/>
        <v/>
      </c>
      <c r="CS39" s="338"/>
      <c r="CT39" s="218" t="str">
        <f t="shared" si="18"/>
        <v/>
      </c>
      <c r="CU39" s="136"/>
      <c r="CV39" s="136"/>
      <c r="CW39" s="136"/>
      <c r="CX39" s="216" t="str">
        <f t="shared" si="71"/>
        <v/>
      </c>
      <c r="CY39" s="217" t="str">
        <f t="shared" si="37"/>
        <v/>
      </c>
      <c r="CZ39" s="339"/>
      <c r="DA39" s="213" t="str">
        <f t="shared" si="72"/>
        <v/>
      </c>
      <c r="DB39" s="135"/>
      <c r="DC39" s="208"/>
      <c r="DD39" s="208"/>
      <c r="DE39" s="216" t="str">
        <f t="shared" si="38"/>
        <v/>
      </c>
      <c r="DF39" s="217" t="str">
        <f t="shared" si="73"/>
        <v/>
      </c>
      <c r="DG39" s="338"/>
      <c r="DH39" s="218" t="str">
        <f t="shared" si="19"/>
        <v/>
      </c>
      <c r="DI39" s="136"/>
      <c r="DJ39" s="136"/>
      <c r="DK39" s="136"/>
      <c r="DL39" s="216" t="str">
        <f t="shared" si="74"/>
        <v/>
      </c>
      <c r="DM39" s="217" t="str">
        <f t="shared" si="39"/>
        <v/>
      </c>
      <c r="DN39" s="339"/>
      <c r="DO39" s="213" t="str">
        <f t="shared" si="75"/>
        <v/>
      </c>
      <c r="DP39" s="135"/>
      <c r="DQ39" s="208"/>
      <c r="DR39" s="208"/>
      <c r="DS39" s="216" t="str">
        <f t="shared" si="40"/>
        <v/>
      </c>
      <c r="DT39" s="217" t="str">
        <f t="shared" si="76"/>
        <v/>
      </c>
      <c r="DU39" s="338"/>
      <c r="DV39" s="218" t="str">
        <f t="shared" si="20"/>
        <v/>
      </c>
      <c r="DW39" s="136"/>
      <c r="DX39" s="136"/>
      <c r="DY39" s="136"/>
      <c r="DZ39" s="216" t="str">
        <f t="shared" si="77"/>
        <v/>
      </c>
      <c r="EA39" s="217" t="str">
        <f t="shared" si="41"/>
        <v/>
      </c>
      <c r="EB39" s="339"/>
      <c r="EC39" s="213" t="str">
        <f t="shared" si="78"/>
        <v/>
      </c>
      <c r="ED39" s="135"/>
      <c r="EE39" s="208"/>
      <c r="EF39" s="208"/>
      <c r="EG39" s="216" t="str">
        <f t="shared" si="42"/>
        <v/>
      </c>
      <c r="EH39" s="217" t="str">
        <f t="shared" si="79"/>
        <v/>
      </c>
      <c r="EI39" s="338"/>
      <c r="EJ39" s="218" t="str">
        <f t="shared" si="21"/>
        <v/>
      </c>
      <c r="EK39" s="136"/>
      <c r="EL39" s="136"/>
      <c r="EM39" s="136"/>
      <c r="EN39" s="216" t="str">
        <f t="shared" si="80"/>
        <v/>
      </c>
      <c r="EO39" s="217" t="str">
        <f t="shared" si="43"/>
        <v/>
      </c>
      <c r="EP39" s="339"/>
      <c r="EQ39" s="213" t="str">
        <f t="shared" si="81"/>
        <v/>
      </c>
      <c r="ER39" s="135"/>
      <c r="ES39" s="208"/>
      <c r="ET39" s="208"/>
      <c r="EU39" s="216" t="str">
        <f t="shared" si="44"/>
        <v/>
      </c>
      <c r="EV39" s="217" t="str">
        <f t="shared" si="82"/>
        <v/>
      </c>
      <c r="EW39" s="338"/>
      <c r="EX39" s="218" t="str">
        <f t="shared" si="22"/>
        <v/>
      </c>
      <c r="EY39" s="136"/>
      <c r="EZ39" s="136"/>
      <c r="FA39" s="136"/>
      <c r="FB39" s="216" t="str">
        <f t="shared" si="83"/>
        <v/>
      </c>
      <c r="FC39" s="217" t="str">
        <f t="shared" si="45"/>
        <v/>
      </c>
      <c r="FD39" s="339"/>
      <c r="FE39" s="213" t="str">
        <f t="shared" si="84"/>
        <v/>
      </c>
      <c r="FF39" s="135"/>
      <c r="FG39" s="208"/>
      <c r="FH39" s="208"/>
      <c r="FI39" s="216" t="str">
        <f t="shared" si="46"/>
        <v/>
      </c>
      <c r="FJ39" s="217" t="str">
        <f t="shared" si="85"/>
        <v/>
      </c>
      <c r="FK39" s="338"/>
      <c r="FL39" s="218" t="str">
        <f t="shared" si="23"/>
        <v/>
      </c>
      <c r="FM39" s="136"/>
      <c r="FN39" s="136"/>
      <c r="FO39" s="136"/>
      <c r="FP39" s="216" t="str">
        <f t="shared" si="86"/>
        <v/>
      </c>
      <c r="FQ39" s="217" t="str">
        <f t="shared" si="47"/>
        <v/>
      </c>
      <c r="FR39" s="339"/>
      <c r="FS39" s="72"/>
      <c r="FT39" s="139"/>
      <c r="FU39" s="26"/>
      <c r="FV39" s="73" t="str">
        <f t="shared" si="48"/>
        <v/>
      </c>
      <c r="FW39" s="74" t="str">
        <f t="shared" si="49"/>
        <v/>
      </c>
      <c r="FX39" s="75" t="str">
        <f t="shared" si="50"/>
        <v/>
      </c>
    </row>
    <row r="40" spans="1:180" ht="14.25">
      <c r="A40" s="214">
        <v>26</v>
      </c>
      <c r="B40" s="132"/>
      <c r="C40" s="131"/>
      <c r="D40" s="133"/>
      <c r="E40" s="134"/>
      <c r="F40" s="215"/>
      <c r="G40" s="207" t="str">
        <f t="shared" si="51"/>
        <v/>
      </c>
      <c r="H40" s="135"/>
      <c r="I40" s="208"/>
      <c r="J40" s="208"/>
      <c r="K40" s="216" t="str">
        <f t="shared" si="24"/>
        <v/>
      </c>
      <c r="L40" s="217" t="str">
        <f t="shared" si="52"/>
        <v/>
      </c>
      <c r="M40" s="338"/>
      <c r="N40" s="218" t="str">
        <f t="shared" si="12"/>
        <v/>
      </c>
      <c r="O40" s="136"/>
      <c r="P40" s="136"/>
      <c r="Q40" s="136"/>
      <c r="R40" s="216" t="str">
        <f t="shared" si="53"/>
        <v/>
      </c>
      <c r="S40" s="217" t="str">
        <f t="shared" si="25"/>
        <v/>
      </c>
      <c r="T40" s="338"/>
      <c r="U40" s="213" t="str">
        <f t="shared" si="54"/>
        <v/>
      </c>
      <c r="V40" s="135"/>
      <c r="W40" s="208"/>
      <c r="X40" s="208"/>
      <c r="Y40" s="216" t="str">
        <f t="shared" si="26"/>
        <v/>
      </c>
      <c r="Z40" s="217" t="str">
        <f t="shared" si="55"/>
        <v/>
      </c>
      <c r="AA40" s="338"/>
      <c r="AB40" s="218" t="str">
        <f t="shared" si="13"/>
        <v/>
      </c>
      <c r="AC40" s="136"/>
      <c r="AD40" s="136"/>
      <c r="AE40" s="136"/>
      <c r="AF40" s="216" t="str">
        <f t="shared" si="56"/>
        <v/>
      </c>
      <c r="AG40" s="217" t="str">
        <f t="shared" si="27"/>
        <v/>
      </c>
      <c r="AH40" s="339"/>
      <c r="AI40" s="213" t="str">
        <f t="shared" si="57"/>
        <v/>
      </c>
      <c r="AJ40" s="135"/>
      <c r="AK40" s="208"/>
      <c r="AL40" s="208"/>
      <c r="AM40" s="216" t="str">
        <f t="shared" si="28"/>
        <v/>
      </c>
      <c r="AN40" s="217" t="str">
        <f t="shared" si="58"/>
        <v/>
      </c>
      <c r="AO40" s="338"/>
      <c r="AP40" s="218" t="str">
        <f t="shared" si="14"/>
        <v/>
      </c>
      <c r="AQ40" s="136"/>
      <c r="AR40" s="136"/>
      <c r="AS40" s="136"/>
      <c r="AT40" s="216" t="str">
        <f t="shared" si="59"/>
        <v/>
      </c>
      <c r="AU40" s="217" t="str">
        <f t="shared" si="29"/>
        <v/>
      </c>
      <c r="AV40" s="339"/>
      <c r="AW40" s="213" t="str">
        <f t="shared" si="60"/>
        <v/>
      </c>
      <c r="AX40" s="135"/>
      <c r="AY40" s="208"/>
      <c r="AZ40" s="208"/>
      <c r="BA40" s="216" t="str">
        <f t="shared" si="30"/>
        <v/>
      </c>
      <c r="BB40" s="217" t="str">
        <f t="shared" si="61"/>
        <v/>
      </c>
      <c r="BC40" s="338"/>
      <c r="BD40" s="218" t="str">
        <f t="shared" si="15"/>
        <v/>
      </c>
      <c r="BE40" s="136"/>
      <c r="BF40" s="136"/>
      <c r="BG40" s="136"/>
      <c r="BH40" s="216" t="str">
        <f t="shared" si="62"/>
        <v/>
      </c>
      <c r="BI40" s="217" t="str">
        <f t="shared" si="31"/>
        <v/>
      </c>
      <c r="BJ40" s="339"/>
      <c r="BK40" s="213" t="str">
        <f t="shared" si="63"/>
        <v/>
      </c>
      <c r="BL40" s="135"/>
      <c r="BM40" s="208"/>
      <c r="BN40" s="208"/>
      <c r="BO40" s="216" t="str">
        <f t="shared" si="32"/>
        <v/>
      </c>
      <c r="BP40" s="217" t="str">
        <f t="shared" si="64"/>
        <v/>
      </c>
      <c r="BQ40" s="338"/>
      <c r="BR40" s="218" t="str">
        <f t="shared" si="16"/>
        <v/>
      </c>
      <c r="BS40" s="136"/>
      <c r="BT40" s="136"/>
      <c r="BU40" s="136"/>
      <c r="BV40" s="216" t="str">
        <f t="shared" si="65"/>
        <v/>
      </c>
      <c r="BW40" s="217" t="str">
        <f t="shared" si="33"/>
        <v/>
      </c>
      <c r="BX40" s="339"/>
      <c r="BY40" s="213" t="str">
        <f t="shared" si="66"/>
        <v/>
      </c>
      <c r="BZ40" s="135"/>
      <c r="CA40" s="208"/>
      <c r="CB40" s="208"/>
      <c r="CC40" s="216" t="str">
        <f t="shared" si="34"/>
        <v/>
      </c>
      <c r="CD40" s="217" t="str">
        <f t="shared" si="67"/>
        <v/>
      </c>
      <c r="CE40" s="338"/>
      <c r="CF40" s="218" t="str">
        <f t="shared" si="17"/>
        <v/>
      </c>
      <c r="CG40" s="136"/>
      <c r="CH40" s="136"/>
      <c r="CI40" s="136"/>
      <c r="CJ40" s="216" t="str">
        <f t="shared" si="68"/>
        <v/>
      </c>
      <c r="CK40" s="217" t="str">
        <f t="shared" si="35"/>
        <v/>
      </c>
      <c r="CL40" s="339"/>
      <c r="CM40" s="213" t="str">
        <f t="shared" si="69"/>
        <v/>
      </c>
      <c r="CN40" s="135"/>
      <c r="CO40" s="208"/>
      <c r="CP40" s="208"/>
      <c r="CQ40" s="216" t="str">
        <f t="shared" si="36"/>
        <v/>
      </c>
      <c r="CR40" s="217" t="str">
        <f t="shared" si="70"/>
        <v/>
      </c>
      <c r="CS40" s="338"/>
      <c r="CT40" s="218" t="str">
        <f t="shared" si="18"/>
        <v/>
      </c>
      <c r="CU40" s="136"/>
      <c r="CV40" s="136"/>
      <c r="CW40" s="136"/>
      <c r="CX40" s="216" t="str">
        <f t="shared" si="71"/>
        <v/>
      </c>
      <c r="CY40" s="217" t="str">
        <f t="shared" si="37"/>
        <v/>
      </c>
      <c r="CZ40" s="339"/>
      <c r="DA40" s="213" t="str">
        <f t="shared" si="72"/>
        <v/>
      </c>
      <c r="DB40" s="135"/>
      <c r="DC40" s="208"/>
      <c r="DD40" s="208"/>
      <c r="DE40" s="216" t="str">
        <f t="shared" si="38"/>
        <v/>
      </c>
      <c r="DF40" s="217" t="str">
        <f t="shared" si="73"/>
        <v/>
      </c>
      <c r="DG40" s="338"/>
      <c r="DH40" s="218" t="str">
        <f t="shared" si="19"/>
        <v/>
      </c>
      <c r="DI40" s="136"/>
      <c r="DJ40" s="136"/>
      <c r="DK40" s="136"/>
      <c r="DL40" s="216" t="str">
        <f t="shared" si="74"/>
        <v/>
      </c>
      <c r="DM40" s="217" t="str">
        <f t="shared" si="39"/>
        <v/>
      </c>
      <c r="DN40" s="339"/>
      <c r="DO40" s="213" t="str">
        <f t="shared" si="75"/>
        <v/>
      </c>
      <c r="DP40" s="135"/>
      <c r="DQ40" s="208"/>
      <c r="DR40" s="208"/>
      <c r="DS40" s="216" t="str">
        <f t="shared" si="40"/>
        <v/>
      </c>
      <c r="DT40" s="217" t="str">
        <f t="shared" si="76"/>
        <v/>
      </c>
      <c r="DU40" s="338"/>
      <c r="DV40" s="218" t="str">
        <f t="shared" si="20"/>
        <v/>
      </c>
      <c r="DW40" s="136"/>
      <c r="DX40" s="136"/>
      <c r="DY40" s="136"/>
      <c r="DZ40" s="216" t="str">
        <f t="shared" si="77"/>
        <v/>
      </c>
      <c r="EA40" s="217" t="str">
        <f t="shared" si="41"/>
        <v/>
      </c>
      <c r="EB40" s="339"/>
      <c r="EC40" s="213" t="str">
        <f t="shared" si="78"/>
        <v/>
      </c>
      <c r="ED40" s="135"/>
      <c r="EE40" s="208"/>
      <c r="EF40" s="208"/>
      <c r="EG40" s="216" t="str">
        <f t="shared" si="42"/>
        <v/>
      </c>
      <c r="EH40" s="217" t="str">
        <f t="shared" si="79"/>
        <v/>
      </c>
      <c r="EI40" s="338"/>
      <c r="EJ40" s="218" t="str">
        <f t="shared" si="21"/>
        <v/>
      </c>
      <c r="EK40" s="136"/>
      <c r="EL40" s="136"/>
      <c r="EM40" s="136"/>
      <c r="EN40" s="216" t="str">
        <f t="shared" si="80"/>
        <v/>
      </c>
      <c r="EO40" s="217" t="str">
        <f t="shared" si="43"/>
        <v/>
      </c>
      <c r="EP40" s="339"/>
      <c r="EQ40" s="213" t="str">
        <f t="shared" si="81"/>
        <v/>
      </c>
      <c r="ER40" s="135"/>
      <c r="ES40" s="208"/>
      <c r="ET40" s="208"/>
      <c r="EU40" s="216" t="str">
        <f t="shared" si="44"/>
        <v/>
      </c>
      <c r="EV40" s="217" t="str">
        <f t="shared" si="82"/>
        <v/>
      </c>
      <c r="EW40" s="338"/>
      <c r="EX40" s="218" t="str">
        <f t="shared" si="22"/>
        <v/>
      </c>
      <c r="EY40" s="136"/>
      <c r="EZ40" s="136"/>
      <c r="FA40" s="136"/>
      <c r="FB40" s="216" t="str">
        <f t="shared" si="83"/>
        <v/>
      </c>
      <c r="FC40" s="217" t="str">
        <f t="shared" si="45"/>
        <v/>
      </c>
      <c r="FD40" s="339"/>
      <c r="FE40" s="213" t="str">
        <f t="shared" si="84"/>
        <v/>
      </c>
      <c r="FF40" s="135"/>
      <c r="FG40" s="208"/>
      <c r="FH40" s="208"/>
      <c r="FI40" s="216" t="str">
        <f t="shared" si="46"/>
        <v/>
      </c>
      <c r="FJ40" s="217" t="str">
        <f t="shared" si="85"/>
        <v/>
      </c>
      <c r="FK40" s="338"/>
      <c r="FL40" s="218" t="str">
        <f t="shared" si="23"/>
        <v/>
      </c>
      <c r="FM40" s="136"/>
      <c r="FN40" s="136"/>
      <c r="FO40" s="136"/>
      <c r="FP40" s="216" t="str">
        <f t="shared" si="86"/>
        <v/>
      </c>
      <c r="FQ40" s="217" t="str">
        <f t="shared" si="47"/>
        <v/>
      </c>
      <c r="FR40" s="339"/>
      <c r="FS40" s="72"/>
      <c r="FT40" s="139"/>
      <c r="FU40" s="26"/>
      <c r="FV40" s="73" t="str">
        <f t="shared" si="48"/>
        <v/>
      </c>
      <c r="FW40" s="74" t="str">
        <f t="shared" si="49"/>
        <v/>
      </c>
      <c r="FX40" s="75" t="str">
        <f t="shared" si="50"/>
        <v/>
      </c>
    </row>
    <row r="41" spans="1:180" ht="14.25">
      <c r="A41" s="214">
        <v>27</v>
      </c>
      <c r="B41" s="132"/>
      <c r="C41" s="131"/>
      <c r="D41" s="133"/>
      <c r="E41" s="134"/>
      <c r="F41" s="215"/>
      <c r="G41" s="207" t="str">
        <f t="shared" si="51"/>
        <v/>
      </c>
      <c r="H41" s="135"/>
      <c r="I41" s="208"/>
      <c r="J41" s="208"/>
      <c r="K41" s="216" t="str">
        <f t="shared" si="24"/>
        <v/>
      </c>
      <c r="L41" s="217" t="str">
        <f t="shared" si="52"/>
        <v/>
      </c>
      <c r="M41" s="338"/>
      <c r="N41" s="218" t="str">
        <f t="shared" si="12"/>
        <v/>
      </c>
      <c r="O41" s="136"/>
      <c r="P41" s="136"/>
      <c r="Q41" s="136"/>
      <c r="R41" s="216" t="str">
        <f t="shared" si="53"/>
        <v/>
      </c>
      <c r="S41" s="217" t="str">
        <f t="shared" si="25"/>
        <v/>
      </c>
      <c r="T41" s="338"/>
      <c r="U41" s="213" t="str">
        <f t="shared" si="54"/>
        <v/>
      </c>
      <c r="V41" s="135"/>
      <c r="W41" s="208"/>
      <c r="X41" s="208"/>
      <c r="Y41" s="216" t="str">
        <f t="shared" si="26"/>
        <v/>
      </c>
      <c r="Z41" s="217" t="str">
        <f t="shared" si="55"/>
        <v/>
      </c>
      <c r="AA41" s="338"/>
      <c r="AB41" s="218" t="str">
        <f t="shared" si="13"/>
        <v/>
      </c>
      <c r="AC41" s="136"/>
      <c r="AD41" s="136"/>
      <c r="AE41" s="136"/>
      <c r="AF41" s="216" t="str">
        <f t="shared" si="56"/>
        <v/>
      </c>
      <c r="AG41" s="217" t="str">
        <f t="shared" si="27"/>
        <v/>
      </c>
      <c r="AH41" s="339"/>
      <c r="AI41" s="213" t="str">
        <f t="shared" si="57"/>
        <v/>
      </c>
      <c r="AJ41" s="135"/>
      <c r="AK41" s="208"/>
      <c r="AL41" s="208"/>
      <c r="AM41" s="216" t="str">
        <f t="shared" si="28"/>
        <v/>
      </c>
      <c r="AN41" s="217" t="str">
        <f t="shared" si="58"/>
        <v/>
      </c>
      <c r="AO41" s="338"/>
      <c r="AP41" s="218" t="str">
        <f t="shared" si="14"/>
        <v/>
      </c>
      <c r="AQ41" s="136"/>
      <c r="AR41" s="136"/>
      <c r="AS41" s="136"/>
      <c r="AT41" s="216" t="str">
        <f t="shared" si="59"/>
        <v/>
      </c>
      <c r="AU41" s="217" t="str">
        <f t="shared" si="29"/>
        <v/>
      </c>
      <c r="AV41" s="339"/>
      <c r="AW41" s="213" t="str">
        <f t="shared" si="60"/>
        <v/>
      </c>
      <c r="AX41" s="135"/>
      <c r="AY41" s="208"/>
      <c r="AZ41" s="208"/>
      <c r="BA41" s="216" t="str">
        <f t="shared" si="30"/>
        <v/>
      </c>
      <c r="BB41" s="217" t="str">
        <f t="shared" si="61"/>
        <v/>
      </c>
      <c r="BC41" s="338"/>
      <c r="BD41" s="218" t="str">
        <f t="shared" si="15"/>
        <v/>
      </c>
      <c r="BE41" s="136"/>
      <c r="BF41" s="136"/>
      <c r="BG41" s="136"/>
      <c r="BH41" s="216" t="str">
        <f t="shared" si="62"/>
        <v/>
      </c>
      <c r="BI41" s="217" t="str">
        <f t="shared" si="31"/>
        <v/>
      </c>
      <c r="BJ41" s="339"/>
      <c r="BK41" s="213" t="str">
        <f t="shared" si="63"/>
        <v/>
      </c>
      <c r="BL41" s="135"/>
      <c r="BM41" s="208"/>
      <c r="BN41" s="208"/>
      <c r="BO41" s="216" t="str">
        <f t="shared" si="32"/>
        <v/>
      </c>
      <c r="BP41" s="217" t="str">
        <f t="shared" si="64"/>
        <v/>
      </c>
      <c r="BQ41" s="338"/>
      <c r="BR41" s="218" t="str">
        <f t="shared" si="16"/>
        <v/>
      </c>
      <c r="BS41" s="136"/>
      <c r="BT41" s="136"/>
      <c r="BU41" s="136"/>
      <c r="BV41" s="216" t="str">
        <f t="shared" si="65"/>
        <v/>
      </c>
      <c r="BW41" s="217" t="str">
        <f t="shared" si="33"/>
        <v/>
      </c>
      <c r="BX41" s="339"/>
      <c r="BY41" s="213" t="str">
        <f t="shared" si="66"/>
        <v/>
      </c>
      <c r="BZ41" s="135"/>
      <c r="CA41" s="208"/>
      <c r="CB41" s="208"/>
      <c r="CC41" s="216" t="str">
        <f t="shared" si="34"/>
        <v/>
      </c>
      <c r="CD41" s="217" t="str">
        <f t="shared" si="67"/>
        <v/>
      </c>
      <c r="CE41" s="338"/>
      <c r="CF41" s="218" t="str">
        <f t="shared" si="17"/>
        <v/>
      </c>
      <c r="CG41" s="136"/>
      <c r="CH41" s="136"/>
      <c r="CI41" s="136"/>
      <c r="CJ41" s="216" t="str">
        <f t="shared" si="68"/>
        <v/>
      </c>
      <c r="CK41" s="217" t="str">
        <f t="shared" si="35"/>
        <v/>
      </c>
      <c r="CL41" s="339"/>
      <c r="CM41" s="213" t="str">
        <f t="shared" si="69"/>
        <v/>
      </c>
      <c r="CN41" s="135"/>
      <c r="CO41" s="208"/>
      <c r="CP41" s="208"/>
      <c r="CQ41" s="216" t="str">
        <f t="shared" si="36"/>
        <v/>
      </c>
      <c r="CR41" s="217" t="str">
        <f t="shared" si="70"/>
        <v/>
      </c>
      <c r="CS41" s="338"/>
      <c r="CT41" s="218" t="str">
        <f t="shared" si="18"/>
        <v/>
      </c>
      <c r="CU41" s="136"/>
      <c r="CV41" s="136"/>
      <c r="CW41" s="136"/>
      <c r="CX41" s="216" t="str">
        <f t="shared" si="71"/>
        <v/>
      </c>
      <c r="CY41" s="217" t="str">
        <f t="shared" si="37"/>
        <v/>
      </c>
      <c r="CZ41" s="339"/>
      <c r="DA41" s="213" t="str">
        <f t="shared" si="72"/>
        <v/>
      </c>
      <c r="DB41" s="135"/>
      <c r="DC41" s="208"/>
      <c r="DD41" s="208"/>
      <c r="DE41" s="216" t="str">
        <f t="shared" si="38"/>
        <v/>
      </c>
      <c r="DF41" s="217" t="str">
        <f t="shared" si="73"/>
        <v/>
      </c>
      <c r="DG41" s="338"/>
      <c r="DH41" s="218" t="str">
        <f t="shared" si="19"/>
        <v/>
      </c>
      <c r="DI41" s="136"/>
      <c r="DJ41" s="136"/>
      <c r="DK41" s="136"/>
      <c r="DL41" s="216" t="str">
        <f t="shared" si="74"/>
        <v/>
      </c>
      <c r="DM41" s="217" t="str">
        <f t="shared" si="39"/>
        <v/>
      </c>
      <c r="DN41" s="339"/>
      <c r="DO41" s="213" t="str">
        <f t="shared" si="75"/>
        <v/>
      </c>
      <c r="DP41" s="135"/>
      <c r="DQ41" s="208"/>
      <c r="DR41" s="208"/>
      <c r="DS41" s="216" t="str">
        <f t="shared" si="40"/>
        <v/>
      </c>
      <c r="DT41" s="217" t="str">
        <f t="shared" si="76"/>
        <v/>
      </c>
      <c r="DU41" s="338"/>
      <c r="DV41" s="218" t="str">
        <f t="shared" si="20"/>
        <v/>
      </c>
      <c r="DW41" s="136"/>
      <c r="DX41" s="136"/>
      <c r="DY41" s="136"/>
      <c r="DZ41" s="216" t="str">
        <f t="shared" si="77"/>
        <v/>
      </c>
      <c r="EA41" s="217" t="str">
        <f t="shared" si="41"/>
        <v/>
      </c>
      <c r="EB41" s="339"/>
      <c r="EC41" s="213" t="str">
        <f t="shared" si="78"/>
        <v/>
      </c>
      <c r="ED41" s="135"/>
      <c r="EE41" s="208"/>
      <c r="EF41" s="208"/>
      <c r="EG41" s="216" t="str">
        <f t="shared" si="42"/>
        <v/>
      </c>
      <c r="EH41" s="217" t="str">
        <f t="shared" si="79"/>
        <v/>
      </c>
      <c r="EI41" s="338"/>
      <c r="EJ41" s="218" t="str">
        <f t="shared" si="21"/>
        <v/>
      </c>
      <c r="EK41" s="136"/>
      <c r="EL41" s="136"/>
      <c r="EM41" s="136"/>
      <c r="EN41" s="216" t="str">
        <f t="shared" si="80"/>
        <v/>
      </c>
      <c r="EO41" s="217" t="str">
        <f t="shared" si="43"/>
        <v/>
      </c>
      <c r="EP41" s="339"/>
      <c r="EQ41" s="213" t="str">
        <f t="shared" si="81"/>
        <v/>
      </c>
      <c r="ER41" s="135"/>
      <c r="ES41" s="208"/>
      <c r="ET41" s="208"/>
      <c r="EU41" s="216" t="str">
        <f t="shared" si="44"/>
        <v/>
      </c>
      <c r="EV41" s="217" t="str">
        <f t="shared" si="82"/>
        <v/>
      </c>
      <c r="EW41" s="338"/>
      <c r="EX41" s="218" t="str">
        <f t="shared" si="22"/>
        <v/>
      </c>
      <c r="EY41" s="136"/>
      <c r="EZ41" s="136"/>
      <c r="FA41" s="136"/>
      <c r="FB41" s="216" t="str">
        <f t="shared" si="83"/>
        <v/>
      </c>
      <c r="FC41" s="217" t="str">
        <f t="shared" si="45"/>
        <v/>
      </c>
      <c r="FD41" s="339"/>
      <c r="FE41" s="213" t="str">
        <f t="shared" si="84"/>
        <v/>
      </c>
      <c r="FF41" s="135"/>
      <c r="FG41" s="208"/>
      <c r="FH41" s="208"/>
      <c r="FI41" s="216" t="str">
        <f t="shared" si="46"/>
        <v/>
      </c>
      <c r="FJ41" s="217" t="str">
        <f t="shared" si="85"/>
        <v/>
      </c>
      <c r="FK41" s="338"/>
      <c r="FL41" s="218" t="str">
        <f t="shared" si="23"/>
        <v/>
      </c>
      <c r="FM41" s="136"/>
      <c r="FN41" s="136"/>
      <c r="FO41" s="136"/>
      <c r="FP41" s="216" t="str">
        <f t="shared" si="86"/>
        <v/>
      </c>
      <c r="FQ41" s="217" t="str">
        <f t="shared" si="47"/>
        <v/>
      </c>
      <c r="FR41" s="339"/>
      <c r="FS41" s="72"/>
      <c r="FT41" s="139"/>
      <c r="FU41" s="26"/>
      <c r="FV41" s="73" t="str">
        <f t="shared" si="48"/>
        <v/>
      </c>
      <c r="FW41" s="74" t="str">
        <f t="shared" si="49"/>
        <v/>
      </c>
      <c r="FX41" s="75" t="str">
        <f t="shared" si="50"/>
        <v/>
      </c>
    </row>
    <row r="42" spans="1:180" ht="14.25">
      <c r="A42" s="214">
        <v>28</v>
      </c>
      <c r="B42" s="132"/>
      <c r="C42" s="131"/>
      <c r="D42" s="133"/>
      <c r="E42" s="134"/>
      <c r="F42" s="215"/>
      <c r="G42" s="207" t="str">
        <f t="shared" si="51"/>
        <v/>
      </c>
      <c r="H42" s="135"/>
      <c r="I42" s="208"/>
      <c r="J42" s="208"/>
      <c r="K42" s="216" t="str">
        <f t="shared" si="24"/>
        <v/>
      </c>
      <c r="L42" s="217" t="str">
        <f t="shared" si="52"/>
        <v/>
      </c>
      <c r="M42" s="338"/>
      <c r="N42" s="218" t="str">
        <f t="shared" si="12"/>
        <v/>
      </c>
      <c r="O42" s="136"/>
      <c r="P42" s="136"/>
      <c r="Q42" s="136"/>
      <c r="R42" s="216" t="str">
        <f t="shared" si="53"/>
        <v/>
      </c>
      <c r="S42" s="217" t="str">
        <f t="shared" si="25"/>
        <v/>
      </c>
      <c r="T42" s="338"/>
      <c r="U42" s="213" t="str">
        <f t="shared" si="54"/>
        <v/>
      </c>
      <c r="V42" s="135"/>
      <c r="W42" s="208"/>
      <c r="X42" s="208"/>
      <c r="Y42" s="216" t="str">
        <f t="shared" si="26"/>
        <v/>
      </c>
      <c r="Z42" s="217" t="str">
        <f t="shared" si="55"/>
        <v/>
      </c>
      <c r="AA42" s="338"/>
      <c r="AB42" s="218" t="str">
        <f t="shared" si="13"/>
        <v/>
      </c>
      <c r="AC42" s="136"/>
      <c r="AD42" s="136"/>
      <c r="AE42" s="136"/>
      <c r="AF42" s="216" t="str">
        <f t="shared" si="56"/>
        <v/>
      </c>
      <c r="AG42" s="217" t="str">
        <f t="shared" si="27"/>
        <v/>
      </c>
      <c r="AH42" s="339"/>
      <c r="AI42" s="213" t="str">
        <f t="shared" si="57"/>
        <v/>
      </c>
      <c r="AJ42" s="135"/>
      <c r="AK42" s="208"/>
      <c r="AL42" s="208"/>
      <c r="AM42" s="216" t="str">
        <f t="shared" si="28"/>
        <v/>
      </c>
      <c r="AN42" s="217" t="str">
        <f t="shared" si="58"/>
        <v/>
      </c>
      <c r="AO42" s="338"/>
      <c r="AP42" s="218" t="str">
        <f t="shared" si="14"/>
        <v/>
      </c>
      <c r="AQ42" s="136"/>
      <c r="AR42" s="136"/>
      <c r="AS42" s="136"/>
      <c r="AT42" s="216" t="str">
        <f t="shared" si="59"/>
        <v/>
      </c>
      <c r="AU42" s="217" t="str">
        <f t="shared" si="29"/>
        <v/>
      </c>
      <c r="AV42" s="339"/>
      <c r="AW42" s="213" t="str">
        <f t="shared" si="60"/>
        <v/>
      </c>
      <c r="AX42" s="135"/>
      <c r="AY42" s="208"/>
      <c r="AZ42" s="208"/>
      <c r="BA42" s="216" t="str">
        <f t="shared" si="30"/>
        <v/>
      </c>
      <c r="BB42" s="217" t="str">
        <f t="shared" si="61"/>
        <v/>
      </c>
      <c r="BC42" s="338"/>
      <c r="BD42" s="218" t="str">
        <f t="shared" si="15"/>
        <v/>
      </c>
      <c r="BE42" s="136"/>
      <c r="BF42" s="136"/>
      <c r="BG42" s="136"/>
      <c r="BH42" s="216" t="str">
        <f t="shared" si="62"/>
        <v/>
      </c>
      <c r="BI42" s="217" t="str">
        <f t="shared" si="31"/>
        <v/>
      </c>
      <c r="BJ42" s="339"/>
      <c r="BK42" s="213" t="str">
        <f t="shared" si="63"/>
        <v/>
      </c>
      <c r="BL42" s="135"/>
      <c r="BM42" s="208"/>
      <c r="BN42" s="208"/>
      <c r="BO42" s="216" t="str">
        <f t="shared" si="32"/>
        <v/>
      </c>
      <c r="BP42" s="217" t="str">
        <f t="shared" si="64"/>
        <v/>
      </c>
      <c r="BQ42" s="338"/>
      <c r="BR42" s="218" t="str">
        <f t="shared" si="16"/>
        <v/>
      </c>
      <c r="BS42" s="136"/>
      <c r="BT42" s="136"/>
      <c r="BU42" s="136"/>
      <c r="BV42" s="216" t="str">
        <f t="shared" si="65"/>
        <v/>
      </c>
      <c r="BW42" s="217" t="str">
        <f t="shared" si="33"/>
        <v/>
      </c>
      <c r="BX42" s="339"/>
      <c r="BY42" s="213" t="str">
        <f t="shared" si="66"/>
        <v/>
      </c>
      <c r="BZ42" s="135"/>
      <c r="CA42" s="208"/>
      <c r="CB42" s="208"/>
      <c r="CC42" s="216" t="str">
        <f t="shared" si="34"/>
        <v/>
      </c>
      <c r="CD42" s="217" t="str">
        <f t="shared" si="67"/>
        <v/>
      </c>
      <c r="CE42" s="338"/>
      <c r="CF42" s="218" t="str">
        <f t="shared" si="17"/>
        <v/>
      </c>
      <c r="CG42" s="136"/>
      <c r="CH42" s="136"/>
      <c r="CI42" s="136"/>
      <c r="CJ42" s="216" t="str">
        <f t="shared" si="68"/>
        <v/>
      </c>
      <c r="CK42" s="217" t="str">
        <f t="shared" si="35"/>
        <v/>
      </c>
      <c r="CL42" s="339"/>
      <c r="CM42" s="213" t="str">
        <f t="shared" si="69"/>
        <v/>
      </c>
      <c r="CN42" s="135"/>
      <c r="CO42" s="208"/>
      <c r="CP42" s="208"/>
      <c r="CQ42" s="216" t="str">
        <f t="shared" si="36"/>
        <v/>
      </c>
      <c r="CR42" s="217" t="str">
        <f t="shared" si="70"/>
        <v/>
      </c>
      <c r="CS42" s="338"/>
      <c r="CT42" s="218" t="str">
        <f t="shared" si="18"/>
        <v/>
      </c>
      <c r="CU42" s="136"/>
      <c r="CV42" s="136"/>
      <c r="CW42" s="136"/>
      <c r="CX42" s="216" t="str">
        <f t="shared" si="71"/>
        <v/>
      </c>
      <c r="CY42" s="217" t="str">
        <f t="shared" si="37"/>
        <v/>
      </c>
      <c r="CZ42" s="339"/>
      <c r="DA42" s="213" t="str">
        <f t="shared" si="72"/>
        <v/>
      </c>
      <c r="DB42" s="135"/>
      <c r="DC42" s="208"/>
      <c r="DD42" s="208"/>
      <c r="DE42" s="216" t="str">
        <f t="shared" si="38"/>
        <v/>
      </c>
      <c r="DF42" s="217" t="str">
        <f t="shared" si="73"/>
        <v/>
      </c>
      <c r="DG42" s="338"/>
      <c r="DH42" s="218" t="str">
        <f t="shared" si="19"/>
        <v/>
      </c>
      <c r="DI42" s="136"/>
      <c r="DJ42" s="136"/>
      <c r="DK42" s="136"/>
      <c r="DL42" s="216" t="str">
        <f t="shared" si="74"/>
        <v/>
      </c>
      <c r="DM42" s="217" t="str">
        <f t="shared" si="39"/>
        <v/>
      </c>
      <c r="DN42" s="339"/>
      <c r="DO42" s="213" t="str">
        <f t="shared" si="75"/>
        <v/>
      </c>
      <c r="DP42" s="135"/>
      <c r="DQ42" s="208"/>
      <c r="DR42" s="208"/>
      <c r="DS42" s="216" t="str">
        <f t="shared" si="40"/>
        <v/>
      </c>
      <c r="DT42" s="217" t="str">
        <f t="shared" si="76"/>
        <v/>
      </c>
      <c r="DU42" s="338"/>
      <c r="DV42" s="218" t="str">
        <f t="shared" si="20"/>
        <v/>
      </c>
      <c r="DW42" s="136"/>
      <c r="DX42" s="136"/>
      <c r="DY42" s="136"/>
      <c r="DZ42" s="216" t="str">
        <f t="shared" si="77"/>
        <v/>
      </c>
      <c r="EA42" s="217" t="str">
        <f t="shared" si="41"/>
        <v/>
      </c>
      <c r="EB42" s="339"/>
      <c r="EC42" s="213" t="str">
        <f t="shared" si="78"/>
        <v/>
      </c>
      <c r="ED42" s="135"/>
      <c r="EE42" s="208"/>
      <c r="EF42" s="208"/>
      <c r="EG42" s="216" t="str">
        <f t="shared" si="42"/>
        <v/>
      </c>
      <c r="EH42" s="217" t="str">
        <f t="shared" si="79"/>
        <v/>
      </c>
      <c r="EI42" s="338"/>
      <c r="EJ42" s="218" t="str">
        <f t="shared" si="21"/>
        <v/>
      </c>
      <c r="EK42" s="136"/>
      <c r="EL42" s="136"/>
      <c r="EM42" s="136"/>
      <c r="EN42" s="216" t="str">
        <f t="shared" si="80"/>
        <v/>
      </c>
      <c r="EO42" s="217" t="str">
        <f t="shared" si="43"/>
        <v/>
      </c>
      <c r="EP42" s="339"/>
      <c r="EQ42" s="213" t="str">
        <f t="shared" si="81"/>
        <v/>
      </c>
      <c r="ER42" s="135"/>
      <c r="ES42" s="208"/>
      <c r="ET42" s="208"/>
      <c r="EU42" s="216" t="str">
        <f t="shared" si="44"/>
        <v/>
      </c>
      <c r="EV42" s="217" t="str">
        <f t="shared" si="82"/>
        <v/>
      </c>
      <c r="EW42" s="338"/>
      <c r="EX42" s="218" t="str">
        <f t="shared" si="22"/>
        <v/>
      </c>
      <c r="EY42" s="136"/>
      <c r="EZ42" s="136"/>
      <c r="FA42" s="136"/>
      <c r="FB42" s="216" t="str">
        <f t="shared" si="83"/>
        <v/>
      </c>
      <c r="FC42" s="217" t="str">
        <f t="shared" si="45"/>
        <v/>
      </c>
      <c r="FD42" s="339"/>
      <c r="FE42" s="213" t="str">
        <f t="shared" si="84"/>
        <v/>
      </c>
      <c r="FF42" s="135"/>
      <c r="FG42" s="208"/>
      <c r="FH42" s="208"/>
      <c r="FI42" s="216" t="str">
        <f t="shared" si="46"/>
        <v/>
      </c>
      <c r="FJ42" s="217" t="str">
        <f t="shared" si="85"/>
        <v/>
      </c>
      <c r="FK42" s="338"/>
      <c r="FL42" s="218" t="str">
        <f t="shared" si="23"/>
        <v/>
      </c>
      <c r="FM42" s="136"/>
      <c r="FN42" s="136"/>
      <c r="FO42" s="136"/>
      <c r="FP42" s="216" t="str">
        <f t="shared" si="86"/>
        <v/>
      </c>
      <c r="FQ42" s="217" t="str">
        <f t="shared" si="47"/>
        <v/>
      </c>
      <c r="FR42" s="339"/>
      <c r="FS42" s="72"/>
      <c r="FT42" s="139"/>
      <c r="FU42" s="26"/>
      <c r="FV42" s="73" t="str">
        <f t="shared" si="48"/>
        <v/>
      </c>
      <c r="FW42" s="74" t="str">
        <f t="shared" si="49"/>
        <v/>
      </c>
      <c r="FX42" s="75" t="str">
        <f t="shared" si="50"/>
        <v/>
      </c>
    </row>
    <row r="43" spans="1:180" ht="14.25">
      <c r="A43" s="214">
        <v>29</v>
      </c>
      <c r="B43" s="132"/>
      <c r="C43" s="131"/>
      <c r="D43" s="133"/>
      <c r="E43" s="134"/>
      <c r="F43" s="215"/>
      <c r="G43" s="207" t="str">
        <f t="shared" si="51"/>
        <v/>
      </c>
      <c r="H43" s="135"/>
      <c r="I43" s="208"/>
      <c r="J43" s="208"/>
      <c r="K43" s="216" t="str">
        <f t="shared" si="24"/>
        <v/>
      </c>
      <c r="L43" s="217" t="str">
        <f t="shared" si="52"/>
        <v/>
      </c>
      <c r="M43" s="338"/>
      <c r="N43" s="218" t="str">
        <f t="shared" si="12"/>
        <v/>
      </c>
      <c r="O43" s="136"/>
      <c r="P43" s="136"/>
      <c r="Q43" s="136"/>
      <c r="R43" s="216" t="str">
        <f t="shared" si="53"/>
        <v/>
      </c>
      <c r="S43" s="217" t="str">
        <f t="shared" si="25"/>
        <v/>
      </c>
      <c r="T43" s="338"/>
      <c r="U43" s="213" t="str">
        <f t="shared" si="54"/>
        <v/>
      </c>
      <c r="V43" s="135"/>
      <c r="W43" s="208"/>
      <c r="X43" s="208"/>
      <c r="Y43" s="216" t="str">
        <f t="shared" si="26"/>
        <v/>
      </c>
      <c r="Z43" s="217" t="str">
        <f t="shared" si="55"/>
        <v/>
      </c>
      <c r="AA43" s="338"/>
      <c r="AB43" s="218" t="str">
        <f t="shared" si="13"/>
        <v/>
      </c>
      <c r="AC43" s="136"/>
      <c r="AD43" s="136"/>
      <c r="AE43" s="136"/>
      <c r="AF43" s="216" t="str">
        <f t="shared" si="56"/>
        <v/>
      </c>
      <c r="AG43" s="217" t="str">
        <f t="shared" si="27"/>
        <v/>
      </c>
      <c r="AH43" s="339"/>
      <c r="AI43" s="213" t="str">
        <f t="shared" si="57"/>
        <v/>
      </c>
      <c r="AJ43" s="135"/>
      <c r="AK43" s="208"/>
      <c r="AL43" s="208"/>
      <c r="AM43" s="216" t="str">
        <f t="shared" si="28"/>
        <v/>
      </c>
      <c r="AN43" s="217" t="str">
        <f t="shared" si="58"/>
        <v/>
      </c>
      <c r="AO43" s="338"/>
      <c r="AP43" s="218" t="str">
        <f t="shared" si="14"/>
        <v/>
      </c>
      <c r="AQ43" s="136"/>
      <c r="AR43" s="136"/>
      <c r="AS43" s="136"/>
      <c r="AT43" s="216" t="str">
        <f t="shared" si="59"/>
        <v/>
      </c>
      <c r="AU43" s="217" t="str">
        <f t="shared" si="29"/>
        <v/>
      </c>
      <c r="AV43" s="339"/>
      <c r="AW43" s="213" t="str">
        <f t="shared" si="60"/>
        <v/>
      </c>
      <c r="AX43" s="135"/>
      <c r="AY43" s="208"/>
      <c r="AZ43" s="208"/>
      <c r="BA43" s="216" t="str">
        <f t="shared" si="30"/>
        <v/>
      </c>
      <c r="BB43" s="217" t="str">
        <f t="shared" si="61"/>
        <v/>
      </c>
      <c r="BC43" s="338"/>
      <c r="BD43" s="218" t="str">
        <f t="shared" si="15"/>
        <v/>
      </c>
      <c r="BE43" s="136"/>
      <c r="BF43" s="136"/>
      <c r="BG43" s="136"/>
      <c r="BH43" s="216" t="str">
        <f t="shared" si="62"/>
        <v/>
      </c>
      <c r="BI43" s="217" t="str">
        <f t="shared" si="31"/>
        <v/>
      </c>
      <c r="BJ43" s="339"/>
      <c r="BK43" s="213" t="str">
        <f t="shared" si="63"/>
        <v/>
      </c>
      <c r="BL43" s="135"/>
      <c r="BM43" s="208"/>
      <c r="BN43" s="208"/>
      <c r="BO43" s="216" t="str">
        <f t="shared" si="32"/>
        <v/>
      </c>
      <c r="BP43" s="217" t="str">
        <f t="shared" si="64"/>
        <v/>
      </c>
      <c r="BQ43" s="338"/>
      <c r="BR43" s="218" t="str">
        <f t="shared" si="16"/>
        <v/>
      </c>
      <c r="BS43" s="136"/>
      <c r="BT43" s="136"/>
      <c r="BU43" s="136"/>
      <c r="BV43" s="216" t="str">
        <f t="shared" si="65"/>
        <v/>
      </c>
      <c r="BW43" s="217" t="str">
        <f t="shared" si="33"/>
        <v/>
      </c>
      <c r="BX43" s="339"/>
      <c r="BY43" s="213" t="str">
        <f t="shared" si="66"/>
        <v/>
      </c>
      <c r="BZ43" s="135"/>
      <c r="CA43" s="208"/>
      <c r="CB43" s="208"/>
      <c r="CC43" s="216" t="str">
        <f t="shared" si="34"/>
        <v/>
      </c>
      <c r="CD43" s="217" t="str">
        <f t="shared" si="67"/>
        <v/>
      </c>
      <c r="CE43" s="338"/>
      <c r="CF43" s="218" t="str">
        <f t="shared" si="17"/>
        <v/>
      </c>
      <c r="CG43" s="136"/>
      <c r="CH43" s="136"/>
      <c r="CI43" s="136"/>
      <c r="CJ43" s="216" t="str">
        <f t="shared" si="68"/>
        <v/>
      </c>
      <c r="CK43" s="217" t="str">
        <f t="shared" si="35"/>
        <v/>
      </c>
      <c r="CL43" s="339"/>
      <c r="CM43" s="213" t="str">
        <f t="shared" si="69"/>
        <v/>
      </c>
      <c r="CN43" s="135"/>
      <c r="CO43" s="208"/>
      <c r="CP43" s="208"/>
      <c r="CQ43" s="216" t="str">
        <f t="shared" si="36"/>
        <v/>
      </c>
      <c r="CR43" s="217" t="str">
        <f t="shared" si="70"/>
        <v/>
      </c>
      <c r="CS43" s="338"/>
      <c r="CT43" s="218" t="str">
        <f t="shared" si="18"/>
        <v/>
      </c>
      <c r="CU43" s="136"/>
      <c r="CV43" s="136"/>
      <c r="CW43" s="136"/>
      <c r="CX43" s="216" t="str">
        <f t="shared" si="71"/>
        <v/>
      </c>
      <c r="CY43" s="217" t="str">
        <f t="shared" si="37"/>
        <v/>
      </c>
      <c r="CZ43" s="339"/>
      <c r="DA43" s="213" t="str">
        <f t="shared" si="72"/>
        <v/>
      </c>
      <c r="DB43" s="135"/>
      <c r="DC43" s="208"/>
      <c r="DD43" s="208"/>
      <c r="DE43" s="216" t="str">
        <f t="shared" si="38"/>
        <v/>
      </c>
      <c r="DF43" s="217" t="str">
        <f t="shared" si="73"/>
        <v/>
      </c>
      <c r="DG43" s="338"/>
      <c r="DH43" s="218" t="str">
        <f t="shared" si="19"/>
        <v/>
      </c>
      <c r="DI43" s="136"/>
      <c r="DJ43" s="136"/>
      <c r="DK43" s="136"/>
      <c r="DL43" s="216" t="str">
        <f t="shared" si="74"/>
        <v/>
      </c>
      <c r="DM43" s="217" t="str">
        <f t="shared" si="39"/>
        <v/>
      </c>
      <c r="DN43" s="339"/>
      <c r="DO43" s="213" t="str">
        <f t="shared" si="75"/>
        <v/>
      </c>
      <c r="DP43" s="135"/>
      <c r="DQ43" s="208"/>
      <c r="DR43" s="208"/>
      <c r="DS43" s="216" t="str">
        <f t="shared" si="40"/>
        <v/>
      </c>
      <c r="DT43" s="217" t="str">
        <f t="shared" si="76"/>
        <v/>
      </c>
      <c r="DU43" s="338"/>
      <c r="DV43" s="218" t="str">
        <f t="shared" si="20"/>
        <v/>
      </c>
      <c r="DW43" s="136"/>
      <c r="DX43" s="136"/>
      <c r="DY43" s="136"/>
      <c r="DZ43" s="216" t="str">
        <f t="shared" si="77"/>
        <v/>
      </c>
      <c r="EA43" s="217" t="str">
        <f t="shared" si="41"/>
        <v/>
      </c>
      <c r="EB43" s="339"/>
      <c r="EC43" s="213" t="str">
        <f t="shared" si="78"/>
        <v/>
      </c>
      <c r="ED43" s="135"/>
      <c r="EE43" s="208"/>
      <c r="EF43" s="208"/>
      <c r="EG43" s="216" t="str">
        <f t="shared" si="42"/>
        <v/>
      </c>
      <c r="EH43" s="217" t="str">
        <f t="shared" si="79"/>
        <v/>
      </c>
      <c r="EI43" s="338"/>
      <c r="EJ43" s="218" t="str">
        <f t="shared" si="21"/>
        <v/>
      </c>
      <c r="EK43" s="136"/>
      <c r="EL43" s="136"/>
      <c r="EM43" s="136"/>
      <c r="EN43" s="216" t="str">
        <f t="shared" si="80"/>
        <v/>
      </c>
      <c r="EO43" s="217" t="str">
        <f t="shared" si="43"/>
        <v/>
      </c>
      <c r="EP43" s="339"/>
      <c r="EQ43" s="213" t="str">
        <f t="shared" si="81"/>
        <v/>
      </c>
      <c r="ER43" s="135"/>
      <c r="ES43" s="208"/>
      <c r="ET43" s="208"/>
      <c r="EU43" s="216" t="str">
        <f t="shared" si="44"/>
        <v/>
      </c>
      <c r="EV43" s="217" t="str">
        <f t="shared" si="82"/>
        <v/>
      </c>
      <c r="EW43" s="338"/>
      <c r="EX43" s="218" t="str">
        <f t="shared" si="22"/>
        <v/>
      </c>
      <c r="EY43" s="136"/>
      <c r="EZ43" s="136"/>
      <c r="FA43" s="136"/>
      <c r="FB43" s="216" t="str">
        <f t="shared" si="83"/>
        <v/>
      </c>
      <c r="FC43" s="217" t="str">
        <f t="shared" si="45"/>
        <v/>
      </c>
      <c r="FD43" s="339"/>
      <c r="FE43" s="213" t="str">
        <f t="shared" si="84"/>
        <v/>
      </c>
      <c r="FF43" s="135"/>
      <c r="FG43" s="208"/>
      <c r="FH43" s="208"/>
      <c r="FI43" s="216" t="str">
        <f t="shared" si="46"/>
        <v/>
      </c>
      <c r="FJ43" s="217" t="str">
        <f t="shared" si="85"/>
        <v/>
      </c>
      <c r="FK43" s="338"/>
      <c r="FL43" s="218" t="str">
        <f t="shared" si="23"/>
        <v/>
      </c>
      <c r="FM43" s="136"/>
      <c r="FN43" s="136"/>
      <c r="FO43" s="136"/>
      <c r="FP43" s="216" t="str">
        <f t="shared" si="86"/>
        <v/>
      </c>
      <c r="FQ43" s="217" t="str">
        <f t="shared" si="47"/>
        <v/>
      </c>
      <c r="FR43" s="339"/>
      <c r="FS43" s="72"/>
      <c r="FT43" s="139"/>
      <c r="FU43" s="26"/>
      <c r="FV43" s="73" t="str">
        <f t="shared" si="48"/>
        <v/>
      </c>
      <c r="FW43" s="74" t="str">
        <f t="shared" si="49"/>
        <v/>
      </c>
      <c r="FX43" s="75" t="str">
        <f t="shared" si="50"/>
        <v/>
      </c>
    </row>
    <row r="44" spans="1:180" ht="14.25">
      <c r="A44" s="214">
        <v>30</v>
      </c>
      <c r="B44" s="132"/>
      <c r="C44" s="131"/>
      <c r="D44" s="133"/>
      <c r="E44" s="134"/>
      <c r="F44" s="215"/>
      <c r="G44" s="207" t="str">
        <f t="shared" si="51"/>
        <v/>
      </c>
      <c r="H44" s="135"/>
      <c r="I44" s="208"/>
      <c r="J44" s="208"/>
      <c r="K44" s="216" t="str">
        <f t="shared" si="24"/>
        <v/>
      </c>
      <c r="L44" s="217" t="str">
        <f t="shared" si="52"/>
        <v/>
      </c>
      <c r="M44" s="338"/>
      <c r="N44" s="218" t="str">
        <f t="shared" si="12"/>
        <v/>
      </c>
      <c r="O44" s="136"/>
      <c r="P44" s="136"/>
      <c r="Q44" s="136"/>
      <c r="R44" s="216" t="str">
        <f t="shared" si="53"/>
        <v/>
      </c>
      <c r="S44" s="217" t="str">
        <f t="shared" si="25"/>
        <v/>
      </c>
      <c r="T44" s="338"/>
      <c r="U44" s="213" t="str">
        <f t="shared" si="54"/>
        <v/>
      </c>
      <c r="V44" s="135"/>
      <c r="W44" s="208"/>
      <c r="X44" s="208"/>
      <c r="Y44" s="216" t="str">
        <f t="shared" si="26"/>
        <v/>
      </c>
      <c r="Z44" s="217" t="str">
        <f t="shared" si="55"/>
        <v/>
      </c>
      <c r="AA44" s="338"/>
      <c r="AB44" s="218" t="str">
        <f t="shared" si="13"/>
        <v/>
      </c>
      <c r="AC44" s="136"/>
      <c r="AD44" s="136"/>
      <c r="AE44" s="136"/>
      <c r="AF44" s="216" t="str">
        <f t="shared" si="56"/>
        <v/>
      </c>
      <c r="AG44" s="217" t="str">
        <f t="shared" si="27"/>
        <v/>
      </c>
      <c r="AH44" s="339"/>
      <c r="AI44" s="213" t="str">
        <f t="shared" si="57"/>
        <v/>
      </c>
      <c r="AJ44" s="135"/>
      <c r="AK44" s="208"/>
      <c r="AL44" s="208"/>
      <c r="AM44" s="216" t="str">
        <f t="shared" si="28"/>
        <v/>
      </c>
      <c r="AN44" s="217" t="str">
        <f t="shared" si="58"/>
        <v/>
      </c>
      <c r="AO44" s="338"/>
      <c r="AP44" s="218" t="str">
        <f t="shared" si="14"/>
        <v/>
      </c>
      <c r="AQ44" s="136"/>
      <c r="AR44" s="136"/>
      <c r="AS44" s="136"/>
      <c r="AT44" s="216" t="str">
        <f t="shared" si="59"/>
        <v/>
      </c>
      <c r="AU44" s="217" t="str">
        <f t="shared" si="29"/>
        <v/>
      </c>
      <c r="AV44" s="339"/>
      <c r="AW44" s="213" t="str">
        <f t="shared" si="60"/>
        <v/>
      </c>
      <c r="AX44" s="135"/>
      <c r="AY44" s="208"/>
      <c r="AZ44" s="208"/>
      <c r="BA44" s="216" t="str">
        <f t="shared" si="30"/>
        <v/>
      </c>
      <c r="BB44" s="217" t="str">
        <f t="shared" si="61"/>
        <v/>
      </c>
      <c r="BC44" s="338"/>
      <c r="BD44" s="218" t="str">
        <f t="shared" si="15"/>
        <v/>
      </c>
      <c r="BE44" s="136"/>
      <c r="BF44" s="136"/>
      <c r="BG44" s="136"/>
      <c r="BH44" s="216" t="str">
        <f t="shared" si="62"/>
        <v/>
      </c>
      <c r="BI44" s="217" t="str">
        <f t="shared" si="31"/>
        <v/>
      </c>
      <c r="BJ44" s="339"/>
      <c r="BK44" s="213" t="str">
        <f t="shared" si="63"/>
        <v/>
      </c>
      <c r="BL44" s="135"/>
      <c r="BM44" s="208"/>
      <c r="BN44" s="208"/>
      <c r="BO44" s="216" t="str">
        <f t="shared" si="32"/>
        <v/>
      </c>
      <c r="BP44" s="217" t="str">
        <f t="shared" si="64"/>
        <v/>
      </c>
      <c r="BQ44" s="338"/>
      <c r="BR44" s="218" t="str">
        <f t="shared" si="16"/>
        <v/>
      </c>
      <c r="BS44" s="136"/>
      <c r="BT44" s="136"/>
      <c r="BU44" s="136"/>
      <c r="BV44" s="216" t="str">
        <f t="shared" si="65"/>
        <v/>
      </c>
      <c r="BW44" s="217" t="str">
        <f t="shared" si="33"/>
        <v/>
      </c>
      <c r="BX44" s="339"/>
      <c r="BY44" s="213" t="str">
        <f t="shared" si="66"/>
        <v/>
      </c>
      <c r="BZ44" s="135"/>
      <c r="CA44" s="208"/>
      <c r="CB44" s="208"/>
      <c r="CC44" s="216" t="str">
        <f t="shared" si="34"/>
        <v/>
      </c>
      <c r="CD44" s="217" t="str">
        <f t="shared" si="67"/>
        <v/>
      </c>
      <c r="CE44" s="338"/>
      <c r="CF44" s="218" t="str">
        <f t="shared" si="17"/>
        <v/>
      </c>
      <c r="CG44" s="136"/>
      <c r="CH44" s="136"/>
      <c r="CI44" s="136"/>
      <c r="CJ44" s="216" t="str">
        <f t="shared" si="68"/>
        <v/>
      </c>
      <c r="CK44" s="217" t="str">
        <f t="shared" si="35"/>
        <v/>
      </c>
      <c r="CL44" s="339"/>
      <c r="CM44" s="213" t="str">
        <f t="shared" si="69"/>
        <v/>
      </c>
      <c r="CN44" s="135"/>
      <c r="CO44" s="208"/>
      <c r="CP44" s="208"/>
      <c r="CQ44" s="216" t="str">
        <f t="shared" si="36"/>
        <v/>
      </c>
      <c r="CR44" s="217" t="str">
        <f t="shared" si="70"/>
        <v/>
      </c>
      <c r="CS44" s="338"/>
      <c r="CT44" s="218" t="str">
        <f t="shared" si="18"/>
        <v/>
      </c>
      <c r="CU44" s="136"/>
      <c r="CV44" s="136"/>
      <c r="CW44" s="136"/>
      <c r="CX44" s="216" t="str">
        <f t="shared" si="71"/>
        <v/>
      </c>
      <c r="CY44" s="217" t="str">
        <f t="shared" si="37"/>
        <v/>
      </c>
      <c r="CZ44" s="339"/>
      <c r="DA44" s="213" t="str">
        <f t="shared" si="72"/>
        <v/>
      </c>
      <c r="DB44" s="135"/>
      <c r="DC44" s="208"/>
      <c r="DD44" s="208"/>
      <c r="DE44" s="216" t="str">
        <f t="shared" si="38"/>
        <v/>
      </c>
      <c r="DF44" s="217" t="str">
        <f t="shared" si="73"/>
        <v/>
      </c>
      <c r="DG44" s="338"/>
      <c r="DH44" s="218" t="str">
        <f t="shared" si="19"/>
        <v/>
      </c>
      <c r="DI44" s="136"/>
      <c r="DJ44" s="136"/>
      <c r="DK44" s="136"/>
      <c r="DL44" s="216" t="str">
        <f t="shared" si="74"/>
        <v/>
      </c>
      <c r="DM44" s="217" t="str">
        <f t="shared" si="39"/>
        <v/>
      </c>
      <c r="DN44" s="339"/>
      <c r="DO44" s="213" t="str">
        <f t="shared" si="75"/>
        <v/>
      </c>
      <c r="DP44" s="135"/>
      <c r="DQ44" s="208"/>
      <c r="DR44" s="208"/>
      <c r="DS44" s="216" t="str">
        <f t="shared" si="40"/>
        <v/>
      </c>
      <c r="DT44" s="217" t="str">
        <f t="shared" si="76"/>
        <v/>
      </c>
      <c r="DU44" s="338"/>
      <c r="DV44" s="218" t="str">
        <f t="shared" si="20"/>
        <v/>
      </c>
      <c r="DW44" s="136"/>
      <c r="DX44" s="136"/>
      <c r="DY44" s="136"/>
      <c r="DZ44" s="216" t="str">
        <f t="shared" si="77"/>
        <v/>
      </c>
      <c r="EA44" s="217" t="str">
        <f t="shared" si="41"/>
        <v/>
      </c>
      <c r="EB44" s="339"/>
      <c r="EC44" s="213" t="str">
        <f t="shared" si="78"/>
        <v/>
      </c>
      <c r="ED44" s="135"/>
      <c r="EE44" s="208"/>
      <c r="EF44" s="208"/>
      <c r="EG44" s="216" t="str">
        <f t="shared" si="42"/>
        <v/>
      </c>
      <c r="EH44" s="217" t="str">
        <f t="shared" si="79"/>
        <v/>
      </c>
      <c r="EI44" s="338"/>
      <c r="EJ44" s="218" t="str">
        <f t="shared" si="21"/>
        <v/>
      </c>
      <c r="EK44" s="136"/>
      <c r="EL44" s="136"/>
      <c r="EM44" s="136"/>
      <c r="EN44" s="216" t="str">
        <f t="shared" si="80"/>
        <v/>
      </c>
      <c r="EO44" s="217" t="str">
        <f t="shared" si="43"/>
        <v/>
      </c>
      <c r="EP44" s="339"/>
      <c r="EQ44" s="213" t="str">
        <f t="shared" si="81"/>
        <v/>
      </c>
      <c r="ER44" s="135"/>
      <c r="ES44" s="208"/>
      <c r="ET44" s="208"/>
      <c r="EU44" s="216" t="str">
        <f t="shared" si="44"/>
        <v/>
      </c>
      <c r="EV44" s="217" t="str">
        <f t="shared" si="82"/>
        <v/>
      </c>
      <c r="EW44" s="338"/>
      <c r="EX44" s="218" t="str">
        <f t="shared" si="22"/>
        <v/>
      </c>
      <c r="EY44" s="136"/>
      <c r="EZ44" s="136"/>
      <c r="FA44" s="136"/>
      <c r="FB44" s="216" t="str">
        <f t="shared" si="83"/>
        <v/>
      </c>
      <c r="FC44" s="217" t="str">
        <f t="shared" si="45"/>
        <v/>
      </c>
      <c r="FD44" s="339"/>
      <c r="FE44" s="213" t="str">
        <f t="shared" si="84"/>
        <v/>
      </c>
      <c r="FF44" s="135"/>
      <c r="FG44" s="208"/>
      <c r="FH44" s="208"/>
      <c r="FI44" s="216" t="str">
        <f t="shared" si="46"/>
        <v/>
      </c>
      <c r="FJ44" s="217" t="str">
        <f t="shared" si="85"/>
        <v/>
      </c>
      <c r="FK44" s="338"/>
      <c r="FL44" s="218" t="str">
        <f t="shared" si="23"/>
        <v/>
      </c>
      <c r="FM44" s="136"/>
      <c r="FN44" s="136"/>
      <c r="FO44" s="136"/>
      <c r="FP44" s="216" t="str">
        <f t="shared" si="86"/>
        <v/>
      </c>
      <c r="FQ44" s="217" t="str">
        <f t="shared" si="47"/>
        <v/>
      </c>
      <c r="FR44" s="339"/>
      <c r="FS44" s="72"/>
      <c r="FT44" s="139"/>
      <c r="FU44" s="26"/>
      <c r="FV44" s="73" t="str">
        <f t="shared" si="48"/>
        <v/>
      </c>
      <c r="FW44" s="74" t="str">
        <f t="shared" si="49"/>
        <v/>
      </c>
      <c r="FX44" s="75" t="str">
        <f t="shared" si="50"/>
        <v/>
      </c>
    </row>
    <row r="45" spans="1:180" ht="14.25">
      <c r="A45" s="214">
        <v>31</v>
      </c>
      <c r="B45" s="132"/>
      <c r="C45" s="131"/>
      <c r="D45" s="133"/>
      <c r="E45" s="134"/>
      <c r="F45" s="215"/>
      <c r="G45" s="207" t="str">
        <f t="shared" si="51"/>
        <v/>
      </c>
      <c r="H45" s="135"/>
      <c r="I45" s="208"/>
      <c r="J45" s="208"/>
      <c r="K45" s="216" t="str">
        <f t="shared" si="24"/>
        <v/>
      </c>
      <c r="L45" s="217" t="str">
        <f t="shared" si="52"/>
        <v/>
      </c>
      <c r="M45" s="338"/>
      <c r="N45" s="218" t="str">
        <f t="shared" si="12"/>
        <v/>
      </c>
      <c r="O45" s="136"/>
      <c r="P45" s="136"/>
      <c r="Q45" s="136"/>
      <c r="R45" s="216" t="str">
        <f t="shared" si="53"/>
        <v/>
      </c>
      <c r="S45" s="217" t="str">
        <f t="shared" si="25"/>
        <v/>
      </c>
      <c r="T45" s="338"/>
      <c r="U45" s="213" t="str">
        <f t="shared" si="54"/>
        <v/>
      </c>
      <c r="V45" s="135"/>
      <c r="W45" s="208"/>
      <c r="X45" s="208"/>
      <c r="Y45" s="216" t="str">
        <f t="shared" si="26"/>
        <v/>
      </c>
      <c r="Z45" s="217" t="str">
        <f t="shared" si="55"/>
        <v/>
      </c>
      <c r="AA45" s="338"/>
      <c r="AB45" s="218" t="str">
        <f t="shared" si="13"/>
        <v/>
      </c>
      <c r="AC45" s="136"/>
      <c r="AD45" s="136"/>
      <c r="AE45" s="136"/>
      <c r="AF45" s="216" t="str">
        <f t="shared" si="56"/>
        <v/>
      </c>
      <c r="AG45" s="217" t="str">
        <f t="shared" si="27"/>
        <v/>
      </c>
      <c r="AH45" s="339"/>
      <c r="AI45" s="213" t="str">
        <f t="shared" si="57"/>
        <v/>
      </c>
      <c r="AJ45" s="135"/>
      <c r="AK45" s="208"/>
      <c r="AL45" s="208"/>
      <c r="AM45" s="216" t="str">
        <f t="shared" si="28"/>
        <v/>
      </c>
      <c r="AN45" s="217" t="str">
        <f t="shared" si="58"/>
        <v/>
      </c>
      <c r="AO45" s="338"/>
      <c r="AP45" s="218" t="str">
        <f t="shared" si="14"/>
        <v/>
      </c>
      <c r="AQ45" s="136"/>
      <c r="AR45" s="136"/>
      <c r="AS45" s="136"/>
      <c r="AT45" s="216" t="str">
        <f t="shared" si="59"/>
        <v/>
      </c>
      <c r="AU45" s="217" t="str">
        <f t="shared" si="29"/>
        <v/>
      </c>
      <c r="AV45" s="339"/>
      <c r="AW45" s="213" t="str">
        <f t="shared" si="60"/>
        <v/>
      </c>
      <c r="AX45" s="135"/>
      <c r="AY45" s="208"/>
      <c r="AZ45" s="208"/>
      <c r="BA45" s="216" t="str">
        <f t="shared" si="30"/>
        <v/>
      </c>
      <c r="BB45" s="217" t="str">
        <f t="shared" si="61"/>
        <v/>
      </c>
      <c r="BC45" s="338"/>
      <c r="BD45" s="218" t="str">
        <f t="shared" si="15"/>
        <v/>
      </c>
      <c r="BE45" s="136"/>
      <c r="BF45" s="136"/>
      <c r="BG45" s="136"/>
      <c r="BH45" s="216" t="str">
        <f t="shared" si="62"/>
        <v/>
      </c>
      <c r="BI45" s="217" t="str">
        <f t="shared" si="31"/>
        <v/>
      </c>
      <c r="BJ45" s="339"/>
      <c r="BK45" s="213" t="str">
        <f t="shared" si="63"/>
        <v/>
      </c>
      <c r="BL45" s="135"/>
      <c r="BM45" s="208"/>
      <c r="BN45" s="208"/>
      <c r="BO45" s="216" t="str">
        <f t="shared" si="32"/>
        <v/>
      </c>
      <c r="BP45" s="217" t="str">
        <f t="shared" si="64"/>
        <v/>
      </c>
      <c r="BQ45" s="338"/>
      <c r="BR45" s="218" t="str">
        <f t="shared" si="16"/>
        <v/>
      </c>
      <c r="BS45" s="136"/>
      <c r="BT45" s="136"/>
      <c r="BU45" s="136"/>
      <c r="BV45" s="216" t="str">
        <f t="shared" si="65"/>
        <v/>
      </c>
      <c r="BW45" s="217" t="str">
        <f t="shared" si="33"/>
        <v/>
      </c>
      <c r="BX45" s="339"/>
      <c r="BY45" s="213" t="str">
        <f t="shared" si="66"/>
        <v/>
      </c>
      <c r="BZ45" s="135"/>
      <c r="CA45" s="208"/>
      <c r="CB45" s="208"/>
      <c r="CC45" s="216" t="str">
        <f t="shared" si="34"/>
        <v/>
      </c>
      <c r="CD45" s="217" t="str">
        <f t="shared" si="67"/>
        <v/>
      </c>
      <c r="CE45" s="338"/>
      <c r="CF45" s="218" t="str">
        <f t="shared" si="17"/>
        <v/>
      </c>
      <c r="CG45" s="136"/>
      <c r="CH45" s="136"/>
      <c r="CI45" s="136"/>
      <c r="CJ45" s="216" t="str">
        <f t="shared" si="68"/>
        <v/>
      </c>
      <c r="CK45" s="217" t="str">
        <f t="shared" si="35"/>
        <v/>
      </c>
      <c r="CL45" s="339"/>
      <c r="CM45" s="213" t="str">
        <f t="shared" si="69"/>
        <v/>
      </c>
      <c r="CN45" s="135"/>
      <c r="CO45" s="208"/>
      <c r="CP45" s="208"/>
      <c r="CQ45" s="216" t="str">
        <f t="shared" si="36"/>
        <v/>
      </c>
      <c r="CR45" s="217" t="str">
        <f t="shared" si="70"/>
        <v/>
      </c>
      <c r="CS45" s="338"/>
      <c r="CT45" s="218" t="str">
        <f t="shared" si="18"/>
        <v/>
      </c>
      <c r="CU45" s="136"/>
      <c r="CV45" s="136"/>
      <c r="CW45" s="136"/>
      <c r="CX45" s="216" t="str">
        <f t="shared" si="71"/>
        <v/>
      </c>
      <c r="CY45" s="217" t="str">
        <f t="shared" si="37"/>
        <v/>
      </c>
      <c r="CZ45" s="339"/>
      <c r="DA45" s="213" t="str">
        <f t="shared" si="72"/>
        <v/>
      </c>
      <c r="DB45" s="135"/>
      <c r="DC45" s="208"/>
      <c r="DD45" s="208"/>
      <c r="DE45" s="216" t="str">
        <f t="shared" si="38"/>
        <v/>
      </c>
      <c r="DF45" s="217" t="str">
        <f t="shared" si="73"/>
        <v/>
      </c>
      <c r="DG45" s="338"/>
      <c r="DH45" s="218" t="str">
        <f t="shared" si="19"/>
        <v/>
      </c>
      <c r="DI45" s="136"/>
      <c r="DJ45" s="136"/>
      <c r="DK45" s="136"/>
      <c r="DL45" s="216" t="str">
        <f t="shared" si="74"/>
        <v/>
      </c>
      <c r="DM45" s="217" t="str">
        <f t="shared" si="39"/>
        <v/>
      </c>
      <c r="DN45" s="339"/>
      <c r="DO45" s="213" t="str">
        <f t="shared" si="75"/>
        <v/>
      </c>
      <c r="DP45" s="135"/>
      <c r="DQ45" s="208"/>
      <c r="DR45" s="208"/>
      <c r="DS45" s="216" t="str">
        <f t="shared" si="40"/>
        <v/>
      </c>
      <c r="DT45" s="217" t="str">
        <f t="shared" si="76"/>
        <v/>
      </c>
      <c r="DU45" s="338"/>
      <c r="DV45" s="218" t="str">
        <f t="shared" si="20"/>
        <v/>
      </c>
      <c r="DW45" s="136"/>
      <c r="DX45" s="136"/>
      <c r="DY45" s="136"/>
      <c r="DZ45" s="216" t="str">
        <f t="shared" si="77"/>
        <v/>
      </c>
      <c r="EA45" s="217" t="str">
        <f t="shared" si="41"/>
        <v/>
      </c>
      <c r="EB45" s="339"/>
      <c r="EC45" s="213" t="str">
        <f t="shared" si="78"/>
        <v/>
      </c>
      <c r="ED45" s="135"/>
      <c r="EE45" s="208"/>
      <c r="EF45" s="208"/>
      <c r="EG45" s="216" t="str">
        <f t="shared" si="42"/>
        <v/>
      </c>
      <c r="EH45" s="217" t="str">
        <f t="shared" si="79"/>
        <v/>
      </c>
      <c r="EI45" s="338"/>
      <c r="EJ45" s="218" t="str">
        <f t="shared" si="21"/>
        <v/>
      </c>
      <c r="EK45" s="136"/>
      <c r="EL45" s="136"/>
      <c r="EM45" s="136"/>
      <c r="EN45" s="216" t="str">
        <f t="shared" si="80"/>
        <v/>
      </c>
      <c r="EO45" s="217" t="str">
        <f t="shared" si="43"/>
        <v/>
      </c>
      <c r="EP45" s="339"/>
      <c r="EQ45" s="213" t="str">
        <f t="shared" si="81"/>
        <v/>
      </c>
      <c r="ER45" s="135"/>
      <c r="ES45" s="208"/>
      <c r="ET45" s="208"/>
      <c r="EU45" s="216" t="str">
        <f t="shared" si="44"/>
        <v/>
      </c>
      <c r="EV45" s="217" t="str">
        <f t="shared" si="82"/>
        <v/>
      </c>
      <c r="EW45" s="338"/>
      <c r="EX45" s="218" t="str">
        <f t="shared" si="22"/>
        <v/>
      </c>
      <c r="EY45" s="136"/>
      <c r="EZ45" s="136"/>
      <c r="FA45" s="136"/>
      <c r="FB45" s="216" t="str">
        <f t="shared" si="83"/>
        <v/>
      </c>
      <c r="FC45" s="217" t="str">
        <f t="shared" si="45"/>
        <v/>
      </c>
      <c r="FD45" s="339"/>
      <c r="FE45" s="213" t="str">
        <f t="shared" si="84"/>
        <v/>
      </c>
      <c r="FF45" s="135"/>
      <c r="FG45" s="208"/>
      <c r="FH45" s="208"/>
      <c r="FI45" s="216" t="str">
        <f t="shared" si="46"/>
        <v/>
      </c>
      <c r="FJ45" s="217" t="str">
        <f t="shared" si="85"/>
        <v/>
      </c>
      <c r="FK45" s="338"/>
      <c r="FL45" s="218" t="str">
        <f t="shared" si="23"/>
        <v/>
      </c>
      <c r="FM45" s="136"/>
      <c r="FN45" s="136"/>
      <c r="FO45" s="136"/>
      <c r="FP45" s="216" t="str">
        <f t="shared" si="86"/>
        <v/>
      </c>
      <c r="FQ45" s="217" t="str">
        <f t="shared" si="47"/>
        <v/>
      </c>
      <c r="FR45" s="339"/>
      <c r="FS45" s="72"/>
      <c r="FT45" s="139"/>
      <c r="FU45" s="26"/>
      <c r="FV45" s="73" t="str">
        <f t="shared" si="48"/>
        <v/>
      </c>
      <c r="FW45" s="74" t="str">
        <f t="shared" si="49"/>
        <v/>
      </c>
      <c r="FX45" s="75" t="str">
        <f t="shared" si="50"/>
        <v/>
      </c>
    </row>
    <row r="46" spans="1:180" ht="14.25">
      <c r="A46" s="214">
        <v>32</v>
      </c>
      <c r="B46" s="132"/>
      <c r="C46" s="131"/>
      <c r="D46" s="133"/>
      <c r="E46" s="134"/>
      <c r="F46" s="215"/>
      <c r="G46" s="207" t="str">
        <f t="shared" si="51"/>
        <v/>
      </c>
      <c r="H46" s="135"/>
      <c r="I46" s="208"/>
      <c r="J46" s="208"/>
      <c r="K46" s="216" t="str">
        <f t="shared" si="24"/>
        <v/>
      </c>
      <c r="L46" s="217" t="str">
        <f t="shared" si="52"/>
        <v/>
      </c>
      <c r="M46" s="338"/>
      <c r="N46" s="218" t="str">
        <f t="shared" si="12"/>
        <v/>
      </c>
      <c r="O46" s="136"/>
      <c r="P46" s="136"/>
      <c r="Q46" s="136"/>
      <c r="R46" s="216" t="str">
        <f t="shared" si="53"/>
        <v/>
      </c>
      <c r="S46" s="217" t="str">
        <f t="shared" si="25"/>
        <v/>
      </c>
      <c r="T46" s="338"/>
      <c r="U46" s="213" t="str">
        <f t="shared" si="54"/>
        <v/>
      </c>
      <c r="V46" s="135"/>
      <c r="W46" s="208"/>
      <c r="X46" s="208"/>
      <c r="Y46" s="216" t="str">
        <f t="shared" si="26"/>
        <v/>
      </c>
      <c r="Z46" s="217" t="str">
        <f t="shared" si="55"/>
        <v/>
      </c>
      <c r="AA46" s="338"/>
      <c r="AB46" s="218" t="str">
        <f t="shared" si="13"/>
        <v/>
      </c>
      <c r="AC46" s="136"/>
      <c r="AD46" s="136"/>
      <c r="AE46" s="136"/>
      <c r="AF46" s="216" t="str">
        <f t="shared" si="56"/>
        <v/>
      </c>
      <c r="AG46" s="217" t="str">
        <f t="shared" si="27"/>
        <v/>
      </c>
      <c r="AH46" s="339"/>
      <c r="AI46" s="213" t="str">
        <f t="shared" si="57"/>
        <v/>
      </c>
      <c r="AJ46" s="135"/>
      <c r="AK46" s="208"/>
      <c r="AL46" s="208"/>
      <c r="AM46" s="216" t="str">
        <f t="shared" si="28"/>
        <v/>
      </c>
      <c r="AN46" s="217" t="str">
        <f t="shared" si="58"/>
        <v/>
      </c>
      <c r="AO46" s="338"/>
      <c r="AP46" s="218" t="str">
        <f t="shared" si="14"/>
        <v/>
      </c>
      <c r="AQ46" s="136"/>
      <c r="AR46" s="136"/>
      <c r="AS46" s="136"/>
      <c r="AT46" s="216" t="str">
        <f t="shared" si="59"/>
        <v/>
      </c>
      <c r="AU46" s="217" t="str">
        <f t="shared" si="29"/>
        <v/>
      </c>
      <c r="AV46" s="339"/>
      <c r="AW46" s="213" t="str">
        <f t="shared" si="60"/>
        <v/>
      </c>
      <c r="AX46" s="135"/>
      <c r="AY46" s="208"/>
      <c r="AZ46" s="208"/>
      <c r="BA46" s="216" t="str">
        <f t="shared" si="30"/>
        <v/>
      </c>
      <c r="BB46" s="217" t="str">
        <f t="shared" si="61"/>
        <v/>
      </c>
      <c r="BC46" s="338"/>
      <c r="BD46" s="218" t="str">
        <f t="shared" si="15"/>
        <v/>
      </c>
      <c r="BE46" s="136"/>
      <c r="BF46" s="136"/>
      <c r="BG46" s="136"/>
      <c r="BH46" s="216" t="str">
        <f t="shared" si="62"/>
        <v/>
      </c>
      <c r="BI46" s="217" t="str">
        <f t="shared" si="31"/>
        <v/>
      </c>
      <c r="BJ46" s="339"/>
      <c r="BK46" s="213" t="str">
        <f t="shared" si="63"/>
        <v/>
      </c>
      <c r="BL46" s="135"/>
      <c r="BM46" s="208"/>
      <c r="BN46" s="208"/>
      <c r="BO46" s="216" t="str">
        <f t="shared" si="32"/>
        <v/>
      </c>
      <c r="BP46" s="217" t="str">
        <f t="shared" si="64"/>
        <v/>
      </c>
      <c r="BQ46" s="338"/>
      <c r="BR46" s="218" t="str">
        <f t="shared" si="16"/>
        <v/>
      </c>
      <c r="BS46" s="136"/>
      <c r="BT46" s="136"/>
      <c r="BU46" s="136"/>
      <c r="BV46" s="216" t="str">
        <f t="shared" si="65"/>
        <v/>
      </c>
      <c r="BW46" s="217" t="str">
        <f t="shared" si="33"/>
        <v/>
      </c>
      <c r="BX46" s="339"/>
      <c r="BY46" s="213" t="str">
        <f t="shared" si="66"/>
        <v/>
      </c>
      <c r="BZ46" s="135"/>
      <c r="CA46" s="208"/>
      <c r="CB46" s="208"/>
      <c r="CC46" s="216" t="str">
        <f t="shared" si="34"/>
        <v/>
      </c>
      <c r="CD46" s="217" t="str">
        <f t="shared" si="67"/>
        <v/>
      </c>
      <c r="CE46" s="338"/>
      <c r="CF46" s="218" t="str">
        <f t="shared" si="17"/>
        <v/>
      </c>
      <c r="CG46" s="136"/>
      <c r="CH46" s="136"/>
      <c r="CI46" s="136"/>
      <c r="CJ46" s="216" t="str">
        <f t="shared" si="68"/>
        <v/>
      </c>
      <c r="CK46" s="217" t="str">
        <f t="shared" si="35"/>
        <v/>
      </c>
      <c r="CL46" s="339"/>
      <c r="CM46" s="213" t="str">
        <f t="shared" si="69"/>
        <v/>
      </c>
      <c r="CN46" s="135"/>
      <c r="CO46" s="208"/>
      <c r="CP46" s="208"/>
      <c r="CQ46" s="216" t="str">
        <f t="shared" si="36"/>
        <v/>
      </c>
      <c r="CR46" s="217" t="str">
        <f t="shared" si="70"/>
        <v/>
      </c>
      <c r="CS46" s="338"/>
      <c r="CT46" s="218" t="str">
        <f t="shared" si="18"/>
        <v/>
      </c>
      <c r="CU46" s="136"/>
      <c r="CV46" s="136"/>
      <c r="CW46" s="136"/>
      <c r="CX46" s="216" t="str">
        <f t="shared" si="71"/>
        <v/>
      </c>
      <c r="CY46" s="217" t="str">
        <f t="shared" si="37"/>
        <v/>
      </c>
      <c r="CZ46" s="339"/>
      <c r="DA46" s="213" t="str">
        <f t="shared" si="72"/>
        <v/>
      </c>
      <c r="DB46" s="135"/>
      <c r="DC46" s="208"/>
      <c r="DD46" s="208"/>
      <c r="DE46" s="216" t="str">
        <f t="shared" si="38"/>
        <v/>
      </c>
      <c r="DF46" s="217" t="str">
        <f t="shared" si="73"/>
        <v/>
      </c>
      <c r="DG46" s="338"/>
      <c r="DH46" s="218" t="str">
        <f t="shared" si="19"/>
        <v/>
      </c>
      <c r="DI46" s="136"/>
      <c r="DJ46" s="136"/>
      <c r="DK46" s="136"/>
      <c r="DL46" s="216" t="str">
        <f t="shared" si="74"/>
        <v/>
      </c>
      <c r="DM46" s="217" t="str">
        <f t="shared" si="39"/>
        <v/>
      </c>
      <c r="DN46" s="339"/>
      <c r="DO46" s="213" t="str">
        <f t="shared" si="75"/>
        <v/>
      </c>
      <c r="DP46" s="135"/>
      <c r="DQ46" s="208"/>
      <c r="DR46" s="208"/>
      <c r="DS46" s="216" t="str">
        <f t="shared" si="40"/>
        <v/>
      </c>
      <c r="DT46" s="217" t="str">
        <f t="shared" si="76"/>
        <v/>
      </c>
      <c r="DU46" s="338"/>
      <c r="DV46" s="218" t="str">
        <f t="shared" si="20"/>
        <v/>
      </c>
      <c r="DW46" s="136"/>
      <c r="DX46" s="136"/>
      <c r="DY46" s="136"/>
      <c r="DZ46" s="216" t="str">
        <f t="shared" si="77"/>
        <v/>
      </c>
      <c r="EA46" s="217" t="str">
        <f t="shared" si="41"/>
        <v/>
      </c>
      <c r="EB46" s="339"/>
      <c r="EC46" s="213" t="str">
        <f t="shared" si="78"/>
        <v/>
      </c>
      <c r="ED46" s="135"/>
      <c r="EE46" s="208"/>
      <c r="EF46" s="208"/>
      <c r="EG46" s="216" t="str">
        <f t="shared" si="42"/>
        <v/>
      </c>
      <c r="EH46" s="217" t="str">
        <f t="shared" si="79"/>
        <v/>
      </c>
      <c r="EI46" s="338"/>
      <c r="EJ46" s="218" t="str">
        <f t="shared" si="21"/>
        <v/>
      </c>
      <c r="EK46" s="136"/>
      <c r="EL46" s="136"/>
      <c r="EM46" s="136"/>
      <c r="EN46" s="216" t="str">
        <f t="shared" si="80"/>
        <v/>
      </c>
      <c r="EO46" s="217" t="str">
        <f t="shared" si="43"/>
        <v/>
      </c>
      <c r="EP46" s="339"/>
      <c r="EQ46" s="213" t="str">
        <f t="shared" si="81"/>
        <v/>
      </c>
      <c r="ER46" s="135"/>
      <c r="ES46" s="208"/>
      <c r="ET46" s="208"/>
      <c r="EU46" s="216" t="str">
        <f t="shared" si="44"/>
        <v/>
      </c>
      <c r="EV46" s="217" t="str">
        <f t="shared" si="82"/>
        <v/>
      </c>
      <c r="EW46" s="338"/>
      <c r="EX46" s="218" t="str">
        <f t="shared" si="22"/>
        <v/>
      </c>
      <c r="EY46" s="136"/>
      <c r="EZ46" s="136"/>
      <c r="FA46" s="136"/>
      <c r="FB46" s="216" t="str">
        <f t="shared" si="83"/>
        <v/>
      </c>
      <c r="FC46" s="217" t="str">
        <f t="shared" si="45"/>
        <v/>
      </c>
      <c r="FD46" s="339"/>
      <c r="FE46" s="213" t="str">
        <f t="shared" si="84"/>
        <v/>
      </c>
      <c r="FF46" s="135"/>
      <c r="FG46" s="208"/>
      <c r="FH46" s="208"/>
      <c r="FI46" s="216" t="str">
        <f t="shared" si="46"/>
        <v/>
      </c>
      <c r="FJ46" s="217" t="str">
        <f t="shared" si="85"/>
        <v/>
      </c>
      <c r="FK46" s="338"/>
      <c r="FL46" s="218" t="str">
        <f t="shared" si="23"/>
        <v/>
      </c>
      <c r="FM46" s="136"/>
      <c r="FN46" s="136"/>
      <c r="FO46" s="136"/>
      <c r="FP46" s="216" t="str">
        <f t="shared" si="86"/>
        <v/>
      </c>
      <c r="FQ46" s="217" t="str">
        <f t="shared" si="47"/>
        <v/>
      </c>
      <c r="FR46" s="339"/>
      <c r="FS46" s="72"/>
      <c r="FT46" s="139"/>
      <c r="FU46" s="26"/>
      <c r="FV46" s="73" t="str">
        <f t="shared" si="48"/>
        <v/>
      </c>
      <c r="FW46" s="74" t="str">
        <f t="shared" si="49"/>
        <v/>
      </c>
      <c r="FX46" s="75" t="str">
        <f t="shared" si="50"/>
        <v/>
      </c>
    </row>
    <row r="47" spans="1:180" ht="14.25">
      <c r="A47" s="214">
        <v>33</v>
      </c>
      <c r="B47" s="132"/>
      <c r="C47" s="131"/>
      <c r="D47" s="133"/>
      <c r="E47" s="134"/>
      <c r="F47" s="215"/>
      <c r="G47" s="207" t="str">
        <f t="shared" si="51"/>
        <v/>
      </c>
      <c r="H47" s="135"/>
      <c r="I47" s="208"/>
      <c r="J47" s="208"/>
      <c r="K47" s="216" t="str">
        <f t="shared" si="24"/>
        <v/>
      </c>
      <c r="L47" s="217" t="str">
        <f t="shared" si="52"/>
        <v/>
      </c>
      <c r="M47" s="338"/>
      <c r="N47" s="218" t="str">
        <f t="shared" si="12"/>
        <v/>
      </c>
      <c r="O47" s="136"/>
      <c r="P47" s="136"/>
      <c r="Q47" s="136"/>
      <c r="R47" s="216" t="str">
        <f t="shared" si="53"/>
        <v/>
      </c>
      <c r="S47" s="217" t="str">
        <f t="shared" si="25"/>
        <v/>
      </c>
      <c r="T47" s="338"/>
      <c r="U47" s="213" t="str">
        <f t="shared" si="54"/>
        <v/>
      </c>
      <c r="V47" s="135"/>
      <c r="W47" s="208"/>
      <c r="X47" s="208"/>
      <c r="Y47" s="216" t="str">
        <f t="shared" si="26"/>
        <v/>
      </c>
      <c r="Z47" s="217" t="str">
        <f t="shared" si="55"/>
        <v/>
      </c>
      <c r="AA47" s="338"/>
      <c r="AB47" s="218" t="str">
        <f t="shared" si="13"/>
        <v/>
      </c>
      <c r="AC47" s="136"/>
      <c r="AD47" s="136"/>
      <c r="AE47" s="136"/>
      <c r="AF47" s="216" t="str">
        <f t="shared" si="56"/>
        <v/>
      </c>
      <c r="AG47" s="217" t="str">
        <f t="shared" si="27"/>
        <v/>
      </c>
      <c r="AH47" s="339"/>
      <c r="AI47" s="213" t="str">
        <f t="shared" si="57"/>
        <v/>
      </c>
      <c r="AJ47" s="135"/>
      <c r="AK47" s="208"/>
      <c r="AL47" s="208"/>
      <c r="AM47" s="216" t="str">
        <f t="shared" si="28"/>
        <v/>
      </c>
      <c r="AN47" s="217" t="str">
        <f t="shared" si="58"/>
        <v/>
      </c>
      <c r="AO47" s="338"/>
      <c r="AP47" s="218" t="str">
        <f t="shared" si="14"/>
        <v/>
      </c>
      <c r="AQ47" s="136"/>
      <c r="AR47" s="136"/>
      <c r="AS47" s="136"/>
      <c r="AT47" s="216" t="str">
        <f t="shared" si="59"/>
        <v/>
      </c>
      <c r="AU47" s="217" t="str">
        <f t="shared" si="29"/>
        <v/>
      </c>
      <c r="AV47" s="339"/>
      <c r="AW47" s="213" t="str">
        <f t="shared" si="60"/>
        <v/>
      </c>
      <c r="AX47" s="135"/>
      <c r="AY47" s="208"/>
      <c r="AZ47" s="208"/>
      <c r="BA47" s="216" t="str">
        <f t="shared" si="30"/>
        <v/>
      </c>
      <c r="BB47" s="217" t="str">
        <f t="shared" si="61"/>
        <v/>
      </c>
      <c r="BC47" s="338"/>
      <c r="BD47" s="218" t="str">
        <f t="shared" si="15"/>
        <v/>
      </c>
      <c r="BE47" s="136"/>
      <c r="BF47" s="136"/>
      <c r="BG47" s="136"/>
      <c r="BH47" s="216" t="str">
        <f t="shared" si="62"/>
        <v/>
      </c>
      <c r="BI47" s="217" t="str">
        <f t="shared" si="31"/>
        <v/>
      </c>
      <c r="BJ47" s="339"/>
      <c r="BK47" s="213" t="str">
        <f t="shared" si="63"/>
        <v/>
      </c>
      <c r="BL47" s="135"/>
      <c r="BM47" s="208"/>
      <c r="BN47" s="208"/>
      <c r="BO47" s="216" t="str">
        <f t="shared" si="32"/>
        <v/>
      </c>
      <c r="BP47" s="217" t="str">
        <f t="shared" si="64"/>
        <v/>
      </c>
      <c r="BQ47" s="338"/>
      <c r="BR47" s="218" t="str">
        <f t="shared" si="16"/>
        <v/>
      </c>
      <c r="BS47" s="136"/>
      <c r="BT47" s="136"/>
      <c r="BU47" s="136"/>
      <c r="BV47" s="216" t="str">
        <f t="shared" si="65"/>
        <v/>
      </c>
      <c r="BW47" s="217" t="str">
        <f t="shared" si="33"/>
        <v/>
      </c>
      <c r="BX47" s="339"/>
      <c r="BY47" s="213" t="str">
        <f t="shared" si="66"/>
        <v/>
      </c>
      <c r="BZ47" s="135"/>
      <c r="CA47" s="208"/>
      <c r="CB47" s="208"/>
      <c r="CC47" s="216" t="str">
        <f t="shared" si="34"/>
        <v/>
      </c>
      <c r="CD47" s="217" t="str">
        <f t="shared" si="67"/>
        <v/>
      </c>
      <c r="CE47" s="338"/>
      <c r="CF47" s="218" t="str">
        <f t="shared" si="17"/>
        <v/>
      </c>
      <c r="CG47" s="136"/>
      <c r="CH47" s="136"/>
      <c r="CI47" s="136"/>
      <c r="CJ47" s="216" t="str">
        <f t="shared" si="68"/>
        <v/>
      </c>
      <c r="CK47" s="217" t="str">
        <f t="shared" si="35"/>
        <v/>
      </c>
      <c r="CL47" s="339"/>
      <c r="CM47" s="213" t="str">
        <f t="shared" si="69"/>
        <v/>
      </c>
      <c r="CN47" s="135"/>
      <c r="CO47" s="208"/>
      <c r="CP47" s="208"/>
      <c r="CQ47" s="216" t="str">
        <f t="shared" si="36"/>
        <v/>
      </c>
      <c r="CR47" s="217" t="str">
        <f t="shared" si="70"/>
        <v/>
      </c>
      <c r="CS47" s="338"/>
      <c r="CT47" s="218" t="str">
        <f t="shared" si="18"/>
        <v/>
      </c>
      <c r="CU47" s="136"/>
      <c r="CV47" s="136"/>
      <c r="CW47" s="136"/>
      <c r="CX47" s="216" t="str">
        <f t="shared" si="71"/>
        <v/>
      </c>
      <c r="CY47" s="217" t="str">
        <f t="shared" si="37"/>
        <v/>
      </c>
      <c r="CZ47" s="339"/>
      <c r="DA47" s="213" t="str">
        <f t="shared" si="72"/>
        <v/>
      </c>
      <c r="DB47" s="135"/>
      <c r="DC47" s="208"/>
      <c r="DD47" s="208"/>
      <c r="DE47" s="216" t="str">
        <f t="shared" si="38"/>
        <v/>
      </c>
      <c r="DF47" s="217" t="str">
        <f t="shared" si="73"/>
        <v/>
      </c>
      <c r="DG47" s="338"/>
      <c r="DH47" s="218" t="str">
        <f t="shared" si="19"/>
        <v/>
      </c>
      <c r="DI47" s="136"/>
      <c r="DJ47" s="136"/>
      <c r="DK47" s="136"/>
      <c r="DL47" s="216" t="str">
        <f t="shared" si="74"/>
        <v/>
      </c>
      <c r="DM47" s="217" t="str">
        <f t="shared" si="39"/>
        <v/>
      </c>
      <c r="DN47" s="339"/>
      <c r="DO47" s="213" t="str">
        <f t="shared" si="75"/>
        <v/>
      </c>
      <c r="DP47" s="135"/>
      <c r="DQ47" s="208"/>
      <c r="DR47" s="208"/>
      <c r="DS47" s="216" t="str">
        <f t="shared" si="40"/>
        <v/>
      </c>
      <c r="DT47" s="217" t="str">
        <f t="shared" si="76"/>
        <v/>
      </c>
      <c r="DU47" s="338"/>
      <c r="DV47" s="218" t="str">
        <f t="shared" si="20"/>
        <v/>
      </c>
      <c r="DW47" s="136"/>
      <c r="DX47" s="136"/>
      <c r="DY47" s="136"/>
      <c r="DZ47" s="216" t="str">
        <f t="shared" si="77"/>
        <v/>
      </c>
      <c r="EA47" s="217" t="str">
        <f t="shared" si="41"/>
        <v/>
      </c>
      <c r="EB47" s="339"/>
      <c r="EC47" s="213" t="str">
        <f t="shared" si="78"/>
        <v/>
      </c>
      <c r="ED47" s="135"/>
      <c r="EE47" s="208"/>
      <c r="EF47" s="208"/>
      <c r="EG47" s="216" t="str">
        <f t="shared" si="42"/>
        <v/>
      </c>
      <c r="EH47" s="217" t="str">
        <f t="shared" si="79"/>
        <v/>
      </c>
      <c r="EI47" s="338"/>
      <c r="EJ47" s="218" t="str">
        <f t="shared" si="21"/>
        <v/>
      </c>
      <c r="EK47" s="136"/>
      <c r="EL47" s="136"/>
      <c r="EM47" s="136"/>
      <c r="EN47" s="216" t="str">
        <f t="shared" si="80"/>
        <v/>
      </c>
      <c r="EO47" s="217" t="str">
        <f t="shared" si="43"/>
        <v/>
      </c>
      <c r="EP47" s="339"/>
      <c r="EQ47" s="213" t="str">
        <f t="shared" si="81"/>
        <v/>
      </c>
      <c r="ER47" s="135"/>
      <c r="ES47" s="208"/>
      <c r="ET47" s="208"/>
      <c r="EU47" s="216" t="str">
        <f t="shared" si="44"/>
        <v/>
      </c>
      <c r="EV47" s="217" t="str">
        <f t="shared" si="82"/>
        <v/>
      </c>
      <c r="EW47" s="338"/>
      <c r="EX47" s="218" t="str">
        <f t="shared" si="22"/>
        <v/>
      </c>
      <c r="EY47" s="136"/>
      <c r="EZ47" s="136"/>
      <c r="FA47" s="136"/>
      <c r="FB47" s="216" t="str">
        <f t="shared" si="83"/>
        <v/>
      </c>
      <c r="FC47" s="217" t="str">
        <f t="shared" si="45"/>
        <v/>
      </c>
      <c r="FD47" s="339"/>
      <c r="FE47" s="213" t="str">
        <f t="shared" si="84"/>
        <v/>
      </c>
      <c r="FF47" s="135"/>
      <c r="FG47" s="208"/>
      <c r="FH47" s="208"/>
      <c r="FI47" s="216" t="str">
        <f t="shared" si="46"/>
        <v/>
      </c>
      <c r="FJ47" s="217" t="str">
        <f t="shared" si="85"/>
        <v/>
      </c>
      <c r="FK47" s="338"/>
      <c r="FL47" s="218" t="str">
        <f t="shared" si="23"/>
        <v/>
      </c>
      <c r="FM47" s="136"/>
      <c r="FN47" s="136"/>
      <c r="FO47" s="136"/>
      <c r="FP47" s="216" t="str">
        <f t="shared" si="86"/>
        <v/>
      </c>
      <c r="FQ47" s="217" t="str">
        <f t="shared" si="47"/>
        <v/>
      </c>
      <c r="FR47" s="339"/>
      <c r="FS47" s="72"/>
      <c r="FT47" s="139"/>
      <c r="FU47" s="26"/>
      <c r="FV47" s="73" t="str">
        <f t="shared" si="48"/>
        <v/>
      </c>
      <c r="FW47" s="74" t="str">
        <f t="shared" si="49"/>
        <v/>
      </c>
      <c r="FX47" s="75" t="str">
        <f t="shared" si="50"/>
        <v/>
      </c>
    </row>
    <row r="48" spans="1:180" ht="14.25">
      <c r="A48" s="214">
        <v>34</v>
      </c>
      <c r="B48" s="132"/>
      <c r="C48" s="131"/>
      <c r="D48" s="133"/>
      <c r="E48" s="134"/>
      <c r="F48" s="215"/>
      <c r="G48" s="207" t="str">
        <f t="shared" si="51"/>
        <v/>
      </c>
      <c r="H48" s="135"/>
      <c r="I48" s="208"/>
      <c r="J48" s="208"/>
      <c r="K48" s="216" t="str">
        <f t="shared" si="24"/>
        <v/>
      </c>
      <c r="L48" s="217" t="str">
        <f t="shared" si="52"/>
        <v/>
      </c>
      <c r="M48" s="338"/>
      <c r="N48" s="218" t="str">
        <f t="shared" si="12"/>
        <v/>
      </c>
      <c r="O48" s="136"/>
      <c r="P48" s="136"/>
      <c r="Q48" s="136"/>
      <c r="R48" s="216" t="str">
        <f t="shared" si="53"/>
        <v/>
      </c>
      <c r="S48" s="217" t="str">
        <f t="shared" si="25"/>
        <v/>
      </c>
      <c r="T48" s="338"/>
      <c r="U48" s="213" t="str">
        <f t="shared" si="54"/>
        <v/>
      </c>
      <c r="V48" s="135"/>
      <c r="W48" s="208"/>
      <c r="X48" s="208"/>
      <c r="Y48" s="216" t="str">
        <f t="shared" si="26"/>
        <v/>
      </c>
      <c r="Z48" s="217" t="str">
        <f t="shared" si="55"/>
        <v/>
      </c>
      <c r="AA48" s="338"/>
      <c r="AB48" s="218" t="str">
        <f t="shared" si="13"/>
        <v/>
      </c>
      <c r="AC48" s="136"/>
      <c r="AD48" s="136"/>
      <c r="AE48" s="136"/>
      <c r="AF48" s="216" t="str">
        <f t="shared" si="56"/>
        <v/>
      </c>
      <c r="AG48" s="217" t="str">
        <f t="shared" si="27"/>
        <v/>
      </c>
      <c r="AH48" s="339"/>
      <c r="AI48" s="213" t="str">
        <f t="shared" si="57"/>
        <v/>
      </c>
      <c r="AJ48" s="135"/>
      <c r="AK48" s="208"/>
      <c r="AL48" s="208"/>
      <c r="AM48" s="216" t="str">
        <f t="shared" si="28"/>
        <v/>
      </c>
      <c r="AN48" s="217" t="str">
        <f t="shared" si="58"/>
        <v/>
      </c>
      <c r="AO48" s="338"/>
      <c r="AP48" s="218" t="str">
        <f t="shared" si="14"/>
        <v/>
      </c>
      <c r="AQ48" s="136"/>
      <c r="AR48" s="136"/>
      <c r="AS48" s="136"/>
      <c r="AT48" s="216" t="str">
        <f t="shared" si="59"/>
        <v/>
      </c>
      <c r="AU48" s="217" t="str">
        <f t="shared" si="29"/>
        <v/>
      </c>
      <c r="AV48" s="339"/>
      <c r="AW48" s="213" t="str">
        <f t="shared" si="60"/>
        <v/>
      </c>
      <c r="AX48" s="135"/>
      <c r="AY48" s="208"/>
      <c r="AZ48" s="208"/>
      <c r="BA48" s="216" t="str">
        <f t="shared" si="30"/>
        <v/>
      </c>
      <c r="BB48" s="217" t="str">
        <f t="shared" si="61"/>
        <v/>
      </c>
      <c r="BC48" s="338"/>
      <c r="BD48" s="218" t="str">
        <f t="shared" si="15"/>
        <v/>
      </c>
      <c r="BE48" s="136"/>
      <c r="BF48" s="136"/>
      <c r="BG48" s="136"/>
      <c r="BH48" s="216" t="str">
        <f t="shared" si="62"/>
        <v/>
      </c>
      <c r="BI48" s="217" t="str">
        <f t="shared" si="31"/>
        <v/>
      </c>
      <c r="BJ48" s="339"/>
      <c r="BK48" s="213" t="str">
        <f t="shared" si="63"/>
        <v/>
      </c>
      <c r="BL48" s="135"/>
      <c r="BM48" s="208"/>
      <c r="BN48" s="208"/>
      <c r="BO48" s="216" t="str">
        <f t="shared" si="32"/>
        <v/>
      </c>
      <c r="BP48" s="217" t="str">
        <f t="shared" si="64"/>
        <v/>
      </c>
      <c r="BQ48" s="338"/>
      <c r="BR48" s="218" t="str">
        <f t="shared" si="16"/>
        <v/>
      </c>
      <c r="BS48" s="136"/>
      <c r="BT48" s="136"/>
      <c r="BU48" s="136"/>
      <c r="BV48" s="216" t="str">
        <f t="shared" si="65"/>
        <v/>
      </c>
      <c r="BW48" s="217" t="str">
        <f t="shared" si="33"/>
        <v/>
      </c>
      <c r="BX48" s="339"/>
      <c r="BY48" s="213" t="str">
        <f t="shared" si="66"/>
        <v/>
      </c>
      <c r="BZ48" s="135"/>
      <c r="CA48" s="208"/>
      <c r="CB48" s="208"/>
      <c r="CC48" s="216" t="str">
        <f t="shared" si="34"/>
        <v/>
      </c>
      <c r="CD48" s="217" t="str">
        <f t="shared" si="67"/>
        <v/>
      </c>
      <c r="CE48" s="338"/>
      <c r="CF48" s="218" t="str">
        <f t="shared" si="17"/>
        <v/>
      </c>
      <c r="CG48" s="136"/>
      <c r="CH48" s="136"/>
      <c r="CI48" s="136"/>
      <c r="CJ48" s="216" t="str">
        <f t="shared" si="68"/>
        <v/>
      </c>
      <c r="CK48" s="217" t="str">
        <f t="shared" si="35"/>
        <v/>
      </c>
      <c r="CL48" s="339"/>
      <c r="CM48" s="213" t="str">
        <f t="shared" si="69"/>
        <v/>
      </c>
      <c r="CN48" s="135"/>
      <c r="CO48" s="208"/>
      <c r="CP48" s="208"/>
      <c r="CQ48" s="216" t="str">
        <f t="shared" si="36"/>
        <v/>
      </c>
      <c r="CR48" s="217" t="str">
        <f t="shared" si="70"/>
        <v/>
      </c>
      <c r="CS48" s="338"/>
      <c r="CT48" s="218" t="str">
        <f t="shared" si="18"/>
        <v/>
      </c>
      <c r="CU48" s="136"/>
      <c r="CV48" s="136"/>
      <c r="CW48" s="136"/>
      <c r="CX48" s="216" t="str">
        <f t="shared" si="71"/>
        <v/>
      </c>
      <c r="CY48" s="217" t="str">
        <f t="shared" si="37"/>
        <v/>
      </c>
      <c r="CZ48" s="339"/>
      <c r="DA48" s="213" t="str">
        <f t="shared" si="72"/>
        <v/>
      </c>
      <c r="DB48" s="135"/>
      <c r="DC48" s="208"/>
      <c r="DD48" s="208"/>
      <c r="DE48" s="216" t="str">
        <f t="shared" si="38"/>
        <v/>
      </c>
      <c r="DF48" s="217" t="str">
        <f t="shared" si="73"/>
        <v/>
      </c>
      <c r="DG48" s="338"/>
      <c r="DH48" s="218" t="str">
        <f t="shared" si="19"/>
        <v/>
      </c>
      <c r="DI48" s="136"/>
      <c r="DJ48" s="136"/>
      <c r="DK48" s="136"/>
      <c r="DL48" s="216" t="str">
        <f t="shared" si="74"/>
        <v/>
      </c>
      <c r="DM48" s="217" t="str">
        <f t="shared" si="39"/>
        <v/>
      </c>
      <c r="DN48" s="339"/>
      <c r="DO48" s="213" t="str">
        <f t="shared" si="75"/>
        <v/>
      </c>
      <c r="DP48" s="135"/>
      <c r="DQ48" s="208"/>
      <c r="DR48" s="208"/>
      <c r="DS48" s="216" t="str">
        <f t="shared" si="40"/>
        <v/>
      </c>
      <c r="DT48" s="217" t="str">
        <f t="shared" si="76"/>
        <v/>
      </c>
      <c r="DU48" s="338"/>
      <c r="DV48" s="218" t="str">
        <f t="shared" si="20"/>
        <v/>
      </c>
      <c r="DW48" s="136"/>
      <c r="DX48" s="136"/>
      <c r="DY48" s="136"/>
      <c r="DZ48" s="216" t="str">
        <f t="shared" si="77"/>
        <v/>
      </c>
      <c r="EA48" s="217" t="str">
        <f t="shared" si="41"/>
        <v/>
      </c>
      <c r="EB48" s="339"/>
      <c r="EC48" s="213" t="str">
        <f t="shared" si="78"/>
        <v/>
      </c>
      <c r="ED48" s="135"/>
      <c r="EE48" s="208"/>
      <c r="EF48" s="208"/>
      <c r="EG48" s="216" t="str">
        <f t="shared" si="42"/>
        <v/>
      </c>
      <c r="EH48" s="217" t="str">
        <f t="shared" si="79"/>
        <v/>
      </c>
      <c r="EI48" s="338"/>
      <c r="EJ48" s="218" t="str">
        <f t="shared" si="21"/>
        <v/>
      </c>
      <c r="EK48" s="136"/>
      <c r="EL48" s="136"/>
      <c r="EM48" s="136"/>
      <c r="EN48" s="216" t="str">
        <f t="shared" si="80"/>
        <v/>
      </c>
      <c r="EO48" s="217" t="str">
        <f t="shared" si="43"/>
        <v/>
      </c>
      <c r="EP48" s="339"/>
      <c r="EQ48" s="213" t="str">
        <f t="shared" si="81"/>
        <v/>
      </c>
      <c r="ER48" s="135"/>
      <c r="ES48" s="208"/>
      <c r="ET48" s="208"/>
      <c r="EU48" s="216" t="str">
        <f t="shared" si="44"/>
        <v/>
      </c>
      <c r="EV48" s="217" t="str">
        <f t="shared" si="82"/>
        <v/>
      </c>
      <c r="EW48" s="338"/>
      <c r="EX48" s="218" t="str">
        <f t="shared" si="22"/>
        <v/>
      </c>
      <c r="EY48" s="136"/>
      <c r="EZ48" s="136"/>
      <c r="FA48" s="136"/>
      <c r="FB48" s="216" t="str">
        <f t="shared" si="83"/>
        <v/>
      </c>
      <c r="FC48" s="217" t="str">
        <f t="shared" si="45"/>
        <v/>
      </c>
      <c r="FD48" s="339"/>
      <c r="FE48" s="213" t="str">
        <f t="shared" si="84"/>
        <v/>
      </c>
      <c r="FF48" s="135"/>
      <c r="FG48" s="208"/>
      <c r="FH48" s="208"/>
      <c r="FI48" s="216" t="str">
        <f t="shared" si="46"/>
        <v/>
      </c>
      <c r="FJ48" s="217" t="str">
        <f t="shared" si="85"/>
        <v/>
      </c>
      <c r="FK48" s="338"/>
      <c r="FL48" s="218" t="str">
        <f t="shared" si="23"/>
        <v/>
      </c>
      <c r="FM48" s="136"/>
      <c r="FN48" s="136"/>
      <c r="FO48" s="136"/>
      <c r="FP48" s="216" t="str">
        <f t="shared" si="86"/>
        <v/>
      </c>
      <c r="FQ48" s="217" t="str">
        <f t="shared" si="47"/>
        <v/>
      </c>
      <c r="FR48" s="339"/>
      <c r="FS48" s="72"/>
      <c r="FT48" s="139"/>
      <c r="FU48" s="26"/>
      <c r="FV48" s="73" t="str">
        <f t="shared" si="48"/>
        <v/>
      </c>
      <c r="FW48" s="74" t="str">
        <f t="shared" si="49"/>
        <v/>
      </c>
      <c r="FX48" s="75" t="str">
        <f t="shared" si="50"/>
        <v/>
      </c>
    </row>
    <row r="49" spans="1:180" ht="14.25">
      <c r="A49" s="214">
        <v>35</v>
      </c>
      <c r="B49" s="132"/>
      <c r="C49" s="131"/>
      <c r="D49" s="133"/>
      <c r="E49" s="134"/>
      <c r="F49" s="215"/>
      <c r="G49" s="207" t="str">
        <f t="shared" si="51"/>
        <v/>
      </c>
      <c r="H49" s="135"/>
      <c r="I49" s="208"/>
      <c r="J49" s="208"/>
      <c r="K49" s="216" t="str">
        <f t="shared" si="24"/>
        <v/>
      </c>
      <c r="L49" s="217" t="str">
        <f t="shared" si="52"/>
        <v/>
      </c>
      <c r="M49" s="338"/>
      <c r="N49" s="218" t="str">
        <f t="shared" si="12"/>
        <v/>
      </c>
      <c r="O49" s="136"/>
      <c r="P49" s="136"/>
      <c r="Q49" s="136"/>
      <c r="R49" s="216" t="str">
        <f t="shared" si="53"/>
        <v/>
      </c>
      <c r="S49" s="217" t="str">
        <f t="shared" si="25"/>
        <v/>
      </c>
      <c r="T49" s="338"/>
      <c r="U49" s="213" t="str">
        <f t="shared" si="54"/>
        <v/>
      </c>
      <c r="V49" s="135"/>
      <c r="W49" s="208"/>
      <c r="X49" s="208"/>
      <c r="Y49" s="216" t="str">
        <f t="shared" si="26"/>
        <v/>
      </c>
      <c r="Z49" s="217" t="str">
        <f t="shared" si="55"/>
        <v/>
      </c>
      <c r="AA49" s="338"/>
      <c r="AB49" s="218" t="str">
        <f t="shared" si="13"/>
        <v/>
      </c>
      <c r="AC49" s="136"/>
      <c r="AD49" s="136"/>
      <c r="AE49" s="136"/>
      <c r="AF49" s="216" t="str">
        <f t="shared" si="56"/>
        <v/>
      </c>
      <c r="AG49" s="217" t="str">
        <f t="shared" si="27"/>
        <v/>
      </c>
      <c r="AH49" s="339"/>
      <c r="AI49" s="213" t="str">
        <f t="shared" si="57"/>
        <v/>
      </c>
      <c r="AJ49" s="135"/>
      <c r="AK49" s="208"/>
      <c r="AL49" s="208"/>
      <c r="AM49" s="216" t="str">
        <f t="shared" si="28"/>
        <v/>
      </c>
      <c r="AN49" s="217" t="str">
        <f t="shared" si="58"/>
        <v/>
      </c>
      <c r="AO49" s="338"/>
      <c r="AP49" s="218" t="str">
        <f t="shared" si="14"/>
        <v/>
      </c>
      <c r="AQ49" s="136"/>
      <c r="AR49" s="136"/>
      <c r="AS49" s="136"/>
      <c r="AT49" s="216" t="str">
        <f t="shared" si="59"/>
        <v/>
      </c>
      <c r="AU49" s="217" t="str">
        <f t="shared" si="29"/>
        <v/>
      </c>
      <c r="AV49" s="339"/>
      <c r="AW49" s="213" t="str">
        <f t="shared" si="60"/>
        <v/>
      </c>
      <c r="AX49" s="135"/>
      <c r="AY49" s="208"/>
      <c r="AZ49" s="208"/>
      <c r="BA49" s="216" t="str">
        <f t="shared" si="30"/>
        <v/>
      </c>
      <c r="BB49" s="217" t="str">
        <f t="shared" si="61"/>
        <v/>
      </c>
      <c r="BC49" s="338"/>
      <c r="BD49" s="218" t="str">
        <f t="shared" si="15"/>
        <v/>
      </c>
      <c r="BE49" s="136"/>
      <c r="BF49" s="136"/>
      <c r="BG49" s="136"/>
      <c r="BH49" s="216" t="str">
        <f t="shared" si="62"/>
        <v/>
      </c>
      <c r="BI49" s="217" t="str">
        <f t="shared" si="31"/>
        <v/>
      </c>
      <c r="BJ49" s="339"/>
      <c r="BK49" s="213" t="str">
        <f t="shared" si="63"/>
        <v/>
      </c>
      <c r="BL49" s="135"/>
      <c r="BM49" s="208"/>
      <c r="BN49" s="208"/>
      <c r="BO49" s="216" t="str">
        <f t="shared" si="32"/>
        <v/>
      </c>
      <c r="BP49" s="217" t="str">
        <f t="shared" si="64"/>
        <v/>
      </c>
      <c r="BQ49" s="338"/>
      <c r="BR49" s="218" t="str">
        <f t="shared" si="16"/>
        <v/>
      </c>
      <c r="BS49" s="136"/>
      <c r="BT49" s="136"/>
      <c r="BU49" s="136"/>
      <c r="BV49" s="216" t="str">
        <f t="shared" si="65"/>
        <v/>
      </c>
      <c r="BW49" s="217" t="str">
        <f t="shared" si="33"/>
        <v/>
      </c>
      <c r="BX49" s="339"/>
      <c r="BY49" s="213" t="str">
        <f t="shared" si="66"/>
        <v/>
      </c>
      <c r="BZ49" s="135"/>
      <c r="CA49" s="208"/>
      <c r="CB49" s="208"/>
      <c r="CC49" s="216" t="str">
        <f t="shared" si="34"/>
        <v/>
      </c>
      <c r="CD49" s="217" t="str">
        <f t="shared" si="67"/>
        <v/>
      </c>
      <c r="CE49" s="338"/>
      <c r="CF49" s="218" t="str">
        <f t="shared" si="17"/>
        <v/>
      </c>
      <c r="CG49" s="136"/>
      <c r="CH49" s="136"/>
      <c r="CI49" s="136"/>
      <c r="CJ49" s="216" t="str">
        <f t="shared" si="68"/>
        <v/>
      </c>
      <c r="CK49" s="217" t="str">
        <f t="shared" si="35"/>
        <v/>
      </c>
      <c r="CL49" s="339"/>
      <c r="CM49" s="213" t="str">
        <f t="shared" si="69"/>
        <v/>
      </c>
      <c r="CN49" s="135"/>
      <c r="CO49" s="208"/>
      <c r="CP49" s="208"/>
      <c r="CQ49" s="216" t="str">
        <f t="shared" si="36"/>
        <v/>
      </c>
      <c r="CR49" s="217" t="str">
        <f t="shared" si="70"/>
        <v/>
      </c>
      <c r="CS49" s="338"/>
      <c r="CT49" s="218" t="str">
        <f t="shared" si="18"/>
        <v/>
      </c>
      <c r="CU49" s="136"/>
      <c r="CV49" s="136"/>
      <c r="CW49" s="136"/>
      <c r="CX49" s="216" t="str">
        <f t="shared" si="71"/>
        <v/>
      </c>
      <c r="CY49" s="217" t="str">
        <f t="shared" si="37"/>
        <v/>
      </c>
      <c r="CZ49" s="339"/>
      <c r="DA49" s="213" t="str">
        <f t="shared" si="72"/>
        <v/>
      </c>
      <c r="DB49" s="135"/>
      <c r="DC49" s="208"/>
      <c r="DD49" s="208"/>
      <c r="DE49" s="216" t="str">
        <f t="shared" si="38"/>
        <v/>
      </c>
      <c r="DF49" s="217" t="str">
        <f t="shared" si="73"/>
        <v/>
      </c>
      <c r="DG49" s="338"/>
      <c r="DH49" s="218" t="str">
        <f t="shared" si="19"/>
        <v/>
      </c>
      <c r="DI49" s="136"/>
      <c r="DJ49" s="136"/>
      <c r="DK49" s="136"/>
      <c r="DL49" s="216" t="str">
        <f t="shared" si="74"/>
        <v/>
      </c>
      <c r="DM49" s="217" t="str">
        <f t="shared" si="39"/>
        <v/>
      </c>
      <c r="DN49" s="339"/>
      <c r="DO49" s="213" t="str">
        <f t="shared" si="75"/>
        <v/>
      </c>
      <c r="DP49" s="135"/>
      <c r="DQ49" s="208"/>
      <c r="DR49" s="208"/>
      <c r="DS49" s="216" t="str">
        <f t="shared" si="40"/>
        <v/>
      </c>
      <c r="DT49" s="217" t="str">
        <f t="shared" si="76"/>
        <v/>
      </c>
      <c r="DU49" s="338"/>
      <c r="DV49" s="218" t="str">
        <f t="shared" si="20"/>
        <v/>
      </c>
      <c r="DW49" s="136"/>
      <c r="DX49" s="136"/>
      <c r="DY49" s="136"/>
      <c r="DZ49" s="216" t="str">
        <f t="shared" si="77"/>
        <v/>
      </c>
      <c r="EA49" s="217" t="str">
        <f t="shared" si="41"/>
        <v/>
      </c>
      <c r="EB49" s="339"/>
      <c r="EC49" s="213" t="str">
        <f t="shared" si="78"/>
        <v/>
      </c>
      <c r="ED49" s="135"/>
      <c r="EE49" s="208"/>
      <c r="EF49" s="208"/>
      <c r="EG49" s="216" t="str">
        <f t="shared" si="42"/>
        <v/>
      </c>
      <c r="EH49" s="217" t="str">
        <f t="shared" si="79"/>
        <v/>
      </c>
      <c r="EI49" s="338"/>
      <c r="EJ49" s="218" t="str">
        <f t="shared" si="21"/>
        <v/>
      </c>
      <c r="EK49" s="136"/>
      <c r="EL49" s="136"/>
      <c r="EM49" s="136"/>
      <c r="EN49" s="216" t="str">
        <f t="shared" si="80"/>
        <v/>
      </c>
      <c r="EO49" s="217" t="str">
        <f t="shared" si="43"/>
        <v/>
      </c>
      <c r="EP49" s="339"/>
      <c r="EQ49" s="213" t="str">
        <f t="shared" si="81"/>
        <v/>
      </c>
      <c r="ER49" s="135"/>
      <c r="ES49" s="208"/>
      <c r="ET49" s="208"/>
      <c r="EU49" s="216" t="str">
        <f t="shared" si="44"/>
        <v/>
      </c>
      <c r="EV49" s="217" t="str">
        <f t="shared" si="82"/>
        <v/>
      </c>
      <c r="EW49" s="338"/>
      <c r="EX49" s="218" t="str">
        <f t="shared" si="22"/>
        <v/>
      </c>
      <c r="EY49" s="136"/>
      <c r="EZ49" s="136"/>
      <c r="FA49" s="136"/>
      <c r="FB49" s="216" t="str">
        <f t="shared" si="83"/>
        <v/>
      </c>
      <c r="FC49" s="217" t="str">
        <f t="shared" si="45"/>
        <v/>
      </c>
      <c r="FD49" s="339"/>
      <c r="FE49" s="213" t="str">
        <f t="shared" si="84"/>
        <v/>
      </c>
      <c r="FF49" s="135"/>
      <c r="FG49" s="208"/>
      <c r="FH49" s="208"/>
      <c r="FI49" s="216" t="str">
        <f t="shared" si="46"/>
        <v/>
      </c>
      <c r="FJ49" s="217" t="str">
        <f t="shared" si="85"/>
        <v/>
      </c>
      <c r="FK49" s="338"/>
      <c r="FL49" s="218" t="str">
        <f t="shared" si="23"/>
        <v/>
      </c>
      <c r="FM49" s="136"/>
      <c r="FN49" s="136"/>
      <c r="FO49" s="136"/>
      <c r="FP49" s="216" t="str">
        <f t="shared" si="86"/>
        <v/>
      </c>
      <c r="FQ49" s="217" t="str">
        <f t="shared" si="47"/>
        <v/>
      </c>
      <c r="FR49" s="339"/>
      <c r="FS49" s="72"/>
      <c r="FT49" s="139"/>
      <c r="FU49" s="26"/>
      <c r="FV49" s="73" t="str">
        <f t="shared" si="48"/>
        <v/>
      </c>
      <c r="FW49" s="74" t="str">
        <f t="shared" si="49"/>
        <v/>
      </c>
      <c r="FX49" s="75" t="str">
        <f t="shared" si="50"/>
        <v/>
      </c>
    </row>
    <row r="50" spans="1:180" ht="14.25">
      <c r="A50" s="214">
        <v>36</v>
      </c>
      <c r="B50" s="132"/>
      <c r="C50" s="131"/>
      <c r="D50" s="133"/>
      <c r="E50" s="134"/>
      <c r="F50" s="215"/>
      <c r="G50" s="207" t="str">
        <f t="shared" si="51"/>
        <v/>
      </c>
      <c r="H50" s="135"/>
      <c r="I50" s="208"/>
      <c r="J50" s="208"/>
      <c r="K50" s="216" t="str">
        <f t="shared" si="24"/>
        <v/>
      </c>
      <c r="L50" s="217" t="str">
        <f t="shared" si="52"/>
        <v/>
      </c>
      <c r="M50" s="338"/>
      <c r="N50" s="218" t="str">
        <f t="shared" si="12"/>
        <v/>
      </c>
      <c r="O50" s="136"/>
      <c r="P50" s="136"/>
      <c r="Q50" s="136"/>
      <c r="R50" s="216" t="str">
        <f t="shared" si="53"/>
        <v/>
      </c>
      <c r="S50" s="217" t="str">
        <f t="shared" si="25"/>
        <v/>
      </c>
      <c r="T50" s="338"/>
      <c r="U50" s="213" t="str">
        <f t="shared" si="54"/>
        <v/>
      </c>
      <c r="V50" s="135"/>
      <c r="W50" s="208"/>
      <c r="X50" s="208"/>
      <c r="Y50" s="216" t="str">
        <f t="shared" si="26"/>
        <v/>
      </c>
      <c r="Z50" s="217" t="str">
        <f t="shared" si="55"/>
        <v/>
      </c>
      <c r="AA50" s="338"/>
      <c r="AB50" s="218" t="str">
        <f t="shared" si="13"/>
        <v/>
      </c>
      <c r="AC50" s="136"/>
      <c r="AD50" s="136"/>
      <c r="AE50" s="136"/>
      <c r="AF50" s="216" t="str">
        <f t="shared" si="56"/>
        <v/>
      </c>
      <c r="AG50" s="217" t="str">
        <f t="shared" si="27"/>
        <v/>
      </c>
      <c r="AH50" s="339"/>
      <c r="AI50" s="213" t="str">
        <f t="shared" si="57"/>
        <v/>
      </c>
      <c r="AJ50" s="135"/>
      <c r="AK50" s="208"/>
      <c r="AL50" s="208"/>
      <c r="AM50" s="216" t="str">
        <f t="shared" si="28"/>
        <v/>
      </c>
      <c r="AN50" s="217" t="str">
        <f t="shared" si="58"/>
        <v/>
      </c>
      <c r="AO50" s="338"/>
      <c r="AP50" s="218" t="str">
        <f t="shared" si="14"/>
        <v/>
      </c>
      <c r="AQ50" s="136"/>
      <c r="AR50" s="136"/>
      <c r="AS50" s="136"/>
      <c r="AT50" s="216" t="str">
        <f t="shared" si="59"/>
        <v/>
      </c>
      <c r="AU50" s="217" t="str">
        <f t="shared" si="29"/>
        <v/>
      </c>
      <c r="AV50" s="339"/>
      <c r="AW50" s="213" t="str">
        <f t="shared" si="60"/>
        <v/>
      </c>
      <c r="AX50" s="135"/>
      <c r="AY50" s="208"/>
      <c r="AZ50" s="208"/>
      <c r="BA50" s="216" t="str">
        <f t="shared" si="30"/>
        <v/>
      </c>
      <c r="BB50" s="217" t="str">
        <f t="shared" si="61"/>
        <v/>
      </c>
      <c r="BC50" s="338"/>
      <c r="BD50" s="218" t="str">
        <f t="shared" si="15"/>
        <v/>
      </c>
      <c r="BE50" s="136"/>
      <c r="BF50" s="136"/>
      <c r="BG50" s="136"/>
      <c r="BH50" s="216" t="str">
        <f t="shared" si="62"/>
        <v/>
      </c>
      <c r="BI50" s="217" t="str">
        <f t="shared" si="31"/>
        <v/>
      </c>
      <c r="BJ50" s="339"/>
      <c r="BK50" s="213" t="str">
        <f t="shared" si="63"/>
        <v/>
      </c>
      <c r="BL50" s="135"/>
      <c r="BM50" s="208"/>
      <c r="BN50" s="208"/>
      <c r="BO50" s="216" t="str">
        <f t="shared" si="32"/>
        <v/>
      </c>
      <c r="BP50" s="217" t="str">
        <f t="shared" si="64"/>
        <v/>
      </c>
      <c r="BQ50" s="338"/>
      <c r="BR50" s="218" t="str">
        <f t="shared" si="16"/>
        <v/>
      </c>
      <c r="BS50" s="136"/>
      <c r="BT50" s="136"/>
      <c r="BU50" s="136"/>
      <c r="BV50" s="216" t="str">
        <f t="shared" si="65"/>
        <v/>
      </c>
      <c r="BW50" s="217" t="str">
        <f t="shared" si="33"/>
        <v/>
      </c>
      <c r="BX50" s="339"/>
      <c r="BY50" s="213" t="str">
        <f t="shared" si="66"/>
        <v/>
      </c>
      <c r="BZ50" s="135"/>
      <c r="CA50" s="208"/>
      <c r="CB50" s="208"/>
      <c r="CC50" s="216" t="str">
        <f t="shared" si="34"/>
        <v/>
      </c>
      <c r="CD50" s="217" t="str">
        <f t="shared" si="67"/>
        <v/>
      </c>
      <c r="CE50" s="338"/>
      <c r="CF50" s="218" t="str">
        <f t="shared" si="17"/>
        <v/>
      </c>
      <c r="CG50" s="136"/>
      <c r="CH50" s="136"/>
      <c r="CI50" s="136"/>
      <c r="CJ50" s="216" t="str">
        <f t="shared" si="68"/>
        <v/>
      </c>
      <c r="CK50" s="217" t="str">
        <f t="shared" si="35"/>
        <v/>
      </c>
      <c r="CL50" s="339"/>
      <c r="CM50" s="213" t="str">
        <f t="shared" si="69"/>
        <v/>
      </c>
      <c r="CN50" s="135"/>
      <c r="CO50" s="208"/>
      <c r="CP50" s="208"/>
      <c r="CQ50" s="216" t="str">
        <f t="shared" si="36"/>
        <v/>
      </c>
      <c r="CR50" s="217" t="str">
        <f t="shared" si="70"/>
        <v/>
      </c>
      <c r="CS50" s="338"/>
      <c r="CT50" s="218" t="str">
        <f t="shared" si="18"/>
        <v/>
      </c>
      <c r="CU50" s="136"/>
      <c r="CV50" s="136"/>
      <c r="CW50" s="136"/>
      <c r="CX50" s="216" t="str">
        <f t="shared" si="71"/>
        <v/>
      </c>
      <c r="CY50" s="217" t="str">
        <f t="shared" si="37"/>
        <v/>
      </c>
      <c r="CZ50" s="339"/>
      <c r="DA50" s="213" t="str">
        <f t="shared" si="72"/>
        <v/>
      </c>
      <c r="DB50" s="135"/>
      <c r="DC50" s="208"/>
      <c r="DD50" s="208"/>
      <c r="DE50" s="216" t="str">
        <f t="shared" si="38"/>
        <v/>
      </c>
      <c r="DF50" s="217" t="str">
        <f t="shared" si="73"/>
        <v/>
      </c>
      <c r="DG50" s="338"/>
      <c r="DH50" s="218" t="str">
        <f t="shared" si="19"/>
        <v/>
      </c>
      <c r="DI50" s="136"/>
      <c r="DJ50" s="136"/>
      <c r="DK50" s="136"/>
      <c r="DL50" s="216" t="str">
        <f t="shared" si="74"/>
        <v/>
      </c>
      <c r="DM50" s="217" t="str">
        <f t="shared" si="39"/>
        <v/>
      </c>
      <c r="DN50" s="339"/>
      <c r="DO50" s="213" t="str">
        <f t="shared" si="75"/>
        <v/>
      </c>
      <c r="DP50" s="135"/>
      <c r="DQ50" s="208"/>
      <c r="DR50" s="208"/>
      <c r="DS50" s="216" t="str">
        <f t="shared" si="40"/>
        <v/>
      </c>
      <c r="DT50" s="217" t="str">
        <f t="shared" si="76"/>
        <v/>
      </c>
      <c r="DU50" s="338"/>
      <c r="DV50" s="218" t="str">
        <f t="shared" si="20"/>
        <v/>
      </c>
      <c r="DW50" s="136"/>
      <c r="DX50" s="136"/>
      <c r="DY50" s="136"/>
      <c r="DZ50" s="216" t="str">
        <f t="shared" si="77"/>
        <v/>
      </c>
      <c r="EA50" s="217" t="str">
        <f t="shared" si="41"/>
        <v/>
      </c>
      <c r="EB50" s="339"/>
      <c r="EC50" s="213" t="str">
        <f t="shared" si="78"/>
        <v/>
      </c>
      <c r="ED50" s="135"/>
      <c r="EE50" s="208"/>
      <c r="EF50" s="208"/>
      <c r="EG50" s="216" t="str">
        <f t="shared" si="42"/>
        <v/>
      </c>
      <c r="EH50" s="217" t="str">
        <f t="shared" si="79"/>
        <v/>
      </c>
      <c r="EI50" s="338"/>
      <c r="EJ50" s="218" t="str">
        <f t="shared" si="21"/>
        <v/>
      </c>
      <c r="EK50" s="136"/>
      <c r="EL50" s="136"/>
      <c r="EM50" s="136"/>
      <c r="EN50" s="216" t="str">
        <f t="shared" si="80"/>
        <v/>
      </c>
      <c r="EO50" s="217" t="str">
        <f t="shared" si="43"/>
        <v/>
      </c>
      <c r="EP50" s="339"/>
      <c r="EQ50" s="213" t="str">
        <f t="shared" si="81"/>
        <v/>
      </c>
      <c r="ER50" s="135"/>
      <c r="ES50" s="208"/>
      <c r="ET50" s="208"/>
      <c r="EU50" s="216" t="str">
        <f t="shared" si="44"/>
        <v/>
      </c>
      <c r="EV50" s="217" t="str">
        <f t="shared" si="82"/>
        <v/>
      </c>
      <c r="EW50" s="338"/>
      <c r="EX50" s="218" t="str">
        <f t="shared" si="22"/>
        <v/>
      </c>
      <c r="EY50" s="136"/>
      <c r="EZ50" s="136"/>
      <c r="FA50" s="136"/>
      <c r="FB50" s="216" t="str">
        <f t="shared" si="83"/>
        <v/>
      </c>
      <c r="FC50" s="217" t="str">
        <f t="shared" si="45"/>
        <v/>
      </c>
      <c r="FD50" s="339"/>
      <c r="FE50" s="213" t="str">
        <f t="shared" si="84"/>
        <v/>
      </c>
      <c r="FF50" s="135"/>
      <c r="FG50" s="208"/>
      <c r="FH50" s="208"/>
      <c r="FI50" s="216" t="str">
        <f t="shared" si="46"/>
        <v/>
      </c>
      <c r="FJ50" s="217" t="str">
        <f t="shared" si="85"/>
        <v/>
      </c>
      <c r="FK50" s="338"/>
      <c r="FL50" s="218" t="str">
        <f t="shared" si="23"/>
        <v/>
      </c>
      <c r="FM50" s="136"/>
      <c r="FN50" s="136"/>
      <c r="FO50" s="136"/>
      <c r="FP50" s="216" t="str">
        <f t="shared" si="86"/>
        <v/>
      </c>
      <c r="FQ50" s="217" t="str">
        <f t="shared" si="47"/>
        <v/>
      </c>
      <c r="FR50" s="339"/>
      <c r="FS50" s="72"/>
      <c r="FT50" s="139"/>
      <c r="FU50" s="26"/>
      <c r="FV50" s="73" t="str">
        <f t="shared" si="48"/>
        <v/>
      </c>
      <c r="FW50" s="74" t="str">
        <f t="shared" si="49"/>
        <v/>
      </c>
      <c r="FX50" s="75" t="str">
        <f t="shared" si="50"/>
        <v/>
      </c>
    </row>
    <row r="51" spans="1:180" ht="14.25">
      <c r="A51" s="214">
        <v>37</v>
      </c>
      <c r="B51" s="132"/>
      <c r="C51" s="131"/>
      <c r="D51" s="133"/>
      <c r="E51" s="134"/>
      <c r="F51" s="215"/>
      <c r="G51" s="207" t="str">
        <f t="shared" si="51"/>
        <v/>
      </c>
      <c r="H51" s="135"/>
      <c r="I51" s="208"/>
      <c r="J51" s="208"/>
      <c r="K51" s="216" t="str">
        <f t="shared" si="24"/>
        <v/>
      </c>
      <c r="L51" s="217" t="str">
        <f t="shared" si="52"/>
        <v/>
      </c>
      <c r="M51" s="338"/>
      <c r="N51" s="218" t="str">
        <f t="shared" si="12"/>
        <v/>
      </c>
      <c r="O51" s="136"/>
      <c r="P51" s="136"/>
      <c r="Q51" s="136"/>
      <c r="R51" s="216" t="str">
        <f t="shared" si="53"/>
        <v/>
      </c>
      <c r="S51" s="217" t="str">
        <f t="shared" si="25"/>
        <v/>
      </c>
      <c r="T51" s="338"/>
      <c r="U51" s="213" t="str">
        <f t="shared" si="54"/>
        <v/>
      </c>
      <c r="V51" s="135"/>
      <c r="W51" s="208"/>
      <c r="X51" s="208"/>
      <c r="Y51" s="216" t="str">
        <f t="shared" si="26"/>
        <v/>
      </c>
      <c r="Z51" s="217" t="str">
        <f t="shared" si="55"/>
        <v/>
      </c>
      <c r="AA51" s="338"/>
      <c r="AB51" s="218" t="str">
        <f t="shared" si="13"/>
        <v/>
      </c>
      <c r="AC51" s="136"/>
      <c r="AD51" s="136"/>
      <c r="AE51" s="136"/>
      <c r="AF51" s="216" t="str">
        <f t="shared" si="56"/>
        <v/>
      </c>
      <c r="AG51" s="217" t="str">
        <f t="shared" si="27"/>
        <v/>
      </c>
      <c r="AH51" s="339"/>
      <c r="AI51" s="213" t="str">
        <f t="shared" si="57"/>
        <v/>
      </c>
      <c r="AJ51" s="135"/>
      <c r="AK51" s="208"/>
      <c r="AL51" s="208"/>
      <c r="AM51" s="216" t="str">
        <f t="shared" si="28"/>
        <v/>
      </c>
      <c r="AN51" s="217" t="str">
        <f t="shared" si="58"/>
        <v/>
      </c>
      <c r="AO51" s="338"/>
      <c r="AP51" s="218" t="str">
        <f t="shared" si="14"/>
        <v/>
      </c>
      <c r="AQ51" s="136"/>
      <c r="AR51" s="136"/>
      <c r="AS51" s="136"/>
      <c r="AT51" s="216" t="str">
        <f t="shared" si="59"/>
        <v/>
      </c>
      <c r="AU51" s="217" t="str">
        <f t="shared" si="29"/>
        <v/>
      </c>
      <c r="AV51" s="339"/>
      <c r="AW51" s="213" t="str">
        <f t="shared" si="60"/>
        <v/>
      </c>
      <c r="AX51" s="135"/>
      <c r="AY51" s="208"/>
      <c r="AZ51" s="208"/>
      <c r="BA51" s="216" t="str">
        <f t="shared" si="30"/>
        <v/>
      </c>
      <c r="BB51" s="217" t="str">
        <f t="shared" si="61"/>
        <v/>
      </c>
      <c r="BC51" s="338"/>
      <c r="BD51" s="218" t="str">
        <f t="shared" si="15"/>
        <v/>
      </c>
      <c r="BE51" s="136"/>
      <c r="BF51" s="136"/>
      <c r="BG51" s="136"/>
      <c r="BH51" s="216" t="str">
        <f t="shared" si="62"/>
        <v/>
      </c>
      <c r="BI51" s="217" t="str">
        <f t="shared" si="31"/>
        <v/>
      </c>
      <c r="BJ51" s="339"/>
      <c r="BK51" s="213" t="str">
        <f t="shared" si="63"/>
        <v/>
      </c>
      <c r="BL51" s="135"/>
      <c r="BM51" s="208"/>
      <c r="BN51" s="208"/>
      <c r="BO51" s="216" t="str">
        <f t="shared" si="32"/>
        <v/>
      </c>
      <c r="BP51" s="217" t="str">
        <f t="shared" si="64"/>
        <v/>
      </c>
      <c r="BQ51" s="338"/>
      <c r="BR51" s="218" t="str">
        <f t="shared" si="16"/>
        <v/>
      </c>
      <c r="BS51" s="136"/>
      <c r="BT51" s="136"/>
      <c r="BU51" s="136"/>
      <c r="BV51" s="216" t="str">
        <f t="shared" si="65"/>
        <v/>
      </c>
      <c r="BW51" s="217" t="str">
        <f t="shared" si="33"/>
        <v/>
      </c>
      <c r="BX51" s="339"/>
      <c r="BY51" s="213" t="str">
        <f t="shared" si="66"/>
        <v/>
      </c>
      <c r="BZ51" s="135"/>
      <c r="CA51" s="208"/>
      <c r="CB51" s="208"/>
      <c r="CC51" s="216" t="str">
        <f t="shared" si="34"/>
        <v/>
      </c>
      <c r="CD51" s="217" t="str">
        <f t="shared" si="67"/>
        <v/>
      </c>
      <c r="CE51" s="338"/>
      <c r="CF51" s="218" t="str">
        <f t="shared" si="17"/>
        <v/>
      </c>
      <c r="CG51" s="136"/>
      <c r="CH51" s="136"/>
      <c r="CI51" s="136"/>
      <c r="CJ51" s="216" t="str">
        <f t="shared" si="68"/>
        <v/>
      </c>
      <c r="CK51" s="217" t="str">
        <f t="shared" si="35"/>
        <v/>
      </c>
      <c r="CL51" s="339"/>
      <c r="CM51" s="213" t="str">
        <f t="shared" si="69"/>
        <v/>
      </c>
      <c r="CN51" s="135"/>
      <c r="CO51" s="208"/>
      <c r="CP51" s="208"/>
      <c r="CQ51" s="216" t="str">
        <f t="shared" si="36"/>
        <v/>
      </c>
      <c r="CR51" s="217" t="str">
        <f t="shared" si="70"/>
        <v/>
      </c>
      <c r="CS51" s="338"/>
      <c r="CT51" s="218" t="str">
        <f t="shared" si="18"/>
        <v/>
      </c>
      <c r="CU51" s="136"/>
      <c r="CV51" s="136"/>
      <c r="CW51" s="136"/>
      <c r="CX51" s="216" t="str">
        <f t="shared" si="71"/>
        <v/>
      </c>
      <c r="CY51" s="217" t="str">
        <f t="shared" si="37"/>
        <v/>
      </c>
      <c r="CZ51" s="339"/>
      <c r="DA51" s="213" t="str">
        <f t="shared" si="72"/>
        <v/>
      </c>
      <c r="DB51" s="135"/>
      <c r="DC51" s="208"/>
      <c r="DD51" s="208"/>
      <c r="DE51" s="216" t="str">
        <f t="shared" si="38"/>
        <v/>
      </c>
      <c r="DF51" s="217" t="str">
        <f t="shared" si="73"/>
        <v/>
      </c>
      <c r="DG51" s="338"/>
      <c r="DH51" s="218" t="str">
        <f t="shared" si="19"/>
        <v/>
      </c>
      <c r="DI51" s="136"/>
      <c r="DJ51" s="136"/>
      <c r="DK51" s="136"/>
      <c r="DL51" s="216" t="str">
        <f t="shared" si="74"/>
        <v/>
      </c>
      <c r="DM51" s="217" t="str">
        <f t="shared" si="39"/>
        <v/>
      </c>
      <c r="DN51" s="339"/>
      <c r="DO51" s="213" t="str">
        <f t="shared" si="75"/>
        <v/>
      </c>
      <c r="DP51" s="135"/>
      <c r="DQ51" s="208"/>
      <c r="DR51" s="208"/>
      <c r="DS51" s="216" t="str">
        <f t="shared" si="40"/>
        <v/>
      </c>
      <c r="DT51" s="217" t="str">
        <f t="shared" si="76"/>
        <v/>
      </c>
      <c r="DU51" s="338"/>
      <c r="DV51" s="218" t="str">
        <f t="shared" si="20"/>
        <v/>
      </c>
      <c r="DW51" s="136"/>
      <c r="DX51" s="136"/>
      <c r="DY51" s="136"/>
      <c r="DZ51" s="216" t="str">
        <f t="shared" si="77"/>
        <v/>
      </c>
      <c r="EA51" s="217" t="str">
        <f t="shared" si="41"/>
        <v/>
      </c>
      <c r="EB51" s="339"/>
      <c r="EC51" s="213" t="str">
        <f t="shared" si="78"/>
        <v/>
      </c>
      <c r="ED51" s="135"/>
      <c r="EE51" s="208"/>
      <c r="EF51" s="208"/>
      <c r="EG51" s="216" t="str">
        <f t="shared" si="42"/>
        <v/>
      </c>
      <c r="EH51" s="217" t="str">
        <f t="shared" si="79"/>
        <v/>
      </c>
      <c r="EI51" s="338"/>
      <c r="EJ51" s="218" t="str">
        <f t="shared" si="21"/>
        <v/>
      </c>
      <c r="EK51" s="136"/>
      <c r="EL51" s="136"/>
      <c r="EM51" s="136"/>
      <c r="EN51" s="216" t="str">
        <f t="shared" si="80"/>
        <v/>
      </c>
      <c r="EO51" s="217" t="str">
        <f t="shared" si="43"/>
        <v/>
      </c>
      <c r="EP51" s="339"/>
      <c r="EQ51" s="213" t="str">
        <f t="shared" si="81"/>
        <v/>
      </c>
      <c r="ER51" s="135"/>
      <c r="ES51" s="208"/>
      <c r="ET51" s="208"/>
      <c r="EU51" s="216" t="str">
        <f t="shared" si="44"/>
        <v/>
      </c>
      <c r="EV51" s="217" t="str">
        <f t="shared" si="82"/>
        <v/>
      </c>
      <c r="EW51" s="338"/>
      <c r="EX51" s="218" t="str">
        <f t="shared" si="22"/>
        <v/>
      </c>
      <c r="EY51" s="136"/>
      <c r="EZ51" s="136"/>
      <c r="FA51" s="136"/>
      <c r="FB51" s="216" t="str">
        <f t="shared" si="83"/>
        <v/>
      </c>
      <c r="FC51" s="217" t="str">
        <f t="shared" si="45"/>
        <v/>
      </c>
      <c r="FD51" s="339"/>
      <c r="FE51" s="213" t="str">
        <f t="shared" si="84"/>
        <v/>
      </c>
      <c r="FF51" s="135"/>
      <c r="FG51" s="208"/>
      <c r="FH51" s="208"/>
      <c r="FI51" s="216" t="str">
        <f t="shared" si="46"/>
        <v/>
      </c>
      <c r="FJ51" s="217" t="str">
        <f t="shared" si="85"/>
        <v/>
      </c>
      <c r="FK51" s="338"/>
      <c r="FL51" s="218" t="str">
        <f t="shared" si="23"/>
        <v/>
      </c>
      <c r="FM51" s="136"/>
      <c r="FN51" s="136"/>
      <c r="FO51" s="136"/>
      <c r="FP51" s="216" t="str">
        <f t="shared" si="86"/>
        <v/>
      </c>
      <c r="FQ51" s="217" t="str">
        <f t="shared" si="47"/>
        <v/>
      </c>
      <c r="FR51" s="339"/>
      <c r="FS51" s="72"/>
      <c r="FT51" s="139"/>
      <c r="FU51" s="26"/>
      <c r="FV51" s="73" t="str">
        <f t="shared" si="48"/>
        <v/>
      </c>
      <c r="FW51" s="74" t="str">
        <f t="shared" si="49"/>
        <v/>
      </c>
      <c r="FX51" s="75" t="str">
        <f t="shared" si="50"/>
        <v/>
      </c>
    </row>
    <row r="52" spans="1:180" ht="14.25">
      <c r="A52" s="214">
        <v>38</v>
      </c>
      <c r="B52" s="132"/>
      <c r="C52" s="131"/>
      <c r="D52" s="133"/>
      <c r="E52" s="134"/>
      <c r="F52" s="215"/>
      <c r="G52" s="207" t="str">
        <f t="shared" si="51"/>
        <v/>
      </c>
      <c r="H52" s="135"/>
      <c r="I52" s="208"/>
      <c r="J52" s="208"/>
      <c r="K52" s="216" t="str">
        <f t="shared" si="24"/>
        <v/>
      </c>
      <c r="L52" s="217" t="str">
        <f t="shared" si="52"/>
        <v/>
      </c>
      <c r="M52" s="338"/>
      <c r="N52" s="218" t="str">
        <f t="shared" si="12"/>
        <v/>
      </c>
      <c r="O52" s="136"/>
      <c r="P52" s="136"/>
      <c r="Q52" s="136"/>
      <c r="R52" s="216" t="str">
        <f t="shared" si="53"/>
        <v/>
      </c>
      <c r="S52" s="217" t="str">
        <f t="shared" si="25"/>
        <v/>
      </c>
      <c r="T52" s="338"/>
      <c r="U52" s="213" t="str">
        <f t="shared" si="54"/>
        <v/>
      </c>
      <c r="V52" s="135"/>
      <c r="W52" s="208"/>
      <c r="X52" s="208"/>
      <c r="Y52" s="216" t="str">
        <f t="shared" si="26"/>
        <v/>
      </c>
      <c r="Z52" s="217" t="str">
        <f t="shared" si="55"/>
        <v/>
      </c>
      <c r="AA52" s="338"/>
      <c r="AB52" s="218" t="str">
        <f t="shared" si="13"/>
        <v/>
      </c>
      <c r="AC52" s="136"/>
      <c r="AD52" s="136"/>
      <c r="AE52" s="136"/>
      <c r="AF52" s="216" t="str">
        <f t="shared" si="56"/>
        <v/>
      </c>
      <c r="AG52" s="217" t="str">
        <f t="shared" si="27"/>
        <v/>
      </c>
      <c r="AH52" s="339"/>
      <c r="AI52" s="213" t="str">
        <f t="shared" si="57"/>
        <v/>
      </c>
      <c r="AJ52" s="135"/>
      <c r="AK52" s="208"/>
      <c r="AL52" s="208"/>
      <c r="AM52" s="216" t="str">
        <f t="shared" si="28"/>
        <v/>
      </c>
      <c r="AN52" s="217" t="str">
        <f t="shared" si="58"/>
        <v/>
      </c>
      <c r="AO52" s="338"/>
      <c r="AP52" s="218" t="str">
        <f t="shared" si="14"/>
        <v/>
      </c>
      <c r="AQ52" s="136"/>
      <c r="AR52" s="136"/>
      <c r="AS52" s="136"/>
      <c r="AT52" s="216" t="str">
        <f t="shared" si="59"/>
        <v/>
      </c>
      <c r="AU52" s="217" t="str">
        <f t="shared" si="29"/>
        <v/>
      </c>
      <c r="AV52" s="339"/>
      <c r="AW52" s="213" t="str">
        <f t="shared" si="60"/>
        <v/>
      </c>
      <c r="AX52" s="135"/>
      <c r="AY52" s="208"/>
      <c r="AZ52" s="208"/>
      <c r="BA52" s="216" t="str">
        <f t="shared" si="30"/>
        <v/>
      </c>
      <c r="BB52" s="217" t="str">
        <f t="shared" si="61"/>
        <v/>
      </c>
      <c r="BC52" s="338"/>
      <c r="BD52" s="218" t="str">
        <f t="shared" si="15"/>
        <v/>
      </c>
      <c r="BE52" s="136"/>
      <c r="BF52" s="136"/>
      <c r="BG52" s="136"/>
      <c r="BH52" s="216" t="str">
        <f t="shared" si="62"/>
        <v/>
      </c>
      <c r="BI52" s="217" t="str">
        <f t="shared" si="31"/>
        <v/>
      </c>
      <c r="BJ52" s="339"/>
      <c r="BK52" s="213" t="str">
        <f t="shared" si="63"/>
        <v/>
      </c>
      <c r="BL52" s="135"/>
      <c r="BM52" s="208"/>
      <c r="BN52" s="208"/>
      <c r="BO52" s="216" t="str">
        <f t="shared" si="32"/>
        <v/>
      </c>
      <c r="BP52" s="217" t="str">
        <f t="shared" si="64"/>
        <v/>
      </c>
      <c r="BQ52" s="338"/>
      <c r="BR52" s="218" t="str">
        <f t="shared" si="16"/>
        <v/>
      </c>
      <c r="BS52" s="136"/>
      <c r="BT52" s="136"/>
      <c r="BU52" s="136"/>
      <c r="BV52" s="216" t="str">
        <f t="shared" si="65"/>
        <v/>
      </c>
      <c r="BW52" s="217" t="str">
        <f t="shared" si="33"/>
        <v/>
      </c>
      <c r="BX52" s="339"/>
      <c r="BY52" s="213" t="str">
        <f t="shared" si="66"/>
        <v/>
      </c>
      <c r="BZ52" s="135"/>
      <c r="CA52" s="208"/>
      <c r="CB52" s="208"/>
      <c r="CC52" s="216" t="str">
        <f t="shared" si="34"/>
        <v/>
      </c>
      <c r="CD52" s="217" t="str">
        <f t="shared" si="67"/>
        <v/>
      </c>
      <c r="CE52" s="338"/>
      <c r="CF52" s="218" t="str">
        <f t="shared" si="17"/>
        <v/>
      </c>
      <c r="CG52" s="136"/>
      <c r="CH52" s="136"/>
      <c r="CI52" s="136"/>
      <c r="CJ52" s="216" t="str">
        <f t="shared" si="68"/>
        <v/>
      </c>
      <c r="CK52" s="217" t="str">
        <f t="shared" si="35"/>
        <v/>
      </c>
      <c r="CL52" s="339"/>
      <c r="CM52" s="213" t="str">
        <f t="shared" si="69"/>
        <v/>
      </c>
      <c r="CN52" s="135"/>
      <c r="CO52" s="208"/>
      <c r="CP52" s="208"/>
      <c r="CQ52" s="216" t="str">
        <f t="shared" si="36"/>
        <v/>
      </c>
      <c r="CR52" s="217" t="str">
        <f t="shared" si="70"/>
        <v/>
      </c>
      <c r="CS52" s="338"/>
      <c r="CT52" s="218" t="str">
        <f t="shared" si="18"/>
        <v/>
      </c>
      <c r="CU52" s="136"/>
      <c r="CV52" s="136"/>
      <c r="CW52" s="136"/>
      <c r="CX52" s="216" t="str">
        <f t="shared" si="71"/>
        <v/>
      </c>
      <c r="CY52" s="217" t="str">
        <f t="shared" si="37"/>
        <v/>
      </c>
      <c r="CZ52" s="339"/>
      <c r="DA52" s="213" t="str">
        <f t="shared" si="72"/>
        <v/>
      </c>
      <c r="DB52" s="135"/>
      <c r="DC52" s="208"/>
      <c r="DD52" s="208"/>
      <c r="DE52" s="216" t="str">
        <f t="shared" si="38"/>
        <v/>
      </c>
      <c r="DF52" s="217" t="str">
        <f t="shared" si="73"/>
        <v/>
      </c>
      <c r="DG52" s="338"/>
      <c r="DH52" s="218" t="str">
        <f t="shared" si="19"/>
        <v/>
      </c>
      <c r="DI52" s="136"/>
      <c r="DJ52" s="136"/>
      <c r="DK52" s="136"/>
      <c r="DL52" s="216" t="str">
        <f t="shared" si="74"/>
        <v/>
      </c>
      <c r="DM52" s="217" t="str">
        <f t="shared" si="39"/>
        <v/>
      </c>
      <c r="DN52" s="339"/>
      <c r="DO52" s="213" t="str">
        <f t="shared" si="75"/>
        <v/>
      </c>
      <c r="DP52" s="135"/>
      <c r="DQ52" s="208"/>
      <c r="DR52" s="208"/>
      <c r="DS52" s="216" t="str">
        <f t="shared" si="40"/>
        <v/>
      </c>
      <c r="DT52" s="217" t="str">
        <f t="shared" si="76"/>
        <v/>
      </c>
      <c r="DU52" s="338"/>
      <c r="DV52" s="218" t="str">
        <f t="shared" si="20"/>
        <v/>
      </c>
      <c r="DW52" s="136"/>
      <c r="DX52" s="136"/>
      <c r="DY52" s="136"/>
      <c r="DZ52" s="216" t="str">
        <f t="shared" si="77"/>
        <v/>
      </c>
      <c r="EA52" s="217" t="str">
        <f t="shared" si="41"/>
        <v/>
      </c>
      <c r="EB52" s="339"/>
      <c r="EC52" s="213" t="str">
        <f t="shared" si="78"/>
        <v/>
      </c>
      <c r="ED52" s="135"/>
      <c r="EE52" s="208"/>
      <c r="EF52" s="208"/>
      <c r="EG52" s="216" t="str">
        <f t="shared" si="42"/>
        <v/>
      </c>
      <c r="EH52" s="217" t="str">
        <f t="shared" si="79"/>
        <v/>
      </c>
      <c r="EI52" s="338"/>
      <c r="EJ52" s="218" t="str">
        <f t="shared" si="21"/>
        <v/>
      </c>
      <c r="EK52" s="136"/>
      <c r="EL52" s="136"/>
      <c r="EM52" s="136"/>
      <c r="EN52" s="216" t="str">
        <f t="shared" si="80"/>
        <v/>
      </c>
      <c r="EO52" s="217" t="str">
        <f t="shared" si="43"/>
        <v/>
      </c>
      <c r="EP52" s="339"/>
      <c r="EQ52" s="213" t="str">
        <f t="shared" si="81"/>
        <v/>
      </c>
      <c r="ER52" s="135"/>
      <c r="ES52" s="208"/>
      <c r="ET52" s="208"/>
      <c r="EU52" s="216" t="str">
        <f t="shared" si="44"/>
        <v/>
      </c>
      <c r="EV52" s="217" t="str">
        <f t="shared" si="82"/>
        <v/>
      </c>
      <c r="EW52" s="338"/>
      <c r="EX52" s="218" t="str">
        <f t="shared" si="22"/>
        <v/>
      </c>
      <c r="EY52" s="136"/>
      <c r="EZ52" s="136"/>
      <c r="FA52" s="136"/>
      <c r="FB52" s="216" t="str">
        <f t="shared" si="83"/>
        <v/>
      </c>
      <c r="FC52" s="217" t="str">
        <f t="shared" si="45"/>
        <v/>
      </c>
      <c r="FD52" s="339"/>
      <c r="FE52" s="213" t="str">
        <f t="shared" si="84"/>
        <v/>
      </c>
      <c r="FF52" s="135"/>
      <c r="FG52" s="208"/>
      <c r="FH52" s="208"/>
      <c r="FI52" s="216" t="str">
        <f t="shared" si="46"/>
        <v/>
      </c>
      <c r="FJ52" s="217" t="str">
        <f t="shared" si="85"/>
        <v/>
      </c>
      <c r="FK52" s="338"/>
      <c r="FL52" s="218" t="str">
        <f t="shared" si="23"/>
        <v/>
      </c>
      <c r="FM52" s="136"/>
      <c r="FN52" s="136"/>
      <c r="FO52" s="136"/>
      <c r="FP52" s="216" t="str">
        <f t="shared" si="86"/>
        <v/>
      </c>
      <c r="FQ52" s="217" t="str">
        <f t="shared" si="47"/>
        <v/>
      </c>
      <c r="FR52" s="339"/>
      <c r="FS52" s="72"/>
      <c r="FT52" s="139"/>
      <c r="FU52" s="26"/>
      <c r="FV52" s="73" t="str">
        <f t="shared" si="48"/>
        <v/>
      </c>
      <c r="FW52" s="74" t="str">
        <f t="shared" si="49"/>
        <v/>
      </c>
      <c r="FX52" s="75" t="str">
        <f t="shared" si="50"/>
        <v/>
      </c>
    </row>
    <row r="53" spans="1:180" ht="14.25">
      <c r="A53" s="214">
        <v>39</v>
      </c>
      <c r="B53" s="132"/>
      <c r="C53" s="131"/>
      <c r="D53" s="133"/>
      <c r="E53" s="134"/>
      <c r="F53" s="215"/>
      <c r="G53" s="207" t="str">
        <f t="shared" si="51"/>
        <v/>
      </c>
      <c r="H53" s="135"/>
      <c r="I53" s="208"/>
      <c r="J53" s="208"/>
      <c r="K53" s="216" t="str">
        <f t="shared" si="24"/>
        <v/>
      </c>
      <c r="L53" s="217" t="str">
        <f t="shared" si="52"/>
        <v/>
      </c>
      <c r="M53" s="338"/>
      <c r="N53" s="218" t="str">
        <f t="shared" si="12"/>
        <v/>
      </c>
      <c r="O53" s="136"/>
      <c r="P53" s="136"/>
      <c r="Q53" s="136"/>
      <c r="R53" s="216" t="str">
        <f t="shared" si="53"/>
        <v/>
      </c>
      <c r="S53" s="217" t="str">
        <f t="shared" si="25"/>
        <v/>
      </c>
      <c r="T53" s="338"/>
      <c r="U53" s="213" t="str">
        <f t="shared" si="54"/>
        <v/>
      </c>
      <c r="V53" s="135"/>
      <c r="W53" s="208"/>
      <c r="X53" s="208"/>
      <c r="Y53" s="216" t="str">
        <f t="shared" si="26"/>
        <v/>
      </c>
      <c r="Z53" s="217" t="str">
        <f t="shared" si="55"/>
        <v/>
      </c>
      <c r="AA53" s="338"/>
      <c r="AB53" s="218" t="str">
        <f t="shared" si="13"/>
        <v/>
      </c>
      <c r="AC53" s="136"/>
      <c r="AD53" s="136"/>
      <c r="AE53" s="136"/>
      <c r="AF53" s="216" t="str">
        <f t="shared" si="56"/>
        <v/>
      </c>
      <c r="AG53" s="217" t="str">
        <f t="shared" si="27"/>
        <v/>
      </c>
      <c r="AH53" s="339"/>
      <c r="AI53" s="213" t="str">
        <f t="shared" si="57"/>
        <v/>
      </c>
      <c r="AJ53" s="135"/>
      <c r="AK53" s="208"/>
      <c r="AL53" s="208"/>
      <c r="AM53" s="216" t="str">
        <f t="shared" si="28"/>
        <v/>
      </c>
      <c r="AN53" s="217" t="str">
        <f t="shared" si="58"/>
        <v/>
      </c>
      <c r="AO53" s="338"/>
      <c r="AP53" s="218" t="str">
        <f t="shared" si="14"/>
        <v/>
      </c>
      <c r="AQ53" s="136"/>
      <c r="AR53" s="136"/>
      <c r="AS53" s="136"/>
      <c r="AT53" s="216" t="str">
        <f t="shared" si="59"/>
        <v/>
      </c>
      <c r="AU53" s="217" t="str">
        <f t="shared" si="29"/>
        <v/>
      </c>
      <c r="AV53" s="339"/>
      <c r="AW53" s="213" t="str">
        <f t="shared" si="60"/>
        <v/>
      </c>
      <c r="AX53" s="135"/>
      <c r="AY53" s="208"/>
      <c r="AZ53" s="208"/>
      <c r="BA53" s="216" t="str">
        <f t="shared" si="30"/>
        <v/>
      </c>
      <c r="BB53" s="217" t="str">
        <f t="shared" si="61"/>
        <v/>
      </c>
      <c r="BC53" s="338"/>
      <c r="BD53" s="218" t="str">
        <f t="shared" si="15"/>
        <v/>
      </c>
      <c r="BE53" s="136"/>
      <c r="BF53" s="136"/>
      <c r="BG53" s="136"/>
      <c r="BH53" s="216" t="str">
        <f t="shared" si="62"/>
        <v/>
      </c>
      <c r="BI53" s="217" t="str">
        <f t="shared" si="31"/>
        <v/>
      </c>
      <c r="BJ53" s="339"/>
      <c r="BK53" s="213" t="str">
        <f t="shared" si="63"/>
        <v/>
      </c>
      <c r="BL53" s="135"/>
      <c r="BM53" s="208"/>
      <c r="BN53" s="208"/>
      <c r="BO53" s="216" t="str">
        <f t="shared" si="32"/>
        <v/>
      </c>
      <c r="BP53" s="217" t="str">
        <f t="shared" si="64"/>
        <v/>
      </c>
      <c r="BQ53" s="338"/>
      <c r="BR53" s="218" t="str">
        <f t="shared" si="16"/>
        <v/>
      </c>
      <c r="BS53" s="136"/>
      <c r="BT53" s="136"/>
      <c r="BU53" s="136"/>
      <c r="BV53" s="216" t="str">
        <f t="shared" si="65"/>
        <v/>
      </c>
      <c r="BW53" s="217" t="str">
        <f t="shared" si="33"/>
        <v/>
      </c>
      <c r="BX53" s="339"/>
      <c r="BY53" s="213" t="str">
        <f t="shared" si="66"/>
        <v/>
      </c>
      <c r="BZ53" s="135"/>
      <c r="CA53" s="208"/>
      <c r="CB53" s="208"/>
      <c r="CC53" s="216" t="str">
        <f t="shared" si="34"/>
        <v/>
      </c>
      <c r="CD53" s="217" t="str">
        <f t="shared" si="67"/>
        <v/>
      </c>
      <c r="CE53" s="338"/>
      <c r="CF53" s="218" t="str">
        <f t="shared" si="17"/>
        <v/>
      </c>
      <c r="CG53" s="136"/>
      <c r="CH53" s="136"/>
      <c r="CI53" s="136"/>
      <c r="CJ53" s="216" t="str">
        <f t="shared" si="68"/>
        <v/>
      </c>
      <c r="CK53" s="217" t="str">
        <f t="shared" si="35"/>
        <v/>
      </c>
      <c r="CL53" s="339"/>
      <c r="CM53" s="213" t="str">
        <f t="shared" si="69"/>
        <v/>
      </c>
      <c r="CN53" s="135"/>
      <c r="CO53" s="208"/>
      <c r="CP53" s="208"/>
      <c r="CQ53" s="216" t="str">
        <f t="shared" si="36"/>
        <v/>
      </c>
      <c r="CR53" s="217" t="str">
        <f t="shared" si="70"/>
        <v/>
      </c>
      <c r="CS53" s="338"/>
      <c r="CT53" s="218" t="str">
        <f t="shared" si="18"/>
        <v/>
      </c>
      <c r="CU53" s="136"/>
      <c r="CV53" s="136"/>
      <c r="CW53" s="136"/>
      <c r="CX53" s="216" t="str">
        <f t="shared" si="71"/>
        <v/>
      </c>
      <c r="CY53" s="217" t="str">
        <f t="shared" si="37"/>
        <v/>
      </c>
      <c r="CZ53" s="339"/>
      <c r="DA53" s="213" t="str">
        <f t="shared" si="72"/>
        <v/>
      </c>
      <c r="DB53" s="135"/>
      <c r="DC53" s="208"/>
      <c r="DD53" s="208"/>
      <c r="DE53" s="216" t="str">
        <f t="shared" si="38"/>
        <v/>
      </c>
      <c r="DF53" s="217" t="str">
        <f t="shared" si="73"/>
        <v/>
      </c>
      <c r="DG53" s="338"/>
      <c r="DH53" s="218" t="str">
        <f t="shared" si="19"/>
        <v/>
      </c>
      <c r="DI53" s="136"/>
      <c r="DJ53" s="136"/>
      <c r="DK53" s="136"/>
      <c r="DL53" s="216" t="str">
        <f t="shared" si="74"/>
        <v/>
      </c>
      <c r="DM53" s="217" t="str">
        <f t="shared" si="39"/>
        <v/>
      </c>
      <c r="DN53" s="339"/>
      <c r="DO53" s="213" t="str">
        <f t="shared" si="75"/>
        <v/>
      </c>
      <c r="DP53" s="135"/>
      <c r="DQ53" s="208"/>
      <c r="DR53" s="208"/>
      <c r="DS53" s="216" t="str">
        <f t="shared" si="40"/>
        <v/>
      </c>
      <c r="DT53" s="217" t="str">
        <f t="shared" si="76"/>
        <v/>
      </c>
      <c r="DU53" s="338"/>
      <c r="DV53" s="218" t="str">
        <f t="shared" si="20"/>
        <v/>
      </c>
      <c r="DW53" s="136"/>
      <c r="DX53" s="136"/>
      <c r="DY53" s="136"/>
      <c r="DZ53" s="216" t="str">
        <f t="shared" si="77"/>
        <v/>
      </c>
      <c r="EA53" s="217" t="str">
        <f t="shared" si="41"/>
        <v/>
      </c>
      <c r="EB53" s="339"/>
      <c r="EC53" s="213" t="str">
        <f t="shared" si="78"/>
        <v/>
      </c>
      <c r="ED53" s="135"/>
      <c r="EE53" s="208"/>
      <c r="EF53" s="208"/>
      <c r="EG53" s="216" t="str">
        <f t="shared" si="42"/>
        <v/>
      </c>
      <c r="EH53" s="217" t="str">
        <f t="shared" si="79"/>
        <v/>
      </c>
      <c r="EI53" s="338"/>
      <c r="EJ53" s="218" t="str">
        <f t="shared" si="21"/>
        <v/>
      </c>
      <c r="EK53" s="136"/>
      <c r="EL53" s="136"/>
      <c r="EM53" s="136"/>
      <c r="EN53" s="216" t="str">
        <f t="shared" si="80"/>
        <v/>
      </c>
      <c r="EO53" s="217" t="str">
        <f t="shared" si="43"/>
        <v/>
      </c>
      <c r="EP53" s="339"/>
      <c r="EQ53" s="213" t="str">
        <f t="shared" si="81"/>
        <v/>
      </c>
      <c r="ER53" s="135"/>
      <c r="ES53" s="208"/>
      <c r="ET53" s="208"/>
      <c r="EU53" s="216" t="str">
        <f t="shared" si="44"/>
        <v/>
      </c>
      <c r="EV53" s="217" t="str">
        <f t="shared" si="82"/>
        <v/>
      </c>
      <c r="EW53" s="338"/>
      <c r="EX53" s="218" t="str">
        <f t="shared" si="22"/>
        <v/>
      </c>
      <c r="EY53" s="136"/>
      <c r="EZ53" s="136"/>
      <c r="FA53" s="136"/>
      <c r="FB53" s="216" t="str">
        <f t="shared" si="83"/>
        <v/>
      </c>
      <c r="FC53" s="217" t="str">
        <f t="shared" si="45"/>
        <v/>
      </c>
      <c r="FD53" s="339"/>
      <c r="FE53" s="213" t="str">
        <f t="shared" si="84"/>
        <v/>
      </c>
      <c r="FF53" s="135"/>
      <c r="FG53" s="208"/>
      <c r="FH53" s="208"/>
      <c r="FI53" s="216" t="str">
        <f t="shared" si="46"/>
        <v/>
      </c>
      <c r="FJ53" s="217" t="str">
        <f t="shared" si="85"/>
        <v/>
      </c>
      <c r="FK53" s="338"/>
      <c r="FL53" s="218" t="str">
        <f t="shared" si="23"/>
        <v/>
      </c>
      <c r="FM53" s="136"/>
      <c r="FN53" s="136"/>
      <c r="FO53" s="136"/>
      <c r="FP53" s="216" t="str">
        <f t="shared" si="86"/>
        <v/>
      </c>
      <c r="FQ53" s="217" t="str">
        <f t="shared" si="47"/>
        <v/>
      </c>
      <c r="FR53" s="339"/>
      <c r="FS53" s="72"/>
      <c r="FT53" s="139"/>
      <c r="FU53" s="26"/>
      <c r="FV53" s="73" t="str">
        <f t="shared" si="48"/>
        <v/>
      </c>
      <c r="FW53" s="74" t="str">
        <f t="shared" si="49"/>
        <v/>
      </c>
      <c r="FX53" s="75" t="str">
        <f t="shared" si="50"/>
        <v/>
      </c>
    </row>
    <row r="54" spans="1:180" ht="15" thickBot="1">
      <c r="A54" s="214">
        <v>40</v>
      </c>
      <c r="B54" s="132"/>
      <c r="C54" s="131"/>
      <c r="D54" s="133"/>
      <c r="E54" s="134"/>
      <c r="F54" s="215"/>
      <c r="G54" s="207" t="str">
        <f t="shared" si="51"/>
        <v/>
      </c>
      <c r="H54" s="135"/>
      <c r="I54" s="208"/>
      <c r="J54" s="208"/>
      <c r="K54" s="219" t="str">
        <f t="shared" si="24"/>
        <v/>
      </c>
      <c r="L54" s="220" t="str">
        <f t="shared" si="52"/>
        <v/>
      </c>
      <c r="M54" s="338"/>
      <c r="N54" s="221" t="str">
        <f t="shared" si="12"/>
        <v/>
      </c>
      <c r="O54" s="136"/>
      <c r="P54" s="222"/>
      <c r="Q54" s="222"/>
      <c r="R54" s="219" t="str">
        <f t="shared" si="53"/>
        <v/>
      </c>
      <c r="S54" s="220" t="str">
        <f t="shared" si="25"/>
        <v/>
      </c>
      <c r="T54" s="338"/>
      <c r="U54" s="213" t="str">
        <f t="shared" si="54"/>
        <v/>
      </c>
      <c r="V54" s="135"/>
      <c r="W54" s="208"/>
      <c r="X54" s="208"/>
      <c r="Y54" s="219" t="str">
        <f t="shared" si="26"/>
        <v/>
      </c>
      <c r="Z54" s="220" t="str">
        <f t="shared" si="55"/>
        <v/>
      </c>
      <c r="AA54" s="338"/>
      <c r="AB54" s="221" t="str">
        <f t="shared" si="13"/>
        <v/>
      </c>
      <c r="AC54" s="136"/>
      <c r="AD54" s="222"/>
      <c r="AE54" s="222"/>
      <c r="AF54" s="219" t="str">
        <f t="shared" si="56"/>
        <v/>
      </c>
      <c r="AG54" s="220" t="str">
        <f t="shared" si="27"/>
        <v/>
      </c>
      <c r="AH54" s="339"/>
      <c r="AI54" s="213" t="str">
        <f t="shared" si="57"/>
        <v/>
      </c>
      <c r="AJ54" s="135"/>
      <c r="AK54" s="208"/>
      <c r="AL54" s="208"/>
      <c r="AM54" s="219" t="str">
        <f t="shared" si="28"/>
        <v/>
      </c>
      <c r="AN54" s="220" t="str">
        <f t="shared" si="58"/>
        <v/>
      </c>
      <c r="AO54" s="338"/>
      <c r="AP54" s="221" t="str">
        <f t="shared" si="14"/>
        <v/>
      </c>
      <c r="AQ54" s="136"/>
      <c r="AR54" s="222"/>
      <c r="AS54" s="222"/>
      <c r="AT54" s="219" t="str">
        <f t="shared" si="59"/>
        <v/>
      </c>
      <c r="AU54" s="220" t="str">
        <f t="shared" si="29"/>
        <v/>
      </c>
      <c r="AV54" s="339"/>
      <c r="AW54" s="213" t="str">
        <f t="shared" si="60"/>
        <v/>
      </c>
      <c r="AX54" s="135"/>
      <c r="AY54" s="208"/>
      <c r="AZ54" s="208"/>
      <c r="BA54" s="219" t="str">
        <f t="shared" si="30"/>
        <v/>
      </c>
      <c r="BB54" s="220" t="str">
        <f t="shared" si="61"/>
        <v/>
      </c>
      <c r="BC54" s="338"/>
      <c r="BD54" s="221" t="str">
        <f t="shared" si="15"/>
        <v/>
      </c>
      <c r="BE54" s="136"/>
      <c r="BF54" s="222"/>
      <c r="BG54" s="222"/>
      <c r="BH54" s="219" t="str">
        <f t="shared" si="62"/>
        <v/>
      </c>
      <c r="BI54" s="220" t="str">
        <f t="shared" si="31"/>
        <v/>
      </c>
      <c r="BJ54" s="339"/>
      <c r="BK54" s="213" t="str">
        <f t="shared" si="63"/>
        <v/>
      </c>
      <c r="BL54" s="135"/>
      <c r="BM54" s="208"/>
      <c r="BN54" s="208"/>
      <c r="BO54" s="219" t="str">
        <f t="shared" si="32"/>
        <v/>
      </c>
      <c r="BP54" s="220" t="str">
        <f t="shared" si="64"/>
        <v/>
      </c>
      <c r="BQ54" s="338"/>
      <c r="BR54" s="221" t="str">
        <f t="shared" si="16"/>
        <v/>
      </c>
      <c r="BS54" s="136"/>
      <c r="BT54" s="222"/>
      <c r="BU54" s="222"/>
      <c r="BV54" s="219" t="str">
        <f t="shared" si="65"/>
        <v/>
      </c>
      <c r="BW54" s="220" t="str">
        <f t="shared" si="33"/>
        <v/>
      </c>
      <c r="BX54" s="339"/>
      <c r="BY54" s="213" t="str">
        <f t="shared" si="66"/>
        <v/>
      </c>
      <c r="BZ54" s="135"/>
      <c r="CA54" s="208"/>
      <c r="CB54" s="208"/>
      <c r="CC54" s="219" t="str">
        <f t="shared" si="34"/>
        <v/>
      </c>
      <c r="CD54" s="220" t="str">
        <f t="shared" si="67"/>
        <v/>
      </c>
      <c r="CE54" s="338"/>
      <c r="CF54" s="221" t="str">
        <f t="shared" si="17"/>
        <v/>
      </c>
      <c r="CG54" s="136"/>
      <c r="CH54" s="222"/>
      <c r="CI54" s="222"/>
      <c r="CJ54" s="219" t="str">
        <f t="shared" si="68"/>
        <v/>
      </c>
      <c r="CK54" s="220" t="str">
        <f t="shared" si="35"/>
        <v/>
      </c>
      <c r="CL54" s="339"/>
      <c r="CM54" s="213" t="str">
        <f t="shared" si="69"/>
        <v/>
      </c>
      <c r="CN54" s="135"/>
      <c r="CO54" s="208"/>
      <c r="CP54" s="208"/>
      <c r="CQ54" s="219" t="str">
        <f t="shared" si="36"/>
        <v/>
      </c>
      <c r="CR54" s="220" t="str">
        <f t="shared" si="70"/>
        <v/>
      </c>
      <c r="CS54" s="338"/>
      <c r="CT54" s="221" t="str">
        <f t="shared" si="18"/>
        <v/>
      </c>
      <c r="CU54" s="136"/>
      <c r="CV54" s="222"/>
      <c r="CW54" s="222"/>
      <c r="CX54" s="219" t="str">
        <f t="shared" si="71"/>
        <v/>
      </c>
      <c r="CY54" s="220" t="str">
        <f t="shared" si="37"/>
        <v/>
      </c>
      <c r="CZ54" s="339"/>
      <c r="DA54" s="213" t="str">
        <f t="shared" si="72"/>
        <v/>
      </c>
      <c r="DB54" s="135"/>
      <c r="DC54" s="208"/>
      <c r="DD54" s="208"/>
      <c r="DE54" s="219" t="str">
        <f t="shared" si="38"/>
        <v/>
      </c>
      <c r="DF54" s="220" t="str">
        <f t="shared" si="73"/>
        <v/>
      </c>
      <c r="DG54" s="338"/>
      <c r="DH54" s="221" t="str">
        <f t="shared" si="19"/>
        <v/>
      </c>
      <c r="DI54" s="136"/>
      <c r="DJ54" s="222"/>
      <c r="DK54" s="222"/>
      <c r="DL54" s="219" t="str">
        <f t="shared" si="74"/>
        <v/>
      </c>
      <c r="DM54" s="220" t="str">
        <f t="shared" si="39"/>
        <v/>
      </c>
      <c r="DN54" s="339"/>
      <c r="DO54" s="213" t="str">
        <f t="shared" si="75"/>
        <v/>
      </c>
      <c r="DP54" s="135"/>
      <c r="DQ54" s="208"/>
      <c r="DR54" s="208"/>
      <c r="DS54" s="219" t="str">
        <f t="shared" si="40"/>
        <v/>
      </c>
      <c r="DT54" s="220" t="str">
        <f t="shared" si="76"/>
        <v/>
      </c>
      <c r="DU54" s="338"/>
      <c r="DV54" s="221" t="str">
        <f t="shared" si="20"/>
        <v/>
      </c>
      <c r="DW54" s="136"/>
      <c r="DX54" s="222"/>
      <c r="DY54" s="222"/>
      <c r="DZ54" s="219" t="str">
        <f t="shared" si="77"/>
        <v/>
      </c>
      <c r="EA54" s="220" t="str">
        <f t="shared" si="41"/>
        <v/>
      </c>
      <c r="EB54" s="339"/>
      <c r="EC54" s="213" t="str">
        <f t="shared" si="78"/>
        <v/>
      </c>
      <c r="ED54" s="135"/>
      <c r="EE54" s="208"/>
      <c r="EF54" s="208"/>
      <c r="EG54" s="219" t="str">
        <f t="shared" si="42"/>
        <v/>
      </c>
      <c r="EH54" s="220" t="str">
        <f t="shared" si="79"/>
        <v/>
      </c>
      <c r="EI54" s="338"/>
      <c r="EJ54" s="221" t="str">
        <f t="shared" si="21"/>
        <v/>
      </c>
      <c r="EK54" s="136"/>
      <c r="EL54" s="222"/>
      <c r="EM54" s="222"/>
      <c r="EN54" s="219" t="str">
        <f t="shared" si="80"/>
        <v/>
      </c>
      <c r="EO54" s="220" t="str">
        <f t="shared" si="43"/>
        <v/>
      </c>
      <c r="EP54" s="339"/>
      <c r="EQ54" s="213" t="str">
        <f t="shared" si="81"/>
        <v/>
      </c>
      <c r="ER54" s="135"/>
      <c r="ES54" s="208"/>
      <c r="ET54" s="208"/>
      <c r="EU54" s="219" t="str">
        <f t="shared" si="44"/>
        <v/>
      </c>
      <c r="EV54" s="220" t="str">
        <f t="shared" si="82"/>
        <v/>
      </c>
      <c r="EW54" s="338"/>
      <c r="EX54" s="221" t="str">
        <f t="shared" si="22"/>
        <v/>
      </c>
      <c r="EY54" s="136"/>
      <c r="EZ54" s="222"/>
      <c r="FA54" s="222"/>
      <c r="FB54" s="219" t="str">
        <f t="shared" si="83"/>
        <v/>
      </c>
      <c r="FC54" s="220" t="str">
        <f t="shared" si="45"/>
        <v/>
      </c>
      <c r="FD54" s="339"/>
      <c r="FE54" s="213" t="str">
        <f t="shared" si="84"/>
        <v/>
      </c>
      <c r="FF54" s="135"/>
      <c r="FG54" s="208"/>
      <c r="FH54" s="208"/>
      <c r="FI54" s="219" t="str">
        <f t="shared" si="46"/>
        <v/>
      </c>
      <c r="FJ54" s="220" t="str">
        <f t="shared" si="85"/>
        <v/>
      </c>
      <c r="FK54" s="338"/>
      <c r="FL54" s="221" t="str">
        <f t="shared" si="23"/>
        <v/>
      </c>
      <c r="FM54" s="136"/>
      <c r="FN54" s="222"/>
      <c r="FO54" s="222"/>
      <c r="FP54" s="219" t="str">
        <f t="shared" si="86"/>
        <v/>
      </c>
      <c r="FQ54" s="220" t="str">
        <f t="shared" si="47"/>
        <v/>
      </c>
      <c r="FR54" s="339"/>
      <c r="FS54" s="72"/>
      <c r="FT54" s="140"/>
      <c r="FU54" s="26"/>
      <c r="FV54" s="73" t="str">
        <f t="shared" si="48"/>
        <v/>
      </c>
      <c r="FW54" s="74" t="str">
        <f t="shared" si="49"/>
        <v/>
      </c>
      <c r="FX54" s="75" t="str">
        <f t="shared" si="50"/>
        <v/>
      </c>
    </row>
    <row r="55" spans="1:180" ht="15.75" thickTop="1" thickBot="1">
      <c r="A55" s="223"/>
      <c r="B55" s="76"/>
      <c r="C55" s="76"/>
      <c r="D55" s="77"/>
      <c r="E55" s="77"/>
      <c r="F55" s="79"/>
      <c r="G55" s="224"/>
      <c r="H55" s="79"/>
      <c r="I55" s="79"/>
      <c r="J55" s="79"/>
      <c r="K55" s="79"/>
      <c r="L55" s="225"/>
      <c r="M55" s="80"/>
      <c r="N55" s="80"/>
      <c r="O55" s="80"/>
      <c r="P55" s="81"/>
      <c r="Q55" s="81"/>
      <c r="R55" s="81"/>
      <c r="S55" s="81"/>
      <c r="T55" s="81"/>
      <c r="U55" s="78"/>
      <c r="V55" s="79"/>
      <c r="W55" s="79"/>
      <c r="X55" s="79"/>
      <c r="Y55" s="79"/>
      <c r="Z55" s="225"/>
      <c r="AA55" s="80"/>
      <c r="AB55" s="80"/>
      <c r="AC55" s="80"/>
      <c r="AD55" s="81"/>
      <c r="AE55" s="81"/>
      <c r="AF55" s="81"/>
      <c r="AG55" s="81"/>
      <c r="AH55" s="82"/>
      <c r="AI55" s="78"/>
      <c r="AJ55" s="79"/>
      <c r="AK55" s="79"/>
      <c r="AL55" s="79"/>
      <c r="AM55" s="79"/>
      <c r="AN55" s="225"/>
      <c r="AO55" s="80"/>
      <c r="AP55" s="80"/>
      <c r="AQ55" s="80"/>
      <c r="AR55" s="81"/>
      <c r="AS55" s="81"/>
      <c r="AT55" s="81"/>
      <c r="AU55" s="81"/>
      <c r="AV55" s="82"/>
      <c r="AW55" s="78"/>
      <c r="AX55" s="79"/>
      <c r="AY55" s="79"/>
      <c r="AZ55" s="79"/>
      <c r="BA55" s="79"/>
      <c r="BB55" s="225"/>
      <c r="BC55" s="80"/>
      <c r="BD55" s="80"/>
      <c r="BE55" s="80"/>
      <c r="BF55" s="81"/>
      <c r="BG55" s="81"/>
      <c r="BH55" s="81"/>
      <c r="BI55" s="81"/>
      <c r="BJ55" s="82"/>
      <c r="BK55" s="78"/>
      <c r="BL55" s="79"/>
      <c r="BM55" s="79"/>
      <c r="BN55" s="79"/>
      <c r="BO55" s="79"/>
      <c r="BP55" s="225"/>
      <c r="BQ55" s="80"/>
      <c r="BR55" s="80"/>
      <c r="BS55" s="80"/>
      <c r="BT55" s="81"/>
      <c r="BU55" s="81"/>
      <c r="BV55" s="81"/>
      <c r="BW55" s="81"/>
      <c r="BX55" s="82"/>
      <c r="BY55" s="78"/>
      <c r="BZ55" s="79"/>
      <c r="CA55" s="79"/>
      <c r="CB55" s="79"/>
      <c r="CC55" s="79"/>
      <c r="CD55" s="225"/>
      <c r="CE55" s="80"/>
      <c r="CF55" s="80"/>
      <c r="CG55" s="80"/>
      <c r="CH55" s="81"/>
      <c r="CI55" s="81"/>
      <c r="CJ55" s="81"/>
      <c r="CK55" s="81"/>
      <c r="CL55" s="82"/>
      <c r="CM55" s="78"/>
      <c r="CN55" s="79"/>
      <c r="CO55" s="79"/>
      <c r="CP55" s="79"/>
      <c r="CQ55" s="79"/>
      <c r="CR55" s="225"/>
      <c r="CS55" s="80"/>
      <c r="CT55" s="80"/>
      <c r="CU55" s="80"/>
      <c r="CV55" s="81"/>
      <c r="CW55" s="81"/>
      <c r="CX55" s="81"/>
      <c r="CY55" s="81"/>
      <c r="CZ55" s="82"/>
      <c r="DA55" s="78"/>
      <c r="DB55" s="79"/>
      <c r="DC55" s="79"/>
      <c r="DD55" s="79"/>
      <c r="DE55" s="79"/>
      <c r="DF55" s="225"/>
      <c r="DG55" s="80"/>
      <c r="DH55" s="80"/>
      <c r="DI55" s="80"/>
      <c r="DJ55" s="81"/>
      <c r="DK55" s="81"/>
      <c r="DL55" s="81"/>
      <c r="DM55" s="81"/>
      <c r="DN55" s="82"/>
      <c r="DO55" s="78"/>
      <c r="DP55" s="79"/>
      <c r="DQ55" s="79"/>
      <c r="DR55" s="79"/>
      <c r="DS55" s="79"/>
      <c r="DT55" s="225"/>
      <c r="DU55" s="80"/>
      <c r="DV55" s="80"/>
      <c r="DW55" s="80"/>
      <c r="DX55" s="81"/>
      <c r="DY55" s="81"/>
      <c r="DZ55" s="81"/>
      <c r="EA55" s="81"/>
      <c r="EB55" s="82"/>
      <c r="EC55" s="78"/>
      <c r="ED55" s="79"/>
      <c r="EE55" s="79"/>
      <c r="EF55" s="79"/>
      <c r="EG55" s="79"/>
      <c r="EH55" s="225"/>
      <c r="EI55" s="80"/>
      <c r="EJ55" s="80"/>
      <c r="EK55" s="80"/>
      <c r="EL55" s="81"/>
      <c r="EM55" s="81"/>
      <c r="EN55" s="81"/>
      <c r="EO55" s="81"/>
      <c r="EP55" s="82"/>
      <c r="EQ55" s="78"/>
      <c r="ER55" s="79"/>
      <c r="ES55" s="79"/>
      <c r="ET55" s="79"/>
      <c r="EU55" s="79"/>
      <c r="EV55" s="225"/>
      <c r="EW55" s="80"/>
      <c r="EX55" s="80"/>
      <c r="EY55" s="80"/>
      <c r="EZ55" s="81"/>
      <c r="FA55" s="81"/>
      <c r="FB55" s="81"/>
      <c r="FC55" s="81"/>
      <c r="FD55" s="82"/>
      <c r="FE55" s="78"/>
      <c r="FF55" s="79"/>
      <c r="FG55" s="79"/>
      <c r="FH55" s="79"/>
      <c r="FI55" s="79"/>
      <c r="FJ55" s="225"/>
      <c r="FK55" s="80"/>
      <c r="FL55" s="80"/>
      <c r="FM55" s="80"/>
      <c r="FN55" s="81"/>
      <c r="FO55" s="81"/>
      <c r="FP55" s="81"/>
      <c r="FQ55" s="81"/>
      <c r="FR55" s="82"/>
      <c r="FS55" s="83"/>
      <c r="FT55" s="84"/>
      <c r="FU55" s="39"/>
      <c r="FV55" s="73" t="str">
        <f t="shared" si="48"/>
        <v/>
      </c>
      <c r="FW55" s="85" t="str">
        <f t="shared" si="49"/>
        <v/>
      </c>
      <c r="FX55" s="86" t="str">
        <f t="shared" si="50"/>
        <v/>
      </c>
    </row>
    <row r="56" spans="1:180" ht="15.75" thickTop="1" thickBot="1">
      <c r="A56" s="336" t="s">
        <v>46</v>
      </c>
      <c r="B56" s="337"/>
      <c r="C56" s="337"/>
      <c r="D56" s="337"/>
      <c r="E56" s="226"/>
      <c r="F56" s="227"/>
      <c r="G56" s="228">
        <f>SUM(G15:G55)</f>
        <v>0</v>
      </c>
      <c r="H56" s="87">
        <f>SUM(H15:H55)</f>
        <v>0</v>
      </c>
      <c r="I56" s="87">
        <f t="shared" ref="I56:J56" si="87">SUM(I15:I55)</f>
        <v>0</v>
      </c>
      <c r="J56" s="87">
        <f t="shared" si="87"/>
        <v>0</v>
      </c>
      <c r="K56" s="87">
        <f>SUM(K15:K55)</f>
        <v>0</v>
      </c>
      <c r="L56" s="229" t="e">
        <f>IF(K56="","",ROUND(IF($F56="","",K56/$F56),4))</f>
        <v>#VALUE!</v>
      </c>
      <c r="M56" s="87" t="e">
        <f>ROUNDDOWN('交付申請額（上限額の算定）'!$K$24*K56,0)</f>
        <v>#DIV/0!</v>
      </c>
      <c r="N56" s="87">
        <f>SUM(N15:N55)</f>
        <v>0</v>
      </c>
      <c r="O56" s="87">
        <f>SUM(O15:O55)</f>
        <v>0</v>
      </c>
      <c r="P56" s="87">
        <f>SUM(P15:P55)</f>
        <v>0</v>
      </c>
      <c r="Q56" s="87">
        <f>SUM(Q15:Q55)</f>
        <v>0</v>
      </c>
      <c r="R56" s="87">
        <f>SUM(R15:R55)</f>
        <v>0</v>
      </c>
      <c r="S56" s="229" t="e">
        <f>IF(R56="","",ROUND(IF($F56="","",R56/$F56),4))</f>
        <v>#VALUE!</v>
      </c>
      <c r="T56" s="230"/>
      <c r="U56" s="228">
        <f>SUM(U15:U55)</f>
        <v>0</v>
      </c>
      <c r="V56" s="87">
        <f>SUM(V15:V55)</f>
        <v>0</v>
      </c>
      <c r="W56" s="87">
        <f t="shared" ref="W56:X56" si="88">SUM(W15:W55)</f>
        <v>0</v>
      </c>
      <c r="X56" s="87">
        <f t="shared" si="88"/>
        <v>0</v>
      </c>
      <c r="Y56" s="87">
        <f>SUM(Y15:Y55)</f>
        <v>0</v>
      </c>
      <c r="Z56" s="229" t="e">
        <f>IF(Y56="","",ROUND(IF($F56="","",Y56/$F56),4))</f>
        <v>#VALUE!</v>
      </c>
      <c r="AA56" s="87" t="e">
        <f>ROUNDDOWN('交付申請額（上限額の算定）'!$K$24*Y56,0)</f>
        <v>#DIV/0!</v>
      </c>
      <c r="AB56" s="87">
        <f>SUM(AB15:AB55)</f>
        <v>0</v>
      </c>
      <c r="AC56" s="87">
        <f>SUM(AC15:AC55)</f>
        <v>0</v>
      </c>
      <c r="AD56" s="87">
        <f>SUM(AD15:AD55)</f>
        <v>0</v>
      </c>
      <c r="AE56" s="87">
        <f>SUM(AE15:AE55)</f>
        <v>0</v>
      </c>
      <c r="AF56" s="87">
        <f>SUM(AF15:AF55)</f>
        <v>0</v>
      </c>
      <c r="AG56" s="229" t="e">
        <f>IF(AF56="","",ROUND(IF($F56="","",AF56/$F56),4))</f>
        <v>#VALUE!</v>
      </c>
      <c r="AH56" s="230"/>
      <c r="AI56" s="228">
        <f>SUM(AI15:AI55)</f>
        <v>0</v>
      </c>
      <c r="AJ56" s="87">
        <f>SUM(AJ15:AJ55)</f>
        <v>0</v>
      </c>
      <c r="AK56" s="87">
        <f t="shared" ref="AK56:AL56" si="89">SUM(AK15:AK55)</f>
        <v>0</v>
      </c>
      <c r="AL56" s="87">
        <f t="shared" si="89"/>
        <v>0</v>
      </c>
      <c r="AM56" s="87">
        <f>SUM(AM15:AM55)</f>
        <v>0</v>
      </c>
      <c r="AN56" s="229" t="e">
        <f>IF(AM56="","",ROUND(IF($F56="","",AM56/$F56),4))</f>
        <v>#VALUE!</v>
      </c>
      <c r="AO56" s="87" t="e">
        <f>ROUNDDOWN('交付申請額（上限額の算定）'!$K$24*AM56,0)</f>
        <v>#DIV/0!</v>
      </c>
      <c r="AP56" s="87">
        <f>SUM(AP15:AP55)</f>
        <v>0</v>
      </c>
      <c r="AQ56" s="87">
        <f>SUM(AQ15:AQ55)</f>
        <v>0</v>
      </c>
      <c r="AR56" s="87">
        <f>SUM(AR15:AR55)</f>
        <v>0</v>
      </c>
      <c r="AS56" s="87">
        <f>SUM(AS15:AS55)</f>
        <v>0</v>
      </c>
      <c r="AT56" s="87">
        <f>SUM(AT15:AT55)</f>
        <v>0</v>
      </c>
      <c r="AU56" s="229" t="e">
        <f>IF(AT56="","",ROUND(IF($F56="","",AT56/$F56),4))</f>
        <v>#VALUE!</v>
      </c>
      <c r="AV56" s="230"/>
      <c r="AW56" s="228">
        <f>SUM(AW15:AW55)</f>
        <v>0</v>
      </c>
      <c r="AX56" s="87">
        <f>SUM(AX15:AX55)</f>
        <v>0</v>
      </c>
      <c r="AY56" s="87">
        <f t="shared" ref="AY56:AZ56" si="90">SUM(AY15:AY55)</f>
        <v>0</v>
      </c>
      <c r="AZ56" s="87">
        <f t="shared" si="90"/>
        <v>0</v>
      </c>
      <c r="BA56" s="87">
        <f>SUM(BA15:BA55)</f>
        <v>0</v>
      </c>
      <c r="BB56" s="229" t="e">
        <f>IF(BA56="","",ROUND(IF($F56="","",BA56/$F56),4))</f>
        <v>#VALUE!</v>
      </c>
      <c r="BC56" s="87" t="e">
        <f>ROUNDDOWN('交付申請額（上限額の算定）'!$K$24*BA56,0)</f>
        <v>#DIV/0!</v>
      </c>
      <c r="BD56" s="87">
        <f>SUM(BD15:BD55)</f>
        <v>0</v>
      </c>
      <c r="BE56" s="87">
        <f>SUM(BE15:BE55)</f>
        <v>0</v>
      </c>
      <c r="BF56" s="87">
        <f>SUM(BF15:BF55)</f>
        <v>0</v>
      </c>
      <c r="BG56" s="87">
        <f>SUM(BG15:BG55)</f>
        <v>0</v>
      </c>
      <c r="BH56" s="87">
        <f>SUM(BH15:BH55)</f>
        <v>0</v>
      </c>
      <c r="BI56" s="229" t="e">
        <f>IF(BH56="","",ROUND(IF($F56="","",BH56/$F56),4))</f>
        <v>#VALUE!</v>
      </c>
      <c r="BJ56" s="230"/>
      <c r="BK56" s="228">
        <f>SUM(BK15:BK55)</f>
        <v>0</v>
      </c>
      <c r="BL56" s="87">
        <f>SUM(BL15:BL55)</f>
        <v>0</v>
      </c>
      <c r="BM56" s="87">
        <f t="shared" ref="BM56:BN56" si="91">SUM(BM15:BM55)</f>
        <v>0</v>
      </c>
      <c r="BN56" s="87">
        <f t="shared" si="91"/>
        <v>0</v>
      </c>
      <c r="BO56" s="87">
        <f>SUM(BO15:BO55)</f>
        <v>0</v>
      </c>
      <c r="BP56" s="229" t="e">
        <f>IF(BO56="","",ROUND(IF($F56="","",BO56/$F56),4))</f>
        <v>#VALUE!</v>
      </c>
      <c r="BQ56" s="87" t="e">
        <f>ROUNDDOWN('交付申請額（上限額の算定）'!$K$24*BO56,0)</f>
        <v>#DIV/0!</v>
      </c>
      <c r="BR56" s="87">
        <f>SUM(BR15:BR55)</f>
        <v>0</v>
      </c>
      <c r="BS56" s="87">
        <f>SUM(BS15:BS55)</f>
        <v>0</v>
      </c>
      <c r="BT56" s="87">
        <f>SUM(BT15:BT55)</f>
        <v>0</v>
      </c>
      <c r="BU56" s="87">
        <f>SUM(BU15:BU55)</f>
        <v>0</v>
      </c>
      <c r="BV56" s="87">
        <f>SUM(BV15:BV55)</f>
        <v>0</v>
      </c>
      <c r="BW56" s="229" t="e">
        <f>IF(BV56="","",ROUND(IF($F56="","",BV56/$F56),4))</f>
        <v>#VALUE!</v>
      </c>
      <c r="BX56" s="230"/>
      <c r="BY56" s="228">
        <f>SUM(BY15:BY55)</f>
        <v>0</v>
      </c>
      <c r="BZ56" s="87">
        <f>SUM(BZ15:BZ55)</f>
        <v>0</v>
      </c>
      <c r="CA56" s="87">
        <f t="shared" ref="CA56:CB56" si="92">SUM(CA15:CA55)</f>
        <v>0</v>
      </c>
      <c r="CB56" s="87">
        <f t="shared" si="92"/>
        <v>0</v>
      </c>
      <c r="CC56" s="87">
        <f>SUM(CC15:CC55)</f>
        <v>0</v>
      </c>
      <c r="CD56" s="229" t="e">
        <f>IF(CC56="","",ROUND(IF($F56="","",CC56/$F56),4))</f>
        <v>#VALUE!</v>
      </c>
      <c r="CE56" s="87" t="e">
        <f>ROUNDDOWN('交付申請額（上限額の算定）'!$K$24*CC56,0)</f>
        <v>#DIV/0!</v>
      </c>
      <c r="CF56" s="87">
        <f>SUM(CF15:CF55)</f>
        <v>0</v>
      </c>
      <c r="CG56" s="87">
        <f>SUM(CG15:CG55)</f>
        <v>0</v>
      </c>
      <c r="CH56" s="87">
        <f>SUM(CH15:CH55)</f>
        <v>0</v>
      </c>
      <c r="CI56" s="87">
        <f>SUM(CI15:CI55)</f>
        <v>0</v>
      </c>
      <c r="CJ56" s="87">
        <f>SUM(CJ15:CJ55)</f>
        <v>0</v>
      </c>
      <c r="CK56" s="229" t="e">
        <f>IF(CJ56="","",ROUND(IF($F56="","",CJ56/$F56),4))</f>
        <v>#VALUE!</v>
      </c>
      <c r="CL56" s="230"/>
      <c r="CM56" s="228">
        <f>SUM(CM15:CM55)</f>
        <v>0</v>
      </c>
      <c r="CN56" s="87">
        <f>SUM(CN15:CN55)</f>
        <v>0</v>
      </c>
      <c r="CO56" s="87">
        <f t="shared" ref="CO56:CP56" si="93">SUM(CO15:CO55)</f>
        <v>0</v>
      </c>
      <c r="CP56" s="87">
        <f t="shared" si="93"/>
        <v>0</v>
      </c>
      <c r="CQ56" s="87">
        <f>SUM(CQ15:CQ55)</f>
        <v>0</v>
      </c>
      <c r="CR56" s="229" t="e">
        <f>IF(CQ56="","",ROUND(IF($F56="","",CQ56/$F56),4))</f>
        <v>#VALUE!</v>
      </c>
      <c r="CS56" s="87" t="e">
        <f>ROUNDDOWN('交付申請額（上限額の算定）'!$K$24*CQ56,0)</f>
        <v>#DIV/0!</v>
      </c>
      <c r="CT56" s="87">
        <f>SUM(CT15:CT55)</f>
        <v>0</v>
      </c>
      <c r="CU56" s="87">
        <f>SUM(CU15:CU55)</f>
        <v>0</v>
      </c>
      <c r="CV56" s="87">
        <f>SUM(CV15:CV55)</f>
        <v>0</v>
      </c>
      <c r="CW56" s="87">
        <f>SUM(CW15:CW55)</f>
        <v>0</v>
      </c>
      <c r="CX56" s="87">
        <f>SUM(CX15:CX55)</f>
        <v>0</v>
      </c>
      <c r="CY56" s="229" t="e">
        <f>IF(CX56="","",ROUND(IF($F56="","",CX56/$F56),4))</f>
        <v>#VALUE!</v>
      </c>
      <c r="CZ56" s="230"/>
      <c r="DA56" s="228">
        <f>SUM(DA15:DA55)</f>
        <v>0</v>
      </c>
      <c r="DB56" s="87">
        <f>SUM(DB15:DB55)</f>
        <v>0</v>
      </c>
      <c r="DC56" s="87">
        <f t="shared" ref="DC56:DD56" si="94">SUM(DC15:DC55)</f>
        <v>0</v>
      </c>
      <c r="DD56" s="87">
        <f t="shared" si="94"/>
        <v>0</v>
      </c>
      <c r="DE56" s="87">
        <f>SUM(DE15:DE55)</f>
        <v>0</v>
      </c>
      <c r="DF56" s="229" t="e">
        <f>IF(DE56="","",ROUND(IF($F56="","",DE56/$F56),4))</f>
        <v>#VALUE!</v>
      </c>
      <c r="DG56" s="87" t="e">
        <f>ROUNDDOWN('交付申請額（上限額の算定）'!$K$24*DE56,0)</f>
        <v>#DIV/0!</v>
      </c>
      <c r="DH56" s="87">
        <f>SUM(DH15:DH55)</f>
        <v>0</v>
      </c>
      <c r="DI56" s="87">
        <f>SUM(DI15:DI55)</f>
        <v>0</v>
      </c>
      <c r="DJ56" s="87">
        <f>SUM(DJ15:DJ55)</f>
        <v>0</v>
      </c>
      <c r="DK56" s="87">
        <f>SUM(DK15:DK55)</f>
        <v>0</v>
      </c>
      <c r="DL56" s="87">
        <f>SUM(DL15:DL55)</f>
        <v>0</v>
      </c>
      <c r="DM56" s="229" t="e">
        <f>IF(DL56="","",ROUND(IF($F56="","",DL56/$F56),4))</f>
        <v>#VALUE!</v>
      </c>
      <c r="DN56" s="230"/>
      <c r="DO56" s="228">
        <f>SUM(DO15:DO55)</f>
        <v>0</v>
      </c>
      <c r="DP56" s="87">
        <f>SUM(DP15:DP55)</f>
        <v>0</v>
      </c>
      <c r="DQ56" s="87">
        <f t="shared" ref="DQ56:DR56" si="95">SUM(DQ15:DQ55)</f>
        <v>0</v>
      </c>
      <c r="DR56" s="87">
        <f t="shared" si="95"/>
        <v>0</v>
      </c>
      <c r="DS56" s="87">
        <f>SUM(DS15:DS55)</f>
        <v>0</v>
      </c>
      <c r="DT56" s="229" t="e">
        <f>IF(DS56="","",ROUND(IF($F56="","",DS56/$F56),4))</f>
        <v>#VALUE!</v>
      </c>
      <c r="DU56" s="87" t="e">
        <f>ROUNDDOWN('交付申請額（上限額の算定）'!$K$24*DS56,0)</f>
        <v>#DIV/0!</v>
      </c>
      <c r="DV56" s="87">
        <f>SUM(DV15:DV55)</f>
        <v>0</v>
      </c>
      <c r="DW56" s="87">
        <f>SUM(DW15:DW55)</f>
        <v>0</v>
      </c>
      <c r="DX56" s="87">
        <f>SUM(DX15:DX55)</f>
        <v>0</v>
      </c>
      <c r="DY56" s="87">
        <f>SUM(DY15:DY55)</f>
        <v>0</v>
      </c>
      <c r="DZ56" s="87">
        <f>SUM(DZ15:DZ55)</f>
        <v>0</v>
      </c>
      <c r="EA56" s="229" t="e">
        <f>IF(DZ56="","",ROUND(IF($F56="","",DZ56/$F56),4))</f>
        <v>#VALUE!</v>
      </c>
      <c r="EB56" s="230"/>
      <c r="EC56" s="228">
        <f>SUM(EC15:EC55)</f>
        <v>0</v>
      </c>
      <c r="ED56" s="87">
        <f>SUM(ED15:ED55)</f>
        <v>0</v>
      </c>
      <c r="EE56" s="87">
        <f t="shared" ref="EE56:EF56" si="96">SUM(EE15:EE55)</f>
        <v>0</v>
      </c>
      <c r="EF56" s="87">
        <f t="shared" si="96"/>
        <v>0</v>
      </c>
      <c r="EG56" s="87">
        <f>SUM(EG15:EG55)</f>
        <v>0</v>
      </c>
      <c r="EH56" s="229" t="e">
        <f>IF(EG56="","",ROUND(IF($F56="","",EG56/$F56),4))</f>
        <v>#VALUE!</v>
      </c>
      <c r="EI56" s="87" t="e">
        <f>ROUNDDOWN('交付申請額（上限額の算定）'!$K$24*EG56,0)</f>
        <v>#DIV/0!</v>
      </c>
      <c r="EJ56" s="87">
        <f>SUM(EJ15:EJ55)</f>
        <v>0</v>
      </c>
      <c r="EK56" s="87">
        <f>SUM(EK15:EK55)</f>
        <v>0</v>
      </c>
      <c r="EL56" s="87">
        <f>SUM(EL15:EL55)</f>
        <v>0</v>
      </c>
      <c r="EM56" s="87">
        <f>SUM(EM15:EM55)</f>
        <v>0</v>
      </c>
      <c r="EN56" s="87">
        <f>SUM(EN15:EN55)</f>
        <v>0</v>
      </c>
      <c r="EO56" s="229" t="e">
        <f>IF(EN56="","",ROUND(IF($F56="","",EN56/$F56),4))</f>
        <v>#VALUE!</v>
      </c>
      <c r="EP56" s="230"/>
      <c r="EQ56" s="228">
        <f>SUM(EQ15:EQ55)</f>
        <v>0</v>
      </c>
      <c r="ER56" s="87">
        <f>SUM(ER15:ER55)</f>
        <v>0</v>
      </c>
      <c r="ES56" s="87">
        <f t="shared" ref="ES56:ET56" si="97">SUM(ES15:ES55)</f>
        <v>0</v>
      </c>
      <c r="ET56" s="87">
        <f t="shared" si="97"/>
        <v>0</v>
      </c>
      <c r="EU56" s="87">
        <f>SUM(EU15:EU55)</f>
        <v>0</v>
      </c>
      <c r="EV56" s="229" t="e">
        <f>IF(EU56="","",ROUND(IF($F56="","",EU56/$F56),4))</f>
        <v>#VALUE!</v>
      </c>
      <c r="EW56" s="87" t="e">
        <f>ROUNDDOWN('交付申請額（上限額の算定）'!$K$24*EU56,0)</f>
        <v>#DIV/0!</v>
      </c>
      <c r="EX56" s="87">
        <f>SUM(EX15:EX55)</f>
        <v>0</v>
      </c>
      <c r="EY56" s="87">
        <f>SUM(EY15:EY55)</f>
        <v>0</v>
      </c>
      <c r="EZ56" s="87">
        <f>SUM(EZ15:EZ55)</f>
        <v>0</v>
      </c>
      <c r="FA56" s="87">
        <f>SUM(FA15:FA55)</f>
        <v>0</v>
      </c>
      <c r="FB56" s="87">
        <f>SUM(FB15:FB55)</f>
        <v>0</v>
      </c>
      <c r="FC56" s="229" t="e">
        <f>IF(FB56="","",ROUND(IF($F56="","",FB56/$F56),4))</f>
        <v>#VALUE!</v>
      </c>
      <c r="FD56" s="230"/>
      <c r="FE56" s="228">
        <f>SUM(FE15:FE55)</f>
        <v>0</v>
      </c>
      <c r="FF56" s="87">
        <f>SUM(FF15:FF55)</f>
        <v>0</v>
      </c>
      <c r="FG56" s="87">
        <f t="shared" ref="FG56:FH56" si="98">SUM(FG15:FG55)</f>
        <v>0</v>
      </c>
      <c r="FH56" s="87">
        <f t="shared" si="98"/>
        <v>0</v>
      </c>
      <c r="FI56" s="87">
        <f>SUM(FI15:FI55)</f>
        <v>0</v>
      </c>
      <c r="FJ56" s="229" t="e">
        <f>IF(FI56="","",ROUND(IF($F56="","",FI56/$F56),4))</f>
        <v>#VALUE!</v>
      </c>
      <c r="FK56" s="87" t="e">
        <f>ROUNDDOWN('交付申請額（上限額の算定）'!$K$24*FI56,0)</f>
        <v>#DIV/0!</v>
      </c>
      <c r="FL56" s="87">
        <f>SUM(FL15:FL55)</f>
        <v>0</v>
      </c>
      <c r="FM56" s="87">
        <f>SUM(FM15:FM55)</f>
        <v>0</v>
      </c>
      <c r="FN56" s="87">
        <f>SUM(FN15:FN55)</f>
        <v>0</v>
      </c>
      <c r="FO56" s="87">
        <f>SUM(FO15:FO55)</f>
        <v>0</v>
      </c>
      <c r="FP56" s="87">
        <f>SUM(FP15:FP55)</f>
        <v>0</v>
      </c>
      <c r="FQ56" s="229" t="e">
        <f>IF(FP56="","",ROUND(IF($F56="","",FP56/$F56),4))</f>
        <v>#VALUE!</v>
      </c>
      <c r="FR56" s="230"/>
      <c r="FS56" s="88"/>
      <c r="FT56" s="89"/>
      <c r="FU56" s="90"/>
      <c r="FV56" s="73"/>
      <c r="FW56" s="85" t="str">
        <f t="shared" si="49"/>
        <v/>
      </c>
      <c r="FX56" s="86" t="str">
        <f t="shared" si="50"/>
        <v/>
      </c>
    </row>
    <row r="57" spans="1:180">
      <c r="A57" s="39"/>
      <c r="B57" s="90"/>
      <c r="C57" s="90"/>
      <c r="D57" s="39"/>
      <c r="E57" s="39"/>
      <c r="F57" s="39"/>
      <c r="G57" s="39"/>
      <c r="H57" s="39"/>
      <c r="I57" s="39"/>
      <c r="J57" s="39"/>
      <c r="K57" s="39"/>
      <c r="L57" s="39"/>
      <c r="M57" s="39"/>
      <c r="N57" s="39"/>
      <c r="O57" s="39"/>
      <c r="P57" s="39"/>
      <c r="Q57" s="39"/>
      <c r="R57" s="39"/>
      <c r="S57" s="39"/>
      <c r="T57" s="39"/>
      <c r="U57" s="231"/>
      <c r="V57" s="55"/>
      <c r="W57" s="55"/>
      <c r="X57" s="55"/>
      <c r="Y57" s="55"/>
      <c r="Z57" s="55"/>
      <c r="AA57" s="55"/>
      <c r="AB57" s="55"/>
      <c r="AC57" s="55"/>
      <c r="AD57" s="55"/>
      <c r="AE57" s="55"/>
      <c r="AF57" s="55"/>
      <c r="AG57" s="55"/>
      <c r="AH57" s="232"/>
      <c r="AI57" s="231"/>
      <c r="AJ57" s="55"/>
      <c r="AK57" s="55"/>
      <c r="AL57" s="55"/>
      <c r="AM57" s="55"/>
      <c r="AN57" s="55"/>
      <c r="AO57" s="55"/>
      <c r="AP57" s="55"/>
      <c r="AQ57" s="55"/>
      <c r="AR57" s="55"/>
      <c r="AS57" s="55"/>
      <c r="AT57" s="55"/>
      <c r="AU57" s="55"/>
      <c r="AV57" s="232"/>
      <c r="AW57" s="231"/>
      <c r="AX57" s="55"/>
      <c r="AY57" s="55"/>
      <c r="AZ57" s="55"/>
      <c r="BA57" s="55"/>
      <c r="BB57" s="55"/>
      <c r="BC57" s="55"/>
      <c r="BD57" s="55"/>
      <c r="BE57" s="55"/>
      <c r="BF57" s="55"/>
      <c r="BG57" s="55"/>
      <c r="BH57" s="55"/>
      <c r="BI57" s="55"/>
      <c r="BJ57" s="232"/>
      <c r="BK57" s="231"/>
      <c r="BL57" s="55"/>
      <c r="BM57" s="55"/>
      <c r="BN57" s="55"/>
      <c r="BO57" s="55"/>
      <c r="BP57" s="55"/>
      <c r="BQ57" s="55"/>
      <c r="BR57" s="55"/>
      <c r="BS57" s="55"/>
      <c r="BT57" s="55"/>
      <c r="BU57" s="55"/>
      <c r="BV57" s="55"/>
      <c r="BW57" s="55"/>
      <c r="BX57" s="232"/>
      <c r="BY57" s="231"/>
      <c r="BZ57" s="55"/>
      <c r="CA57" s="55"/>
      <c r="CB57" s="55"/>
      <c r="CC57" s="55"/>
      <c r="CD57" s="55"/>
      <c r="CE57" s="55"/>
      <c r="CF57" s="55"/>
      <c r="CG57" s="55"/>
      <c r="CH57" s="55"/>
      <c r="CI57" s="55"/>
      <c r="CJ57" s="55"/>
      <c r="CK57" s="55"/>
      <c r="CL57" s="232"/>
      <c r="CM57" s="231"/>
      <c r="CN57" s="55"/>
      <c r="CO57" s="55"/>
      <c r="CP57" s="55"/>
      <c r="CQ57" s="55"/>
      <c r="CR57" s="55"/>
      <c r="CS57" s="55"/>
      <c r="CT57" s="55"/>
      <c r="CU57" s="55"/>
      <c r="CV57" s="55"/>
      <c r="CW57" s="55"/>
      <c r="CX57" s="55"/>
      <c r="CY57" s="55"/>
      <c r="CZ57" s="232"/>
      <c r="DA57" s="231"/>
      <c r="DB57" s="55"/>
      <c r="DC57" s="55"/>
      <c r="DD57" s="55"/>
      <c r="DE57" s="55"/>
      <c r="DF57" s="55"/>
      <c r="DG57" s="55"/>
      <c r="DH57" s="55"/>
      <c r="DI57" s="55"/>
      <c r="DJ57" s="55"/>
      <c r="DK57" s="55"/>
      <c r="DL57" s="55"/>
      <c r="DM57" s="55"/>
      <c r="DN57" s="232"/>
      <c r="DO57" s="231"/>
      <c r="DP57" s="55"/>
      <c r="DQ57" s="55"/>
      <c r="DR57" s="55"/>
      <c r="DS57" s="55"/>
      <c r="DT57" s="55"/>
      <c r="DU57" s="55"/>
      <c r="DV57" s="55"/>
      <c r="DW57" s="55"/>
      <c r="DX57" s="55"/>
      <c r="DY57" s="55"/>
      <c r="DZ57" s="55"/>
      <c r="EA57" s="55"/>
      <c r="EB57" s="232"/>
      <c r="EC57" s="231"/>
      <c r="ED57" s="55"/>
      <c r="EE57" s="55"/>
      <c r="EF57" s="55"/>
      <c r="EG57" s="55"/>
      <c r="EH57" s="55"/>
      <c r="EI57" s="55"/>
      <c r="EJ57" s="55"/>
      <c r="EK57" s="55"/>
      <c r="EL57" s="55"/>
      <c r="EM57" s="55"/>
      <c r="EN57" s="55"/>
      <c r="EO57" s="55"/>
      <c r="EP57" s="232"/>
      <c r="EQ57" s="231"/>
      <c r="ER57" s="55"/>
      <c r="ES57" s="55"/>
      <c r="ET57" s="55"/>
      <c r="EU57" s="55"/>
      <c r="EV57" s="55"/>
      <c r="EW57" s="55"/>
      <c r="EX57" s="55"/>
      <c r="EY57" s="55"/>
      <c r="EZ57" s="55"/>
      <c r="FA57" s="55"/>
      <c r="FB57" s="55"/>
      <c r="FC57" s="55"/>
      <c r="FD57" s="232"/>
      <c r="FE57" s="231"/>
      <c r="FF57" s="55"/>
      <c r="FG57" s="55"/>
      <c r="FH57" s="55"/>
      <c r="FI57" s="55"/>
      <c r="FJ57" s="55"/>
      <c r="FK57" s="55"/>
      <c r="FL57" s="55"/>
      <c r="FM57" s="55"/>
      <c r="FN57" s="55"/>
      <c r="FO57" s="55"/>
      <c r="FP57" s="55"/>
      <c r="FQ57" s="55"/>
      <c r="FR57" s="232"/>
      <c r="FS57" s="39"/>
      <c r="FT57" s="91"/>
      <c r="FU57" s="39"/>
      <c r="FV57" s="39"/>
      <c r="FW57" s="39"/>
      <c r="FX57" s="39"/>
    </row>
    <row r="58" spans="1:180" ht="14.25" thickBot="1">
      <c r="A58" s="92"/>
      <c r="B58" s="93"/>
      <c r="C58" s="93"/>
      <c r="D58" s="92"/>
      <c r="E58" s="92"/>
      <c r="F58" s="92"/>
      <c r="G58" s="94"/>
      <c r="H58" s="92"/>
      <c r="I58" s="92"/>
      <c r="J58" s="92"/>
      <c r="K58" s="92"/>
      <c r="L58" s="92"/>
      <c r="M58" s="94" t="s">
        <v>47</v>
      </c>
      <c r="N58" s="92"/>
      <c r="O58" s="92"/>
      <c r="P58" s="92"/>
      <c r="Q58" s="92"/>
      <c r="R58" s="92"/>
      <c r="S58" s="92"/>
      <c r="T58" s="233" t="s">
        <v>48</v>
      </c>
      <c r="U58" s="234"/>
      <c r="V58" s="94"/>
      <c r="W58" s="94"/>
      <c r="X58" s="94"/>
      <c r="Y58" s="94"/>
      <c r="Z58" s="94"/>
      <c r="AA58" s="94" t="s">
        <v>47</v>
      </c>
      <c r="AB58" s="94"/>
      <c r="AC58" s="94"/>
      <c r="AD58" s="94"/>
      <c r="AE58" s="94"/>
      <c r="AF58" s="94"/>
      <c r="AG58" s="94"/>
      <c r="AH58" s="235" t="s">
        <v>48</v>
      </c>
      <c r="AI58" s="234"/>
      <c r="AJ58" s="94"/>
      <c r="AK58" s="94"/>
      <c r="AL58" s="94"/>
      <c r="AM58" s="94"/>
      <c r="AN58" s="94"/>
      <c r="AO58" s="94" t="s">
        <v>47</v>
      </c>
      <c r="AP58" s="94"/>
      <c r="AQ58" s="94"/>
      <c r="AR58" s="94"/>
      <c r="AS58" s="94"/>
      <c r="AT58" s="94"/>
      <c r="AU58" s="94"/>
      <c r="AV58" s="235" t="s">
        <v>48</v>
      </c>
      <c r="AW58" s="234"/>
      <c r="AX58" s="94"/>
      <c r="AY58" s="94"/>
      <c r="AZ58" s="94"/>
      <c r="BA58" s="94"/>
      <c r="BB58" s="94"/>
      <c r="BC58" s="94" t="s">
        <v>47</v>
      </c>
      <c r="BD58" s="94"/>
      <c r="BE58" s="94"/>
      <c r="BF58" s="94"/>
      <c r="BG58" s="94"/>
      <c r="BH58" s="94"/>
      <c r="BI58" s="94"/>
      <c r="BJ58" s="235" t="s">
        <v>48</v>
      </c>
      <c r="BK58" s="234"/>
      <c r="BL58" s="94"/>
      <c r="BM58" s="94"/>
      <c r="BN58" s="94"/>
      <c r="BO58" s="94"/>
      <c r="BP58" s="94"/>
      <c r="BQ58" s="94" t="s">
        <v>47</v>
      </c>
      <c r="BR58" s="94"/>
      <c r="BS58" s="94"/>
      <c r="BT58" s="94"/>
      <c r="BU58" s="94"/>
      <c r="BV58" s="94"/>
      <c r="BW58" s="94"/>
      <c r="BX58" s="235" t="s">
        <v>48</v>
      </c>
      <c r="BY58" s="234"/>
      <c r="BZ58" s="94"/>
      <c r="CA58" s="94"/>
      <c r="CB58" s="94"/>
      <c r="CC58" s="94"/>
      <c r="CD58" s="94"/>
      <c r="CE58" s="94" t="s">
        <v>47</v>
      </c>
      <c r="CF58" s="94"/>
      <c r="CG58" s="94"/>
      <c r="CH58" s="94"/>
      <c r="CI58" s="94"/>
      <c r="CJ58" s="94"/>
      <c r="CK58" s="94"/>
      <c r="CL58" s="235" t="s">
        <v>48</v>
      </c>
      <c r="CM58" s="234"/>
      <c r="CN58" s="94"/>
      <c r="CO58" s="94"/>
      <c r="CP58" s="94"/>
      <c r="CQ58" s="94"/>
      <c r="CR58" s="94"/>
      <c r="CS58" s="94" t="s">
        <v>47</v>
      </c>
      <c r="CT58" s="94"/>
      <c r="CU58" s="94"/>
      <c r="CV58" s="94"/>
      <c r="CW58" s="94"/>
      <c r="CX58" s="94"/>
      <c r="CY58" s="94"/>
      <c r="CZ58" s="235" t="s">
        <v>48</v>
      </c>
      <c r="DA58" s="234"/>
      <c r="DB58" s="94"/>
      <c r="DC58" s="94"/>
      <c r="DD58" s="94"/>
      <c r="DE58" s="94"/>
      <c r="DF58" s="94"/>
      <c r="DG58" s="94" t="s">
        <v>47</v>
      </c>
      <c r="DH58" s="94"/>
      <c r="DI58" s="94"/>
      <c r="DJ58" s="94"/>
      <c r="DK58" s="94"/>
      <c r="DL58" s="94"/>
      <c r="DM58" s="94"/>
      <c r="DN58" s="235" t="s">
        <v>48</v>
      </c>
      <c r="DO58" s="234"/>
      <c r="DP58" s="94"/>
      <c r="DQ58" s="94"/>
      <c r="DR58" s="94"/>
      <c r="DS58" s="94"/>
      <c r="DT58" s="94"/>
      <c r="DU58" s="94" t="s">
        <v>47</v>
      </c>
      <c r="DV58" s="94"/>
      <c r="DW58" s="94"/>
      <c r="DX58" s="94"/>
      <c r="DY58" s="94"/>
      <c r="DZ58" s="94"/>
      <c r="EA58" s="94"/>
      <c r="EB58" s="235" t="s">
        <v>48</v>
      </c>
      <c r="EC58" s="234"/>
      <c r="ED58" s="94"/>
      <c r="EE58" s="94"/>
      <c r="EF58" s="94"/>
      <c r="EG58" s="94"/>
      <c r="EH58" s="94"/>
      <c r="EI58" s="94" t="s">
        <v>47</v>
      </c>
      <c r="EJ58" s="94"/>
      <c r="EK58" s="94"/>
      <c r="EL58" s="94"/>
      <c r="EM58" s="94"/>
      <c r="EN58" s="94"/>
      <c r="EO58" s="94"/>
      <c r="EP58" s="235" t="s">
        <v>48</v>
      </c>
      <c r="EQ58" s="234"/>
      <c r="ER58" s="94"/>
      <c r="ES58" s="94"/>
      <c r="ET58" s="94"/>
      <c r="EU58" s="94"/>
      <c r="EV58" s="94"/>
      <c r="EW58" s="94" t="s">
        <v>47</v>
      </c>
      <c r="EX58" s="94"/>
      <c r="EY58" s="94"/>
      <c r="EZ58" s="94"/>
      <c r="FA58" s="94"/>
      <c r="FB58" s="94"/>
      <c r="FC58" s="94"/>
      <c r="FD58" s="235" t="s">
        <v>48</v>
      </c>
      <c r="FE58" s="234"/>
      <c r="FF58" s="94"/>
      <c r="FG58" s="94"/>
      <c r="FH58" s="94"/>
      <c r="FI58" s="94"/>
      <c r="FJ58" s="94"/>
      <c r="FK58" s="94" t="s">
        <v>47</v>
      </c>
      <c r="FL58" s="94"/>
      <c r="FM58" s="94"/>
      <c r="FN58" s="94"/>
      <c r="FO58" s="94"/>
      <c r="FP58" s="94"/>
      <c r="FQ58" s="94"/>
      <c r="FR58" s="235" t="s">
        <v>48</v>
      </c>
      <c r="FS58" s="92"/>
      <c r="FT58" s="94"/>
      <c r="FU58" s="92"/>
      <c r="FV58" s="92"/>
      <c r="FW58" s="92"/>
      <c r="FX58" s="92"/>
    </row>
    <row r="59" spans="1:180" ht="14.25" thickBot="1">
      <c r="A59" s="39"/>
      <c r="B59" s="90"/>
      <c r="C59" s="90"/>
      <c r="D59" s="39"/>
      <c r="E59" s="39"/>
      <c r="F59" s="39"/>
      <c r="G59" s="55"/>
      <c r="H59" s="95"/>
      <c r="I59" s="95"/>
      <c r="J59" s="95"/>
      <c r="K59" s="95"/>
      <c r="L59" s="95"/>
      <c r="M59" s="97" t="e">
        <f>K56+M56</f>
        <v>#DIV/0!</v>
      </c>
      <c r="N59" s="39"/>
      <c r="O59" s="95"/>
      <c r="P59" s="95"/>
      <c r="Q59" s="95"/>
      <c r="R59" s="95"/>
      <c r="S59" s="96"/>
      <c r="T59" s="236">
        <f>R56+T56</f>
        <v>0</v>
      </c>
      <c r="U59" s="237"/>
      <c r="V59" s="238"/>
      <c r="W59" s="238"/>
      <c r="X59" s="238"/>
      <c r="Y59" s="238"/>
      <c r="Z59" s="238"/>
      <c r="AA59" s="97" t="e">
        <f>Y56+AA56</f>
        <v>#DIV/0!</v>
      </c>
      <c r="AB59" s="239"/>
      <c r="AC59" s="238"/>
      <c r="AD59" s="238"/>
      <c r="AE59" s="238"/>
      <c r="AF59" s="238"/>
      <c r="AG59" s="240"/>
      <c r="AH59" s="97">
        <f>AF56+AH56</f>
        <v>0</v>
      </c>
      <c r="AI59" s="237"/>
      <c r="AJ59" s="238"/>
      <c r="AK59" s="238"/>
      <c r="AL59" s="238"/>
      <c r="AM59" s="238"/>
      <c r="AN59" s="238"/>
      <c r="AO59" s="97" t="e">
        <f>AM56+AO56</f>
        <v>#DIV/0!</v>
      </c>
      <c r="AP59" s="239"/>
      <c r="AQ59" s="238"/>
      <c r="AR59" s="238"/>
      <c r="AS59" s="238"/>
      <c r="AT59" s="238"/>
      <c r="AU59" s="240"/>
      <c r="AV59" s="97">
        <f>AT56+AV56</f>
        <v>0</v>
      </c>
      <c r="AW59" s="237"/>
      <c r="AX59" s="238"/>
      <c r="AY59" s="238"/>
      <c r="AZ59" s="238"/>
      <c r="BA59" s="238"/>
      <c r="BB59" s="238"/>
      <c r="BC59" s="97" t="e">
        <f>BA56+BC56</f>
        <v>#DIV/0!</v>
      </c>
      <c r="BD59" s="239"/>
      <c r="BE59" s="238"/>
      <c r="BF59" s="238"/>
      <c r="BG59" s="238"/>
      <c r="BH59" s="238"/>
      <c r="BI59" s="240"/>
      <c r="BJ59" s="97">
        <f>BH56+BJ56</f>
        <v>0</v>
      </c>
      <c r="BK59" s="237"/>
      <c r="BL59" s="238"/>
      <c r="BM59" s="238"/>
      <c r="BN59" s="238"/>
      <c r="BO59" s="238"/>
      <c r="BP59" s="238"/>
      <c r="BQ59" s="97" t="e">
        <f>BO56+BQ56</f>
        <v>#DIV/0!</v>
      </c>
      <c r="BR59" s="239"/>
      <c r="BS59" s="238"/>
      <c r="BT59" s="238"/>
      <c r="BU59" s="238"/>
      <c r="BV59" s="238"/>
      <c r="BW59" s="240"/>
      <c r="BX59" s="97">
        <f>BV56+BX56</f>
        <v>0</v>
      </c>
      <c r="BY59" s="237"/>
      <c r="BZ59" s="238"/>
      <c r="CA59" s="238"/>
      <c r="CB59" s="238"/>
      <c r="CC59" s="238"/>
      <c r="CD59" s="238"/>
      <c r="CE59" s="97" t="e">
        <f>CC56+CE56</f>
        <v>#DIV/0!</v>
      </c>
      <c r="CF59" s="239"/>
      <c r="CG59" s="238"/>
      <c r="CH59" s="238"/>
      <c r="CI59" s="238"/>
      <c r="CJ59" s="238"/>
      <c r="CK59" s="240"/>
      <c r="CL59" s="97">
        <f>CJ56+CL56</f>
        <v>0</v>
      </c>
      <c r="CM59" s="237"/>
      <c r="CN59" s="238"/>
      <c r="CO59" s="238"/>
      <c r="CP59" s="238"/>
      <c r="CQ59" s="238"/>
      <c r="CR59" s="238"/>
      <c r="CS59" s="97" t="e">
        <f>CQ56+CS56</f>
        <v>#DIV/0!</v>
      </c>
      <c r="CT59" s="239"/>
      <c r="CU59" s="238"/>
      <c r="CV59" s="238"/>
      <c r="CW59" s="238"/>
      <c r="CX59" s="238"/>
      <c r="CY59" s="240"/>
      <c r="CZ59" s="97">
        <f>CX56+CZ56</f>
        <v>0</v>
      </c>
      <c r="DA59" s="237"/>
      <c r="DB59" s="238"/>
      <c r="DC59" s="238"/>
      <c r="DD59" s="238"/>
      <c r="DE59" s="238"/>
      <c r="DF59" s="238"/>
      <c r="DG59" s="97" t="e">
        <f>DE56+DG56</f>
        <v>#DIV/0!</v>
      </c>
      <c r="DH59" s="239"/>
      <c r="DI59" s="238"/>
      <c r="DJ59" s="238"/>
      <c r="DK59" s="238"/>
      <c r="DL59" s="238"/>
      <c r="DM59" s="240"/>
      <c r="DN59" s="97">
        <f>DL56+DN56</f>
        <v>0</v>
      </c>
      <c r="DO59" s="237"/>
      <c r="DP59" s="238"/>
      <c r="DQ59" s="238"/>
      <c r="DR59" s="238"/>
      <c r="DS59" s="238"/>
      <c r="DT59" s="238"/>
      <c r="DU59" s="97" t="e">
        <f>DS56+DU56</f>
        <v>#DIV/0!</v>
      </c>
      <c r="DV59" s="239"/>
      <c r="DW59" s="238"/>
      <c r="DX59" s="238"/>
      <c r="DY59" s="238"/>
      <c r="DZ59" s="238"/>
      <c r="EA59" s="240"/>
      <c r="EB59" s="97">
        <f>DZ56+EB56</f>
        <v>0</v>
      </c>
      <c r="EC59" s="237"/>
      <c r="ED59" s="238"/>
      <c r="EE59" s="238"/>
      <c r="EF59" s="238"/>
      <c r="EG59" s="238"/>
      <c r="EH59" s="238"/>
      <c r="EI59" s="97" t="e">
        <f>EG56+EI56</f>
        <v>#DIV/0!</v>
      </c>
      <c r="EJ59" s="239"/>
      <c r="EK59" s="238"/>
      <c r="EL59" s="238"/>
      <c r="EM59" s="238"/>
      <c r="EN59" s="238"/>
      <c r="EO59" s="240"/>
      <c r="EP59" s="97">
        <f>EN56+EP56</f>
        <v>0</v>
      </c>
      <c r="EQ59" s="237"/>
      <c r="ER59" s="238"/>
      <c r="ES59" s="238"/>
      <c r="ET59" s="238"/>
      <c r="EU59" s="238"/>
      <c r="EV59" s="238"/>
      <c r="EW59" s="97" t="e">
        <f>EU56+EW56</f>
        <v>#DIV/0!</v>
      </c>
      <c r="EX59" s="239"/>
      <c r="EY59" s="238"/>
      <c r="EZ59" s="238"/>
      <c r="FA59" s="238"/>
      <c r="FB59" s="238"/>
      <c r="FC59" s="240"/>
      <c r="FD59" s="97">
        <f>FB56+FD56</f>
        <v>0</v>
      </c>
      <c r="FE59" s="237"/>
      <c r="FF59" s="238"/>
      <c r="FG59" s="238"/>
      <c r="FH59" s="238"/>
      <c r="FI59" s="238"/>
      <c r="FJ59" s="238"/>
      <c r="FK59" s="97" t="e">
        <f>FI56+FK56</f>
        <v>#DIV/0!</v>
      </c>
      <c r="FL59" s="239"/>
      <c r="FM59" s="238"/>
      <c r="FN59" s="238"/>
      <c r="FO59" s="238"/>
      <c r="FP59" s="238"/>
      <c r="FQ59" s="240"/>
      <c r="FR59" s="97">
        <f>FP56+FR56</f>
        <v>0</v>
      </c>
      <c r="FS59" s="39"/>
      <c r="FT59" s="98"/>
      <c r="FU59" s="39"/>
      <c r="FV59" s="39"/>
      <c r="FW59" s="39"/>
      <c r="FX59" s="39"/>
    </row>
    <row r="60" spans="1:180">
      <c r="A60" s="39"/>
      <c r="B60" s="90"/>
      <c r="C60" s="90"/>
      <c r="D60" s="39"/>
      <c r="E60" s="39"/>
      <c r="F60" s="39"/>
      <c r="G60" s="55"/>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55"/>
      <c r="FF60" s="39"/>
      <c r="FG60" s="39"/>
      <c r="FH60" s="39"/>
      <c r="FI60" s="39"/>
      <c r="FJ60" s="39"/>
      <c r="FK60" s="39"/>
      <c r="FL60" s="39"/>
      <c r="FM60" s="39"/>
      <c r="FN60" s="39"/>
      <c r="FO60" s="39"/>
      <c r="FP60" s="39"/>
      <c r="FQ60" s="39"/>
      <c r="FR60" s="39"/>
      <c r="FS60" s="39"/>
      <c r="FT60" s="98"/>
      <c r="FU60" s="39"/>
      <c r="FV60" s="39"/>
      <c r="FW60" s="39"/>
      <c r="FX60" s="39"/>
    </row>
  </sheetData>
  <mergeCells count="254">
    <mergeCell ref="EN6:EP6"/>
    <mergeCell ref="FB6:FD6"/>
    <mergeCell ref="FP6:FR6"/>
    <mergeCell ref="A1:F1"/>
    <mergeCell ref="FE2:FR2"/>
    <mergeCell ref="C3:E3"/>
    <mergeCell ref="C4:E4"/>
    <mergeCell ref="R6:T6"/>
    <mergeCell ref="AF6:AH6"/>
    <mergeCell ref="AT6:AV6"/>
    <mergeCell ref="BH6:BJ6"/>
    <mergeCell ref="BV6:BX6"/>
    <mergeCell ref="CJ6:CL6"/>
    <mergeCell ref="A7:A11"/>
    <mergeCell ref="B7:B11"/>
    <mergeCell ref="C7:C11"/>
    <mergeCell ref="D7:D11"/>
    <mergeCell ref="E7:E11"/>
    <mergeCell ref="F7:F10"/>
    <mergeCell ref="CX6:CZ6"/>
    <mergeCell ref="DL6:DN6"/>
    <mergeCell ref="DZ6:EB6"/>
    <mergeCell ref="G9:I9"/>
    <mergeCell ref="J9:J11"/>
    <mergeCell ref="K9:K11"/>
    <mergeCell ref="L9:L11"/>
    <mergeCell ref="M9:M11"/>
    <mergeCell ref="CT8:CZ8"/>
    <mergeCell ref="DA8:DG8"/>
    <mergeCell ref="DH8:DN8"/>
    <mergeCell ref="DO8:DU8"/>
    <mergeCell ref="DV8:EB8"/>
    <mergeCell ref="BI9:BI11"/>
    <mergeCell ref="BJ9:BJ11"/>
    <mergeCell ref="BK9:BM9"/>
    <mergeCell ref="BE10:BE11"/>
    <mergeCell ref="BF10:BF11"/>
    <mergeCell ref="FT7:FT12"/>
    <mergeCell ref="FV7:FV12"/>
    <mergeCell ref="FW7:FX12"/>
    <mergeCell ref="G8:M8"/>
    <mergeCell ref="N8:T8"/>
    <mergeCell ref="U8:AA8"/>
    <mergeCell ref="AB8:AH8"/>
    <mergeCell ref="AI8:AO8"/>
    <mergeCell ref="AP8:AV8"/>
    <mergeCell ref="AW8:BC8"/>
    <mergeCell ref="CM7:CZ7"/>
    <mergeCell ref="DA7:DN7"/>
    <mergeCell ref="DO7:EB7"/>
    <mergeCell ref="EC7:EP7"/>
    <mergeCell ref="EQ7:FD7"/>
    <mergeCell ref="FE7:FR7"/>
    <mergeCell ref="G7:T7"/>
    <mergeCell ref="U7:AH7"/>
    <mergeCell ref="AI7:AV7"/>
    <mergeCell ref="AW7:BJ7"/>
    <mergeCell ref="BK7:BX7"/>
    <mergeCell ref="BY7:CL7"/>
    <mergeCell ref="FE8:FK8"/>
    <mergeCell ref="FL8:FR8"/>
    <mergeCell ref="EC8:EI8"/>
    <mergeCell ref="BD8:BJ8"/>
    <mergeCell ref="BK8:BQ8"/>
    <mergeCell ref="BR8:BX8"/>
    <mergeCell ref="BY8:CE8"/>
    <mergeCell ref="CF8:CL8"/>
    <mergeCell ref="CM8:CS8"/>
    <mergeCell ref="N9:P9"/>
    <mergeCell ref="Q9:Q11"/>
    <mergeCell ref="R9:R11"/>
    <mergeCell ref="S9:S11"/>
    <mergeCell ref="T9:T11"/>
    <mergeCell ref="U9:W9"/>
    <mergeCell ref="X9:X11"/>
    <mergeCell ref="Y9:Y11"/>
    <mergeCell ref="Z9:Z11"/>
    <mergeCell ref="AA9:AA11"/>
    <mergeCell ref="AB9:AD9"/>
    <mergeCell ref="AE9:AE11"/>
    <mergeCell ref="AQ10:AQ11"/>
    <mergeCell ref="AR10:AR11"/>
    <mergeCell ref="BD9:BF9"/>
    <mergeCell ref="BG9:BG11"/>
    <mergeCell ref="BH9:BH11"/>
    <mergeCell ref="EJ8:EP8"/>
    <mergeCell ref="EQ8:EW8"/>
    <mergeCell ref="EX8:FD8"/>
    <mergeCell ref="AF9:AF11"/>
    <mergeCell ref="AG9:AG11"/>
    <mergeCell ref="AH9:AH11"/>
    <mergeCell ref="AI9:AK9"/>
    <mergeCell ref="AL9:AL11"/>
    <mergeCell ref="AM9:AM11"/>
    <mergeCell ref="AK10:AK11"/>
    <mergeCell ref="AV9:AV11"/>
    <mergeCell ref="AW9:AY9"/>
    <mergeCell ref="AZ9:AZ11"/>
    <mergeCell ref="BA9:BA11"/>
    <mergeCell ref="BB9:BB11"/>
    <mergeCell ref="BC9:BC11"/>
    <mergeCell ref="AX10:AX11"/>
    <mergeCell ref="AY10:AY11"/>
    <mergeCell ref="AN9:AN11"/>
    <mergeCell ref="AO9:AO11"/>
    <mergeCell ref="AP9:AR9"/>
    <mergeCell ref="AS9:AS11"/>
    <mergeCell ref="AT9:AT11"/>
    <mergeCell ref="AU9:AU11"/>
    <mergeCell ref="BL10:BL11"/>
    <mergeCell ref="BM10:BM11"/>
    <mergeCell ref="BV9:BV11"/>
    <mergeCell ref="BW9:BW11"/>
    <mergeCell ref="BX9:BX11"/>
    <mergeCell ref="BY9:CA9"/>
    <mergeCell ref="CB9:CB11"/>
    <mergeCell ref="CC9:CC11"/>
    <mergeCell ref="BZ10:BZ11"/>
    <mergeCell ref="CA10:CA11"/>
    <mergeCell ref="BN9:BN11"/>
    <mergeCell ref="BO9:BO11"/>
    <mergeCell ref="BP9:BP11"/>
    <mergeCell ref="BQ9:BQ11"/>
    <mergeCell ref="BR9:BT9"/>
    <mergeCell ref="BU9:BU11"/>
    <mergeCell ref="BS10:BS11"/>
    <mergeCell ref="BT10:BT11"/>
    <mergeCell ref="CL9:CL11"/>
    <mergeCell ref="CM9:CO9"/>
    <mergeCell ref="CP9:CP11"/>
    <mergeCell ref="CQ9:CQ11"/>
    <mergeCell ref="CR9:CR11"/>
    <mergeCell ref="CS9:CS11"/>
    <mergeCell ref="CN10:CN11"/>
    <mergeCell ref="CO10:CO11"/>
    <mergeCell ref="CD9:CD11"/>
    <mergeCell ref="CE9:CE11"/>
    <mergeCell ref="CF9:CH9"/>
    <mergeCell ref="CI9:CI11"/>
    <mergeCell ref="CJ9:CJ11"/>
    <mergeCell ref="CK9:CK11"/>
    <mergeCell ref="CG10:CG11"/>
    <mergeCell ref="CH10:CH11"/>
    <mergeCell ref="CT9:CV9"/>
    <mergeCell ref="CW9:CW11"/>
    <mergeCell ref="CX9:CX11"/>
    <mergeCell ref="CY9:CY11"/>
    <mergeCell ref="CZ9:CZ11"/>
    <mergeCell ref="DA9:DC9"/>
    <mergeCell ref="CU10:CU11"/>
    <mergeCell ref="CV10:CV11"/>
    <mergeCell ref="DB10:DB11"/>
    <mergeCell ref="DC10:DC11"/>
    <mergeCell ref="DL9:DL11"/>
    <mergeCell ref="DM9:DM11"/>
    <mergeCell ref="DN9:DN11"/>
    <mergeCell ref="DO9:DQ9"/>
    <mergeCell ref="DR9:DR11"/>
    <mergeCell ref="DS9:DS11"/>
    <mergeCell ref="DP10:DP11"/>
    <mergeCell ref="DQ10:DQ11"/>
    <mergeCell ref="DD9:DD11"/>
    <mergeCell ref="DE9:DE11"/>
    <mergeCell ref="DF9:DF11"/>
    <mergeCell ref="DG9:DG11"/>
    <mergeCell ref="DH9:DJ9"/>
    <mergeCell ref="DK9:DK11"/>
    <mergeCell ref="DI10:DI11"/>
    <mergeCell ref="DJ10:DJ11"/>
    <mergeCell ref="EB9:EB11"/>
    <mergeCell ref="EC9:EE9"/>
    <mergeCell ref="EF9:EF11"/>
    <mergeCell ref="EG9:EG11"/>
    <mergeCell ref="EH9:EH11"/>
    <mergeCell ref="EI9:EI11"/>
    <mergeCell ref="ED10:ED11"/>
    <mergeCell ref="EE10:EE11"/>
    <mergeCell ref="DT9:DT11"/>
    <mergeCell ref="DU9:DU11"/>
    <mergeCell ref="DV9:DX9"/>
    <mergeCell ref="DY9:DY11"/>
    <mergeCell ref="DZ9:DZ11"/>
    <mergeCell ref="EA9:EA11"/>
    <mergeCell ref="DW10:DW11"/>
    <mergeCell ref="DX10:DX11"/>
    <mergeCell ref="EJ9:EL9"/>
    <mergeCell ref="EM9:EM11"/>
    <mergeCell ref="EN9:EN11"/>
    <mergeCell ref="EO9:EO11"/>
    <mergeCell ref="EP9:EP11"/>
    <mergeCell ref="EQ9:ES9"/>
    <mergeCell ref="EK10:EK11"/>
    <mergeCell ref="EL10:EL11"/>
    <mergeCell ref="ER10:ER11"/>
    <mergeCell ref="ES10:ES11"/>
    <mergeCell ref="FI9:FI11"/>
    <mergeCell ref="FF10:FF11"/>
    <mergeCell ref="FG10:FG11"/>
    <mergeCell ref="ET9:ET11"/>
    <mergeCell ref="EU9:EU11"/>
    <mergeCell ref="EV9:EV11"/>
    <mergeCell ref="EW9:EW11"/>
    <mergeCell ref="EX9:EZ9"/>
    <mergeCell ref="FA9:FA11"/>
    <mergeCell ref="EY10:EY11"/>
    <mergeCell ref="EZ10:EZ11"/>
    <mergeCell ref="AV15:AV54"/>
    <mergeCell ref="FR9:FR11"/>
    <mergeCell ref="H10:H11"/>
    <mergeCell ref="I10:I11"/>
    <mergeCell ref="O10:O11"/>
    <mergeCell ref="P10:P11"/>
    <mergeCell ref="V10:V11"/>
    <mergeCell ref="W10:W11"/>
    <mergeCell ref="AC10:AC11"/>
    <mergeCell ref="AD10:AD11"/>
    <mergeCell ref="AJ10:AJ11"/>
    <mergeCell ref="FJ9:FJ11"/>
    <mergeCell ref="FK9:FK11"/>
    <mergeCell ref="FL9:FN9"/>
    <mergeCell ref="FO9:FO11"/>
    <mergeCell ref="FP9:FP11"/>
    <mergeCell ref="FQ9:FQ11"/>
    <mergeCell ref="FM10:FM11"/>
    <mergeCell ref="FN10:FN11"/>
    <mergeCell ref="FB9:FB11"/>
    <mergeCell ref="FC9:FC11"/>
    <mergeCell ref="FD9:FD11"/>
    <mergeCell ref="FE9:FG9"/>
    <mergeCell ref="FH9:FH11"/>
    <mergeCell ref="A56:D56"/>
    <mergeCell ref="EI15:EI54"/>
    <mergeCell ref="EP15:EP54"/>
    <mergeCell ref="EW15:EW54"/>
    <mergeCell ref="FD15:FD54"/>
    <mergeCell ref="FK15:FK54"/>
    <mergeCell ref="FR15:FR54"/>
    <mergeCell ref="CS15:CS54"/>
    <mergeCell ref="CZ15:CZ54"/>
    <mergeCell ref="DG15:DG54"/>
    <mergeCell ref="DN15:DN54"/>
    <mergeCell ref="DU15:DU54"/>
    <mergeCell ref="EB15:EB54"/>
    <mergeCell ref="BC15:BC54"/>
    <mergeCell ref="BJ15:BJ54"/>
    <mergeCell ref="BQ15:BQ54"/>
    <mergeCell ref="BX15:BX54"/>
    <mergeCell ref="CE15:CE54"/>
    <mergeCell ref="CL15:CL54"/>
    <mergeCell ref="M15:M54"/>
    <mergeCell ref="T15:T54"/>
    <mergeCell ref="AA15:AA54"/>
    <mergeCell ref="AH15:AH54"/>
    <mergeCell ref="AO15:AO54"/>
  </mergeCells>
  <phoneticPr fontId="2"/>
  <dataValidations count="4">
    <dataValidation type="list" allowBlank="1" showInputMessage="1" showErrorMessage="1" sqref="C13:C54">
      <formula1>"　,園長,教員,事務長,事務職員,その他"</formula1>
    </dataValidation>
    <dataValidation type="list" allowBlank="1" showInputMessage="1" showErrorMessage="1" sqref="E13:E54">
      <formula1>"　,○"</formula1>
    </dataValidation>
    <dataValidation type="list" allowBlank="1" showInputMessage="1" showErrorMessage="1" sqref="D13:D54">
      <formula1>"　,常勤,非常勤"</formula1>
    </dataValidation>
    <dataValidation type="list" allowBlank="1" showInputMessage="1" showErrorMessage="1" sqref="D55:E55">
      <formula1>"　,常勤,非常勤,派遣,その他"</formula1>
    </dataValidation>
  </dataValidations>
  <pageMargins left="0.39370078740157483" right="0.39370078740157483" top="0.74803149606299213" bottom="0.74803149606299213" header="0.31496062992125984" footer="0.31496062992125984"/>
  <pageSetup paperSize="9" scale="56" fitToWidth="0" orientation="landscape" r:id="rId1"/>
  <colBreaks count="6" manualBreakCount="6">
    <brk id="20" max="58" man="1"/>
    <brk id="48" max="58" man="1"/>
    <brk id="76" max="58" man="1"/>
    <brk id="104" max="58" man="1"/>
    <brk id="132" max="58" man="1"/>
    <brk id="160" max="58"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85" zoomScaleNormal="90" zoomScaleSheetLayoutView="85" workbookViewId="0">
      <selection activeCell="E13" sqref="E13"/>
    </sheetView>
  </sheetViews>
  <sheetFormatPr defaultRowHeight="13.5"/>
  <cols>
    <col min="1" max="1" width="13.5" customWidth="1"/>
    <col min="2" max="2" width="17.5" customWidth="1"/>
    <col min="3" max="4" width="24" customWidth="1"/>
    <col min="7" max="7" width="13.5" customWidth="1"/>
    <col min="8" max="8" width="17.375" customWidth="1"/>
    <col min="9" max="10" width="24" customWidth="1"/>
  </cols>
  <sheetData>
    <row r="1" spans="1:11">
      <c r="A1" t="s">
        <v>139</v>
      </c>
      <c r="B1" s="16"/>
      <c r="C1" s="16"/>
      <c r="D1" s="16"/>
    </row>
    <row r="2" spans="1:11" ht="27">
      <c r="A2" s="168"/>
      <c r="B2" s="99" t="s">
        <v>49</v>
      </c>
      <c r="C2" s="13" t="s">
        <v>57</v>
      </c>
      <c r="D2" s="13" t="s">
        <v>50</v>
      </c>
      <c r="E2" s="168"/>
      <c r="F2" s="168"/>
      <c r="G2" s="168"/>
      <c r="H2" s="99" t="s">
        <v>51</v>
      </c>
      <c r="I2" s="13" t="s">
        <v>57</v>
      </c>
      <c r="J2" s="13" t="s">
        <v>50</v>
      </c>
      <c r="K2" s="168"/>
    </row>
    <row r="3" spans="1:11">
      <c r="A3" s="168"/>
      <c r="B3" s="13" t="s">
        <v>44</v>
      </c>
      <c r="C3" s="13" t="s">
        <v>204</v>
      </c>
      <c r="D3" s="13" t="s">
        <v>45</v>
      </c>
      <c r="E3" s="168"/>
      <c r="F3" s="168"/>
      <c r="G3" s="168"/>
      <c r="H3" s="13" t="s">
        <v>190</v>
      </c>
      <c r="I3" s="13" t="s">
        <v>52</v>
      </c>
      <c r="J3" s="13" t="s">
        <v>191</v>
      </c>
      <c r="K3" s="168"/>
    </row>
    <row r="4" spans="1:11" ht="32.1" customHeight="1">
      <c r="A4" s="100" t="s">
        <v>192</v>
      </c>
      <c r="B4" s="101" t="e">
        <f>計画書・報告書!M59</f>
        <v>#DIV/0!</v>
      </c>
      <c r="C4" s="102"/>
      <c r="D4" s="102"/>
      <c r="G4" s="100" t="s">
        <v>192</v>
      </c>
      <c r="H4" s="101">
        <f>計画書・報告書!T59</f>
        <v>0</v>
      </c>
      <c r="I4" s="102"/>
      <c r="J4" s="102"/>
    </row>
    <row r="5" spans="1:11" ht="32.1" customHeight="1">
      <c r="A5" s="100" t="s">
        <v>193</v>
      </c>
      <c r="B5" s="101" t="e">
        <f>計画書・報告書!AA59</f>
        <v>#DIV/0!</v>
      </c>
      <c r="C5" s="102"/>
      <c r="D5" s="102"/>
      <c r="G5" s="100" t="s">
        <v>193</v>
      </c>
      <c r="H5" s="101">
        <f>計画書・報告書!AH59</f>
        <v>0</v>
      </c>
      <c r="I5" s="102"/>
      <c r="J5" s="102"/>
    </row>
    <row r="6" spans="1:11" ht="32.1" customHeight="1">
      <c r="A6" s="100" t="s">
        <v>194</v>
      </c>
      <c r="B6" s="101" t="e">
        <f>計画書・報告書!AO59</f>
        <v>#DIV/0!</v>
      </c>
      <c r="C6" s="102"/>
      <c r="D6" s="102"/>
      <c r="G6" s="100" t="s">
        <v>194</v>
      </c>
      <c r="H6" s="101">
        <f>計画書・報告書!AV59</f>
        <v>0</v>
      </c>
      <c r="I6" s="102"/>
      <c r="J6" s="102"/>
    </row>
    <row r="7" spans="1:11" ht="32.1" customHeight="1">
      <c r="A7" s="100" t="s">
        <v>195</v>
      </c>
      <c r="B7" s="101" t="e">
        <f>計画書・報告書!BC59</f>
        <v>#DIV/0!</v>
      </c>
      <c r="C7" s="102"/>
      <c r="D7" s="102"/>
      <c r="G7" s="100" t="s">
        <v>195</v>
      </c>
      <c r="H7" s="101">
        <f>計画書・報告書!BJ59</f>
        <v>0</v>
      </c>
      <c r="I7" s="102"/>
      <c r="J7" s="102"/>
    </row>
    <row r="8" spans="1:11" ht="32.1" customHeight="1">
      <c r="A8" s="100" t="s">
        <v>196</v>
      </c>
      <c r="B8" s="101" t="e">
        <f>計画書・報告書!BQ59</f>
        <v>#DIV/0!</v>
      </c>
      <c r="C8" s="102"/>
      <c r="D8" s="102"/>
      <c r="G8" s="100" t="s">
        <v>196</v>
      </c>
      <c r="H8" s="101">
        <f>計画書・報告書!BX59</f>
        <v>0</v>
      </c>
      <c r="I8" s="102"/>
      <c r="J8" s="102"/>
    </row>
    <row r="9" spans="1:11" ht="32.1" customHeight="1">
      <c r="A9" s="100" t="s">
        <v>197</v>
      </c>
      <c r="B9" s="101" t="e">
        <f>計画書・報告書!CE59</f>
        <v>#DIV/0!</v>
      </c>
      <c r="C9" s="102"/>
      <c r="D9" s="102"/>
      <c r="G9" s="100" t="s">
        <v>197</v>
      </c>
      <c r="H9" s="101">
        <f>計画書・報告書!CL59</f>
        <v>0</v>
      </c>
      <c r="I9" s="102"/>
      <c r="J9" s="102"/>
    </row>
    <row r="10" spans="1:11" ht="32.1" customHeight="1">
      <c r="A10" s="100" t="s">
        <v>198</v>
      </c>
      <c r="B10" s="101" t="e">
        <f>計画書・報告書!CS59</f>
        <v>#DIV/0!</v>
      </c>
      <c r="C10" s="102"/>
      <c r="D10" s="102"/>
      <c r="G10" s="100" t="s">
        <v>198</v>
      </c>
      <c r="H10" s="101">
        <f>計画書・報告書!CZ59</f>
        <v>0</v>
      </c>
      <c r="I10" s="102"/>
      <c r="J10" s="102"/>
    </row>
    <row r="11" spans="1:11" ht="32.1" customHeight="1">
      <c r="A11" s="100" t="s">
        <v>199</v>
      </c>
      <c r="B11" s="101" t="e">
        <f>計画書・報告書!DG59</f>
        <v>#DIV/0!</v>
      </c>
      <c r="C11" s="102"/>
      <c r="D11" s="102"/>
      <c r="G11" s="100" t="s">
        <v>199</v>
      </c>
      <c r="H11" s="101">
        <f>計画書・報告書!DN59</f>
        <v>0</v>
      </c>
      <c r="I11" s="102"/>
      <c r="J11" s="102"/>
    </row>
    <row r="12" spans="1:11" ht="32.1" customHeight="1">
      <c r="A12" s="100" t="s">
        <v>200</v>
      </c>
      <c r="B12" s="101" t="e">
        <f>計画書・報告書!DU59</f>
        <v>#DIV/0!</v>
      </c>
      <c r="C12" s="102"/>
      <c r="D12" s="102"/>
      <c r="G12" s="100" t="s">
        <v>200</v>
      </c>
      <c r="H12" s="101">
        <f>計画書・報告書!EB59</f>
        <v>0</v>
      </c>
      <c r="I12" s="102"/>
      <c r="J12" s="102"/>
    </row>
    <row r="13" spans="1:11" ht="32.1" customHeight="1">
      <c r="A13" s="100" t="s">
        <v>201</v>
      </c>
      <c r="B13" s="101" t="e">
        <f>計画書・報告書!EI59</f>
        <v>#DIV/0!</v>
      </c>
      <c r="C13" s="102"/>
      <c r="D13" s="102"/>
      <c r="G13" s="100" t="s">
        <v>201</v>
      </c>
      <c r="H13" s="101">
        <f>計画書・報告書!EP59</f>
        <v>0</v>
      </c>
      <c r="I13" s="102"/>
      <c r="J13" s="102"/>
    </row>
    <row r="14" spans="1:11" ht="32.1" customHeight="1">
      <c r="A14" s="100" t="s">
        <v>202</v>
      </c>
      <c r="B14" s="101" t="e">
        <f>計画書・報告書!EW59</f>
        <v>#DIV/0!</v>
      </c>
      <c r="C14" s="102"/>
      <c r="D14" s="102"/>
      <c r="G14" s="100" t="s">
        <v>202</v>
      </c>
      <c r="H14" s="101">
        <f>計画書・報告書!FD59</f>
        <v>0</v>
      </c>
      <c r="I14" s="102"/>
      <c r="J14" s="102"/>
    </row>
    <row r="15" spans="1:11" ht="32.1" customHeight="1">
      <c r="A15" s="100" t="s">
        <v>203</v>
      </c>
      <c r="B15" s="101" t="e">
        <f>計画書・報告書!FK59</f>
        <v>#DIV/0!</v>
      </c>
      <c r="C15" s="102"/>
      <c r="D15" s="102"/>
      <c r="G15" s="100" t="s">
        <v>203</v>
      </c>
      <c r="H15" s="101">
        <f>計画書・報告書!FR59</f>
        <v>0</v>
      </c>
      <c r="I15" s="102"/>
      <c r="J15" s="102"/>
    </row>
    <row r="16" spans="1:11" ht="32.1" customHeight="1">
      <c r="A16" s="100" t="s">
        <v>53</v>
      </c>
      <c r="B16" s="101" t="e">
        <f>SUM(B4:B15)</f>
        <v>#DIV/0!</v>
      </c>
      <c r="C16" s="101" t="e">
        <f>ROUNDDOWN(B16*3/4,-3)</f>
        <v>#DIV/0!</v>
      </c>
      <c r="D16" s="101" t="e">
        <f>'交付申請額（上限額の算定）'!G14</f>
        <v>#DIV/0!</v>
      </c>
      <c r="G16" s="100" t="s">
        <v>53</v>
      </c>
      <c r="H16" s="101">
        <f>SUM(H4:H15)</f>
        <v>0</v>
      </c>
      <c r="I16" s="101">
        <f>ROUNDDOWN(H16*3/4,-3)</f>
        <v>0</v>
      </c>
      <c r="J16" s="101" t="e">
        <f>D18</f>
        <v>#DIV/0!</v>
      </c>
    </row>
    <row r="17" spans="2:11" ht="32.1" customHeight="1" thickBot="1">
      <c r="B17" s="16"/>
      <c r="C17" s="16"/>
      <c r="D17" s="16"/>
      <c r="H17" s="16"/>
      <c r="I17" s="16"/>
      <c r="J17" s="16"/>
    </row>
    <row r="18" spans="2:11" ht="32.1" customHeight="1" thickBot="1">
      <c r="B18" s="16"/>
      <c r="C18" s="103" t="s">
        <v>54</v>
      </c>
      <c r="D18" s="104" t="e">
        <f>ROUNDDOWN(MIN(C16:D16),-3)</f>
        <v>#DIV/0!</v>
      </c>
      <c r="E18" s="105" t="s">
        <v>23</v>
      </c>
      <c r="H18" s="16"/>
      <c r="I18" s="103" t="s">
        <v>55</v>
      </c>
      <c r="J18" s="104" t="e">
        <f>ROUNDDOWN(MIN(I16:J16),-3)</f>
        <v>#DIV/0!</v>
      </c>
      <c r="K18" s="105" t="s">
        <v>23</v>
      </c>
    </row>
    <row r="19" spans="2:11" ht="32.1" customHeight="1">
      <c r="B19" s="16"/>
      <c r="C19" s="387" t="s">
        <v>56</v>
      </c>
      <c r="D19" s="387"/>
      <c r="H19" s="16"/>
      <c r="I19" s="387" t="s">
        <v>56</v>
      </c>
      <c r="J19" s="387"/>
    </row>
  </sheetData>
  <mergeCells count="2">
    <mergeCell ref="C19:D19"/>
    <mergeCell ref="I19:J19"/>
  </mergeCells>
  <phoneticPr fontId="2"/>
  <pageMargins left="0.7" right="0.7" top="0.75" bottom="0.75" header="0.3" footer="0.3"/>
  <pageSetup paperSize="9"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view="pageBreakPreview" zoomScaleNormal="100" zoomScaleSheetLayoutView="100" workbookViewId="0">
      <selection activeCell="K15" sqref="K15"/>
    </sheetView>
  </sheetViews>
  <sheetFormatPr defaultRowHeight="13.5"/>
  <cols>
    <col min="2" max="2" width="17.625" customWidth="1"/>
    <col min="3" max="3" width="16.875" customWidth="1"/>
    <col min="4" max="4" width="10.125" customWidth="1"/>
    <col min="5" max="5" width="13.375" customWidth="1"/>
    <col min="6" max="6" width="5.625" customWidth="1"/>
    <col min="7" max="7" width="18" customWidth="1"/>
    <col min="8" max="8" width="6.25" customWidth="1"/>
    <col min="9" max="9" width="9.25" customWidth="1"/>
    <col min="10" max="10" width="9.5" customWidth="1"/>
  </cols>
  <sheetData>
    <row r="1" spans="2:14">
      <c r="D1" s="106"/>
      <c r="E1" s="1"/>
    </row>
    <row r="2" spans="2:14">
      <c r="B2" s="113" t="s">
        <v>139</v>
      </c>
      <c r="D2" s="106"/>
      <c r="E2" s="1"/>
    </row>
    <row r="3" spans="2:14">
      <c r="B3" s="107" t="s">
        <v>58</v>
      </c>
      <c r="D3" s="106"/>
      <c r="E3" s="1"/>
    </row>
    <row r="4" spans="2:14">
      <c r="B4" s="318" t="s">
        <v>61</v>
      </c>
      <c r="C4" s="318" t="s">
        <v>3</v>
      </c>
      <c r="D4" s="394" t="s">
        <v>146</v>
      </c>
      <c r="E4" s="388" t="s">
        <v>62</v>
      </c>
      <c r="F4" s="389"/>
      <c r="G4" s="388" t="s">
        <v>71</v>
      </c>
      <c r="H4" s="389"/>
      <c r="I4" s="316" t="s">
        <v>63</v>
      </c>
      <c r="J4" s="316" t="s">
        <v>64</v>
      </c>
      <c r="L4" s="316" t="s">
        <v>65</v>
      </c>
      <c r="M4" s="316"/>
      <c r="N4" s="316"/>
    </row>
    <row r="5" spans="2:14">
      <c r="B5" s="318"/>
      <c r="C5" s="318"/>
      <c r="D5" s="394"/>
      <c r="E5" s="390"/>
      <c r="F5" s="391"/>
      <c r="G5" s="390"/>
      <c r="H5" s="391"/>
      <c r="I5" s="316"/>
      <c r="J5" s="316"/>
      <c r="L5" s="316"/>
      <c r="M5" s="316"/>
      <c r="N5" s="316"/>
    </row>
    <row r="6" spans="2:14">
      <c r="B6" s="318"/>
      <c r="C6" s="318"/>
      <c r="D6" s="394"/>
      <c r="E6" s="392"/>
      <c r="F6" s="393"/>
      <c r="G6" s="392"/>
      <c r="H6" s="393"/>
      <c r="I6" s="316"/>
      <c r="J6" s="316"/>
      <c r="L6" s="114" t="s">
        <v>66</v>
      </c>
      <c r="M6" s="114" t="s">
        <v>67</v>
      </c>
      <c r="N6" s="114" t="s">
        <v>68</v>
      </c>
    </row>
    <row r="7" spans="2:14" ht="36" customHeight="1">
      <c r="B7" s="100">
        <f>総括表!C6</f>
        <v>0</v>
      </c>
      <c r="C7" s="100">
        <f>総括表!D6</f>
        <v>0</v>
      </c>
      <c r="D7" s="108">
        <f>総括表!E6</f>
        <v>0</v>
      </c>
      <c r="E7" s="109" t="e">
        <f>額の算定!B16</f>
        <v>#DIV/0!</v>
      </c>
      <c r="F7" s="110" t="s">
        <v>23</v>
      </c>
      <c r="G7" s="111" t="e">
        <f>総括表!I6</f>
        <v>#DIV/0!</v>
      </c>
      <c r="H7" s="110" t="s">
        <v>60</v>
      </c>
      <c r="I7" s="112">
        <f>'交付申請額（上限額の算定）'!A11</f>
        <v>0</v>
      </c>
      <c r="J7" s="112">
        <f>COUNTA(計画書・報告書!B15:B54)</f>
        <v>0</v>
      </c>
      <c r="L7" s="100">
        <f>'交付申請額（上限額の算定）'!A11</f>
        <v>0</v>
      </c>
      <c r="M7" s="100">
        <f>COUNTIF(計画書・報告書!C15:C54,"教員")</f>
        <v>0</v>
      </c>
      <c r="N7" s="115" t="str">
        <f>IF(L7&lt;M7,"過大では？","OK")</f>
        <v>OK</v>
      </c>
    </row>
    <row r="8" spans="2:14" ht="17.25" customHeight="1">
      <c r="D8" s="106"/>
      <c r="E8" s="1"/>
      <c r="I8" s="116"/>
      <c r="J8" s="116"/>
    </row>
    <row r="9" spans="2:14" ht="17.25" customHeight="1">
      <c r="D9" s="106"/>
      <c r="G9" s="1"/>
    </row>
    <row r="10" spans="2:14">
      <c r="B10" s="113" t="s">
        <v>139</v>
      </c>
      <c r="D10" s="106"/>
      <c r="G10" s="1"/>
    </row>
    <row r="11" spans="2:14">
      <c r="B11" s="107" t="s">
        <v>69</v>
      </c>
      <c r="D11" s="106"/>
      <c r="G11" s="1"/>
    </row>
    <row r="12" spans="2:14">
      <c r="B12" s="318" t="s">
        <v>13</v>
      </c>
      <c r="C12" s="318" t="s">
        <v>3</v>
      </c>
      <c r="D12" s="394" t="s">
        <v>146</v>
      </c>
      <c r="E12" s="388" t="s">
        <v>140</v>
      </c>
      <c r="F12" s="389"/>
      <c r="G12" s="388" t="s">
        <v>59</v>
      </c>
      <c r="H12" s="389"/>
      <c r="I12" s="388" t="s">
        <v>141</v>
      </c>
      <c r="J12" s="389"/>
      <c r="K12" s="388" t="s">
        <v>70</v>
      </c>
      <c r="L12" s="389"/>
      <c r="M12" s="117"/>
    </row>
    <row r="13" spans="2:14">
      <c r="B13" s="318"/>
      <c r="C13" s="318"/>
      <c r="D13" s="394"/>
      <c r="E13" s="390"/>
      <c r="F13" s="391"/>
      <c r="G13" s="390"/>
      <c r="H13" s="391"/>
      <c r="I13" s="390"/>
      <c r="J13" s="391"/>
      <c r="K13" s="390"/>
      <c r="L13" s="391"/>
      <c r="M13" s="117"/>
    </row>
    <row r="14" spans="2:14">
      <c r="B14" s="318"/>
      <c r="C14" s="318"/>
      <c r="D14" s="394"/>
      <c r="E14" s="392"/>
      <c r="F14" s="393"/>
      <c r="G14" s="392"/>
      <c r="H14" s="393"/>
      <c r="I14" s="392"/>
      <c r="J14" s="393"/>
      <c r="K14" s="392"/>
      <c r="L14" s="393"/>
      <c r="M14" s="117"/>
    </row>
    <row r="15" spans="2:14" ht="40.5" customHeight="1">
      <c r="B15" s="100">
        <f>総括表!C6</f>
        <v>0</v>
      </c>
      <c r="C15" s="100">
        <f>総括表!D6</f>
        <v>0</v>
      </c>
      <c r="D15" s="118">
        <f>総括表!E6</f>
        <v>0</v>
      </c>
      <c r="E15" s="119" t="e">
        <f>G7</f>
        <v>#DIV/0!</v>
      </c>
      <c r="F15" s="120" t="s">
        <v>60</v>
      </c>
      <c r="G15" s="121">
        <f>ROUNDDOWN(額の算定!H16,0)</f>
        <v>0</v>
      </c>
      <c r="H15" s="110" t="s">
        <v>23</v>
      </c>
      <c r="I15" s="74" t="e">
        <f>額の算定!J18/1000</f>
        <v>#DIV/0!</v>
      </c>
      <c r="J15" s="110" t="s">
        <v>60</v>
      </c>
      <c r="K15" s="74" t="e">
        <f>E15-I15</f>
        <v>#DIV/0!</v>
      </c>
      <c r="L15" s="110" t="s">
        <v>60</v>
      </c>
      <c r="M15" s="122"/>
    </row>
    <row r="16" spans="2:14">
      <c r="D16" s="106"/>
      <c r="E16" s="1"/>
    </row>
  </sheetData>
  <mergeCells count="15">
    <mergeCell ref="L4:N5"/>
    <mergeCell ref="B4:B6"/>
    <mergeCell ref="C4:C6"/>
    <mergeCell ref="D4:D6"/>
    <mergeCell ref="E4:F6"/>
    <mergeCell ref="G4:H6"/>
    <mergeCell ref="I4:I6"/>
    <mergeCell ref="J4:J6"/>
    <mergeCell ref="K12:L14"/>
    <mergeCell ref="B12:B14"/>
    <mergeCell ref="C12:C14"/>
    <mergeCell ref="D12:D14"/>
    <mergeCell ref="E12:F14"/>
    <mergeCell ref="G12:H14"/>
    <mergeCell ref="I12:J14"/>
  </mergeCells>
  <phoneticPr fontId="2"/>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G23"/>
  <sheetViews>
    <sheetView view="pageBreakPreview" zoomScale="70" zoomScaleNormal="100" zoomScaleSheetLayoutView="70" workbookViewId="0">
      <selection activeCell="AV10" sqref="AV10"/>
    </sheetView>
  </sheetViews>
  <sheetFormatPr defaultColWidth="2.75" defaultRowHeight="14.25"/>
  <cols>
    <col min="1" max="33" width="2.875" style="145" customWidth="1"/>
    <col min="34" max="256" width="2.75" style="145"/>
    <col min="257" max="289" width="2.875" style="145" customWidth="1"/>
    <col min="290" max="512" width="2.75" style="145"/>
    <col min="513" max="545" width="2.875" style="145" customWidth="1"/>
    <col min="546" max="768" width="2.75" style="145"/>
    <col min="769" max="801" width="2.875" style="145" customWidth="1"/>
    <col min="802" max="1024" width="2.75" style="145"/>
    <col min="1025" max="1057" width="2.875" style="145" customWidth="1"/>
    <col min="1058" max="1280" width="2.75" style="145"/>
    <col min="1281" max="1313" width="2.875" style="145" customWidth="1"/>
    <col min="1314" max="1536" width="2.75" style="145"/>
    <col min="1537" max="1569" width="2.875" style="145" customWidth="1"/>
    <col min="1570" max="1792" width="2.75" style="145"/>
    <col min="1793" max="1825" width="2.875" style="145" customWidth="1"/>
    <col min="1826" max="2048" width="2.75" style="145"/>
    <col min="2049" max="2081" width="2.875" style="145" customWidth="1"/>
    <col min="2082" max="2304" width="2.75" style="145"/>
    <col min="2305" max="2337" width="2.875" style="145" customWidth="1"/>
    <col min="2338" max="2560" width="2.75" style="145"/>
    <col min="2561" max="2593" width="2.875" style="145" customWidth="1"/>
    <col min="2594" max="2816" width="2.75" style="145"/>
    <col min="2817" max="2849" width="2.875" style="145" customWidth="1"/>
    <col min="2850" max="3072" width="2.75" style="145"/>
    <col min="3073" max="3105" width="2.875" style="145" customWidth="1"/>
    <col min="3106" max="3328" width="2.75" style="145"/>
    <col min="3329" max="3361" width="2.875" style="145" customWidth="1"/>
    <col min="3362" max="3584" width="2.75" style="145"/>
    <col min="3585" max="3617" width="2.875" style="145" customWidth="1"/>
    <col min="3618" max="3840" width="2.75" style="145"/>
    <col min="3841" max="3873" width="2.875" style="145" customWidth="1"/>
    <col min="3874" max="4096" width="2.75" style="145"/>
    <col min="4097" max="4129" width="2.875" style="145" customWidth="1"/>
    <col min="4130" max="4352" width="2.75" style="145"/>
    <col min="4353" max="4385" width="2.875" style="145" customWidth="1"/>
    <col min="4386" max="4608" width="2.75" style="145"/>
    <col min="4609" max="4641" width="2.875" style="145" customWidth="1"/>
    <col min="4642" max="4864" width="2.75" style="145"/>
    <col min="4865" max="4897" width="2.875" style="145" customWidth="1"/>
    <col min="4898" max="5120" width="2.75" style="145"/>
    <col min="5121" max="5153" width="2.875" style="145" customWidth="1"/>
    <col min="5154" max="5376" width="2.75" style="145"/>
    <col min="5377" max="5409" width="2.875" style="145" customWidth="1"/>
    <col min="5410" max="5632" width="2.75" style="145"/>
    <col min="5633" max="5665" width="2.875" style="145" customWidth="1"/>
    <col min="5666" max="5888" width="2.75" style="145"/>
    <col min="5889" max="5921" width="2.875" style="145" customWidth="1"/>
    <col min="5922" max="6144" width="2.75" style="145"/>
    <col min="6145" max="6177" width="2.875" style="145" customWidth="1"/>
    <col min="6178" max="6400" width="2.75" style="145"/>
    <col min="6401" max="6433" width="2.875" style="145" customWidth="1"/>
    <col min="6434" max="6656" width="2.75" style="145"/>
    <col min="6657" max="6689" width="2.875" style="145" customWidth="1"/>
    <col min="6690" max="6912" width="2.75" style="145"/>
    <col min="6913" max="6945" width="2.875" style="145" customWidth="1"/>
    <col min="6946" max="7168" width="2.75" style="145"/>
    <col min="7169" max="7201" width="2.875" style="145" customWidth="1"/>
    <col min="7202" max="7424" width="2.75" style="145"/>
    <col min="7425" max="7457" width="2.875" style="145" customWidth="1"/>
    <col min="7458" max="7680" width="2.75" style="145"/>
    <col min="7681" max="7713" width="2.875" style="145" customWidth="1"/>
    <col min="7714" max="7936" width="2.75" style="145"/>
    <col min="7937" max="7969" width="2.875" style="145" customWidth="1"/>
    <col min="7970" max="8192" width="2.75" style="145"/>
    <col min="8193" max="8225" width="2.875" style="145" customWidth="1"/>
    <col min="8226" max="8448" width="2.75" style="145"/>
    <col min="8449" max="8481" width="2.875" style="145" customWidth="1"/>
    <col min="8482" max="8704" width="2.75" style="145"/>
    <col min="8705" max="8737" width="2.875" style="145" customWidth="1"/>
    <col min="8738" max="8960" width="2.75" style="145"/>
    <col min="8961" max="8993" width="2.875" style="145" customWidth="1"/>
    <col min="8994" max="9216" width="2.75" style="145"/>
    <col min="9217" max="9249" width="2.875" style="145" customWidth="1"/>
    <col min="9250" max="9472" width="2.75" style="145"/>
    <col min="9473" max="9505" width="2.875" style="145" customWidth="1"/>
    <col min="9506" max="9728" width="2.75" style="145"/>
    <col min="9729" max="9761" width="2.875" style="145" customWidth="1"/>
    <col min="9762" max="9984" width="2.75" style="145"/>
    <col min="9985" max="10017" width="2.875" style="145" customWidth="1"/>
    <col min="10018" max="10240" width="2.75" style="145"/>
    <col min="10241" max="10273" width="2.875" style="145" customWidth="1"/>
    <col min="10274" max="10496" width="2.75" style="145"/>
    <col min="10497" max="10529" width="2.875" style="145" customWidth="1"/>
    <col min="10530" max="10752" width="2.75" style="145"/>
    <col min="10753" max="10785" width="2.875" style="145" customWidth="1"/>
    <col min="10786" max="11008" width="2.75" style="145"/>
    <col min="11009" max="11041" width="2.875" style="145" customWidth="1"/>
    <col min="11042" max="11264" width="2.75" style="145"/>
    <col min="11265" max="11297" width="2.875" style="145" customWidth="1"/>
    <col min="11298" max="11520" width="2.75" style="145"/>
    <col min="11521" max="11553" width="2.875" style="145" customWidth="1"/>
    <col min="11554" max="11776" width="2.75" style="145"/>
    <col min="11777" max="11809" width="2.875" style="145" customWidth="1"/>
    <col min="11810" max="12032" width="2.75" style="145"/>
    <col min="12033" max="12065" width="2.875" style="145" customWidth="1"/>
    <col min="12066" max="12288" width="2.75" style="145"/>
    <col min="12289" max="12321" width="2.875" style="145" customWidth="1"/>
    <col min="12322" max="12544" width="2.75" style="145"/>
    <col min="12545" max="12577" width="2.875" style="145" customWidth="1"/>
    <col min="12578" max="12800" width="2.75" style="145"/>
    <col min="12801" max="12833" width="2.875" style="145" customWidth="1"/>
    <col min="12834" max="13056" width="2.75" style="145"/>
    <col min="13057" max="13089" width="2.875" style="145" customWidth="1"/>
    <col min="13090" max="13312" width="2.75" style="145"/>
    <col min="13313" max="13345" width="2.875" style="145" customWidth="1"/>
    <col min="13346" max="13568" width="2.75" style="145"/>
    <col min="13569" max="13601" width="2.875" style="145" customWidth="1"/>
    <col min="13602" max="13824" width="2.75" style="145"/>
    <col min="13825" max="13857" width="2.875" style="145" customWidth="1"/>
    <col min="13858" max="14080" width="2.75" style="145"/>
    <col min="14081" max="14113" width="2.875" style="145" customWidth="1"/>
    <col min="14114" max="14336" width="2.75" style="145"/>
    <col min="14337" max="14369" width="2.875" style="145" customWidth="1"/>
    <col min="14370" max="14592" width="2.75" style="145"/>
    <col min="14593" max="14625" width="2.875" style="145" customWidth="1"/>
    <col min="14626" max="14848" width="2.75" style="145"/>
    <col min="14849" max="14881" width="2.875" style="145" customWidth="1"/>
    <col min="14882" max="15104" width="2.75" style="145"/>
    <col min="15105" max="15137" width="2.875" style="145" customWidth="1"/>
    <col min="15138" max="15360" width="2.75" style="145"/>
    <col min="15361" max="15393" width="2.875" style="145" customWidth="1"/>
    <col min="15394" max="15616" width="2.75" style="145"/>
    <col min="15617" max="15649" width="2.875" style="145" customWidth="1"/>
    <col min="15650" max="15872" width="2.75" style="145"/>
    <col min="15873" max="15905" width="2.875" style="145" customWidth="1"/>
    <col min="15906" max="16128" width="2.75" style="145"/>
    <col min="16129" max="16161" width="2.875" style="145" customWidth="1"/>
    <col min="16162" max="16384" width="2.75" style="145"/>
  </cols>
  <sheetData>
    <row r="1" spans="1:33">
      <c r="A1" s="396" t="s">
        <v>112</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8"/>
    </row>
    <row r="2" spans="1:33">
      <c r="A2" s="399"/>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1"/>
    </row>
    <row r="3" spans="1:33">
      <c r="A3" s="402"/>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4"/>
    </row>
    <row r="4" spans="1:33">
      <c r="A4" s="405"/>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7"/>
    </row>
    <row r="6" spans="1:33" ht="17.25">
      <c r="A6" s="408" t="s">
        <v>142</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row>
    <row r="7" spans="1:33" ht="17.25">
      <c r="A7" s="408" t="s">
        <v>126</v>
      </c>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row>
    <row r="9" spans="1:33" ht="24.75" customHeight="1">
      <c r="A9" s="279" t="s">
        <v>78</v>
      </c>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1"/>
    </row>
    <row r="10" spans="1:33" ht="30" customHeight="1">
      <c r="A10" s="409" t="s">
        <v>79</v>
      </c>
      <c r="B10" s="409"/>
      <c r="C10" s="409"/>
      <c r="D10" s="409"/>
      <c r="E10" s="409"/>
      <c r="F10" s="409"/>
      <c r="G10" s="410" t="s">
        <v>113</v>
      </c>
      <c r="H10" s="411"/>
      <c r="I10" s="411"/>
      <c r="J10" s="411"/>
      <c r="K10" s="411"/>
      <c r="L10" s="411"/>
      <c r="M10" s="411"/>
      <c r="N10" s="411"/>
      <c r="O10" s="411"/>
      <c r="P10" s="411"/>
      <c r="Q10" s="411"/>
      <c r="R10" s="412"/>
      <c r="S10" s="409" t="s">
        <v>72</v>
      </c>
      <c r="T10" s="409"/>
      <c r="U10" s="409"/>
      <c r="V10" s="409"/>
      <c r="W10" s="409"/>
      <c r="X10" s="409"/>
      <c r="Y10" s="413">
        <v>9</v>
      </c>
      <c r="Z10" s="413"/>
      <c r="AA10" s="413"/>
      <c r="AB10" s="413">
        <v>9</v>
      </c>
      <c r="AC10" s="413"/>
      <c r="AD10" s="413"/>
      <c r="AE10" s="413">
        <v>9</v>
      </c>
      <c r="AF10" s="413"/>
      <c r="AG10" s="413"/>
    </row>
    <row r="11" spans="1:33" ht="30" customHeight="1"/>
    <row r="12" spans="1:33" ht="30" customHeight="1">
      <c r="A12" s="148" t="s">
        <v>132</v>
      </c>
    </row>
    <row r="13" spans="1:33" ht="30" customHeight="1">
      <c r="B13" s="149" t="s">
        <v>80</v>
      </c>
      <c r="D13" s="395" t="s">
        <v>114</v>
      </c>
      <c r="E13" s="395"/>
      <c r="F13" s="395"/>
      <c r="G13" s="395"/>
      <c r="I13" s="145" t="s">
        <v>81</v>
      </c>
    </row>
    <row r="14" spans="1:33" ht="30" customHeight="1">
      <c r="B14" s="149" t="s">
        <v>82</v>
      </c>
      <c r="D14" s="274"/>
      <c r="E14" s="274"/>
      <c r="F14" s="274"/>
      <c r="G14" s="274"/>
      <c r="I14" s="145" t="s">
        <v>83</v>
      </c>
    </row>
    <row r="15" spans="1:33" ht="30" customHeight="1">
      <c r="B15" s="149" t="s">
        <v>84</v>
      </c>
      <c r="D15" s="275"/>
      <c r="E15" s="276"/>
      <c r="F15" s="276"/>
      <c r="G15" s="277"/>
      <c r="I15" s="145" t="s">
        <v>115</v>
      </c>
    </row>
    <row r="16" spans="1:33" ht="30" customHeight="1">
      <c r="B16" s="149" t="s">
        <v>85</v>
      </c>
      <c r="D16" s="274"/>
      <c r="E16" s="274"/>
      <c r="F16" s="274"/>
      <c r="G16" s="274"/>
      <c r="I16" s="145" t="s">
        <v>86</v>
      </c>
    </row>
    <row r="17" spans="1:33" ht="30" customHeight="1"/>
    <row r="18" spans="1:33" ht="30" customHeight="1">
      <c r="A18" s="145" t="s">
        <v>87</v>
      </c>
      <c r="B18" s="150" t="s">
        <v>88</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2"/>
    </row>
    <row r="19" spans="1:33" ht="30" customHeight="1">
      <c r="B19" s="153"/>
      <c r="C19" s="146" t="s">
        <v>89</v>
      </c>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54"/>
    </row>
    <row r="20" spans="1:33" ht="30" customHeight="1">
      <c r="B20" s="153"/>
      <c r="C20" s="146" t="s">
        <v>116</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54"/>
    </row>
    <row r="21" spans="1:33" ht="30" customHeight="1">
      <c r="B21" s="153"/>
      <c r="C21" s="146" t="s">
        <v>117</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54"/>
    </row>
    <row r="22" spans="1:33" ht="30" customHeight="1">
      <c r="B22" s="155"/>
      <c r="C22" s="156" t="s">
        <v>118</v>
      </c>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8"/>
    </row>
    <row r="23" spans="1:33" ht="30" customHeight="1"/>
  </sheetData>
  <mergeCells count="14">
    <mergeCell ref="D13:G13"/>
    <mergeCell ref="D14:G14"/>
    <mergeCell ref="D15:G15"/>
    <mergeCell ref="D16:G16"/>
    <mergeCell ref="A1:AG4"/>
    <mergeCell ref="A6:AG6"/>
    <mergeCell ref="A7:AG7"/>
    <mergeCell ref="A9:AG9"/>
    <mergeCell ref="A10:F10"/>
    <mergeCell ref="G10:R10"/>
    <mergeCell ref="S10:X10"/>
    <mergeCell ref="Y10:AA10"/>
    <mergeCell ref="AB10:AD10"/>
    <mergeCell ref="AE10:AG10"/>
  </mergeCells>
  <phoneticPr fontId="2"/>
  <dataValidations count="1">
    <dataValidation type="list" allowBlank="1" showInputMessage="1" showErrorMessage="1" sqref="D13:G16 IZ13:JC16 SV13:SY16 ACR13:ACU16 AMN13:AMQ16 AWJ13:AWM16 BGF13:BGI16 BQB13:BQE16 BZX13:CAA16 CJT13:CJW16 CTP13:CTS16 DDL13:DDO16 DNH13:DNK16 DXD13:DXG16 EGZ13:EHC16 EQV13:EQY16 FAR13:FAU16 FKN13:FKQ16 FUJ13:FUM16 GEF13:GEI16 GOB13:GOE16 GXX13:GYA16 HHT13:HHW16 HRP13:HRS16 IBL13:IBO16 ILH13:ILK16 IVD13:IVG16 JEZ13:JFC16 JOV13:JOY16 JYR13:JYU16 KIN13:KIQ16 KSJ13:KSM16 LCF13:LCI16 LMB13:LME16 LVX13:LWA16 MFT13:MFW16 MPP13:MPS16 MZL13:MZO16 NJH13:NJK16 NTD13:NTG16 OCZ13:ODC16 OMV13:OMY16 OWR13:OWU16 PGN13:PGQ16 PQJ13:PQM16 QAF13:QAI16 QKB13:QKE16 QTX13:QUA16 RDT13:RDW16 RNP13:RNS16 RXL13:RXO16 SHH13:SHK16 SRD13:SRG16 TAZ13:TBC16 TKV13:TKY16 TUR13:TUU16 UEN13:UEQ16 UOJ13:UOM16 UYF13:UYI16 VIB13:VIE16 VRX13:VSA16 WBT13:WBW16 WLP13:WLS16 WVL13:WVO16 D65541:G65544 IZ65541:JC65544 SV65541:SY65544 ACR65541:ACU65544 AMN65541:AMQ65544 AWJ65541:AWM65544 BGF65541:BGI65544 BQB65541:BQE65544 BZX65541:CAA65544 CJT65541:CJW65544 CTP65541:CTS65544 DDL65541:DDO65544 DNH65541:DNK65544 DXD65541:DXG65544 EGZ65541:EHC65544 EQV65541:EQY65544 FAR65541:FAU65544 FKN65541:FKQ65544 FUJ65541:FUM65544 GEF65541:GEI65544 GOB65541:GOE65544 GXX65541:GYA65544 HHT65541:HHW65544 HRP65541:HRS65544 IBL65541:IBO65544 ILH65541:ILK65544 IVD65541:IVG65544 JEZ65541:JFC65544 JOV65541:JOY65544 JYR65541:JYU65544 KIN65541:KIQ65544 KSJ65541:KSM65544 LCF65541:LCI65544 LMB65541:LME65544 LVX65541:LWA65544 MFT65541:MFW65544 MPP65541:MPS65544 MZL65541:MZO65544 NJH65541:NJK65544 NTD65541:NTG65544 OCZ65541:ODC65544 OMV65541:OMY65544 OWR65541:OWU65544 PGN65541:PGQ65544 PQJ65541:PQM65544 QAF65541:QAI65544 QKB65541:QKE65544 QTX65541:QUA65544 RDT65541:RDW65544 RNP65541:RNS65544 RXL65541:RXO65544 SHH65541:SHK65544 SRD65541:SRG65544 TAZ65541:TBC65544 TKV65541:TKY65544 TUR65541:TUU65544 UEN65541:UEQ65544 UOJ65541:UOM65544 UYF65541:UYI65544 VIB65541:VIE65544 VRX65541:VSA65544 WBT65541:WBW65544 WLP65541:WLS65544 WVL65541:WVO65544 D131077:G131080 IZ131077:JC131080 SV131077:SY131080 ACR131077:ACU131080 AMN131077:AMQ131080 AWJ131077:AWM131080 BGF131077:BGI131080 BQB131077:BQE131080 BZX131077:CAA131080 CJT131077:CJW131080 CTP131077:CTS131080 DDL131077:DDO131080 DNH131077:DNK131080 DXD131077:DXG131080 EGZ131077:EHC131080 EQV131077:EQY131080 FAR131077:FAU131080 FKN131077:FKQ131080 FUJ131077:FUM131080 GEF131077:GEI131080 GOB131077:GOE131080 GXX131077:GYA131080 HHT131077:HHW131080 HRP131077:HRS131080 IBL131077:IBO131080 ILH131077:ILK131080 IVD131077:IVG131080 JEZ131077:JFC131080 JOV131077:JOY131080 JYR131077:JYU131080 KIN131077:KIQ131080 KSJ131077:KSM131080 LCF131077:LCI131080 LMB131077:LME131080 LVX131077:LWA131080 MFT131077:MFW131080 MPP131077:MPS131080 MZL131077:MZO131080 NJH131077:NJK131080 NTD131077:NTG131080 OCZ131077:ODC131080 OMV131077:OMY131080 OWR131077:OWU131080 PGN131077:PGQ131080 PQJ131077:PQM131080 QAF131077:QAI131080 QKB131077:QKE131080 QTX131077:QUA131080 RDT131077:RDW131080 RNP131077:RNS131080 RXL131077:RXO131080 SHH131077:SHK131080 SRD131077:SRG131080 TAZ131077:TBC131080 TKV131077:TKY131080 TUR131077:TUU131080 UEN131077:UEQ131080 UOJ131077:UOM131080 UYF131077:UYI131080 VIB131077:VIE131080 VRX131077:VSA131080 WBT131077:WBW131080 WLP131077:WLS131080 WVL131077:WVO131080 D196613:G196616 IZ196613:JC196616 SV196613:SY196616 ACR196613:ACU196616 AMN196613:AMQ196616 AWJ196613:AWM196616 BGF196613:BGI196616 BQB196613:BQE196616 BZX196613:CAA196616 CJT196613:CJW196616 CTP196613:CTS196616 DDL196613:DDO196616 DNH196613:DNK196616 DXD196613:DXG196616 EGZ196613:EHC196616 EQV196613:EQY196616 FAR196613:FAU196616 FKN196613:FKQ196616 FUJ196613:FUM196616 GEF196613:GEI196616 GOB196613:GOE196616 GXX196613:GYA196616 HHT196613:HHW196616 HRP196613:HRS196616 IBL196613:IBO196616 ILH196613:ILK196616 IVD196613:IVG196616 JEZ196613:JFC196616 JOV196613:JOY196616 JYR196613:JYU196616 KIN196613:KIQ196616 KSJ196613:KSM196616 LCF196613:LCI196616 LMB196613:LME196616 LVX196613:LWA196616 MFT196613:MFW196616 MPP196613:MPS196616 MZL196613:MZO196616 NJH196613:NJK196616 NTD196613:NTG196616 OCZ196613:ODC196616 OMV196613:OMY196616 OWR196613:OWU196616 PGN196613:PGQ196616 PQJ196613:PQM196616 QAF196613:QAI196616 QKB196613:QKE196616 QTX196613:QUA196616 RDT196613:RDW196616 RNP196613:RNS196616 RXL196613:RXO196616 SHH196613:SHK196616 SRD196613:SRG196616 TAZ196613:TBC196616 TKV196613:TKY196616 TUR196613:TUU196616 UEN196613:UEQ196616 UOJ196613:UOM196616 UYF196613:UYI196616 VIB196613:VIE196616 VRX196613:VSA196616 WBT196613:WBW196616 WLP196613:WLS196616 WVL196613:WVO196616 D262149:G262152 IZ262149:JC262152 SV262149:SY262152 ACR262149:ACU262152 AMN262149:AMQ262152 AWJ262149:AWM262152 BGF262149:BGI262152 BQB262149:BQE262152 BZX262149:CAA262152 CJT262149:CJW262152 CTP262149:CTS262152 DDL262149:DDO262152 DNH262149:DNK262152 DXD262149:DXG262152 EGZ262149:EHC262152 EQV262149:EQY262152 FAR262149:FAU262152 FKN262149:FKQ262152 FUJ262149:FUM262152 GEF262149:GEI262152 GOB262149:GOE262152 GXX262149:GYA262152 HHT262149:HHW262152 HRP262149:HRS262152 IBL262149:IBO262152 ILH262149:ILK262152 IVD262149:IVG262152 JEZ262149:JFC262152 JOV262149:JOY262152 JYR262149:JYU262152 KIN262149:KIQ262152 KSJ262149:KSM262152 LCF262149:LCI262152 LMB262149:LME262152 LVX262149:LWA262152 MFT262149:MFW262152 MPP262149:MPS262152 MZL262149:MZO262152 NJH262149:NJK262152 NTD262149:NTG262152 OCZ262149:ODC262152 OMV262149:OMY262152 OWR262149:OWU262152 PGN262149:PGQ262152 PQJ262149:PQM262152 QAF262149:QAI262152 QKB262149:QKE262152 QTX262149:QUA262152 RDT262149:RDW262152 RNP262149:RNS262152 RXL262149:RXO262152 SHH262149:SHK262152 SRD262149:SRG262152 TAZ262149:TBC262152 TKV262149:TKY262152 TUR262149:TUU262152 UEN262149:UEQ262152 UOJ262149:UOM262152 UYF262149:UYI262152 VIB262149:VIE262152 VRX262149:VSA262152 WBT262149:WBW262152 WLP262149:WLS262152 WVL262149:WVO262152 D327685:G327688 IZ327685:JC327688 SV327685:SY327688 ACR327685:ACU327688 AMN327685:AMQ327688 AWJ327685:AWM327688 BGF327685:BGI327688 BQB327685:BQE327688 BZX327685:CAA327688 CJT327685:CJW327688 CTP327685:CTS327688 DDL327685:DDO327688 DNH327685:DNK327688 DXD327685:DXG327688 EGZ327685:EHC327688 EQV327685:EQY327688 FAR327685:FAU327688 FKN327685:FKQ327688 FUJ327685:FUM327688 GEF327685:GEI327688 GOB327685:GOE327688 GXX327685:GYA327688 HHT327685:HHW327688 HRP327685:HRS327688 IBL327685:IBO327688 ILH327685:ILK327688 IVD327685:IVG327688 JEZ327685:JFC327688 JOV327685:JOY327688 JYR327685:JYU327688 KIN327685:KIQ327688 KSJ327685:KSM327688 LCF327685:LCI327688 LMB327685:LME327688 LVX327685:LWA327688 MFT327685:MFW327688 MPP327685:MPS327688 MZL327685:MZO327688 NJH327685:NJK327688 NTD327685:NTG327688 OCZ327685:ODC327688 OMV327685:OMY327688 OWR327685:OWU327688 PGN327685:PGQ327688 PQJ327685:PQM327688 QAF327685:QAI327688 QKB327685:QKE327688 QTX327685:QUA327688 RDT327685:RDW327688 RNP327685:RNS327688 RXL327685:RXO327688 SHH327685:SHK327688 SRD327685:SRG327688 TAZ327685:TBC327688 TKV327685:TKY327688 TUR327685:TUU327688 UEN327685:UEQ327688 UOJ327685:UOM327688 UYF327685:UYI327688 VIB327685:VIE327688 VRX327685:VSA327688 WBT327685:WBW327688 WLP327685:WLS327688 WVL327685:WVO327688 D393221:G393224 IZ393221:JC393224 SV393221:SY393224 ACR393221:ACU393224 AMN393221:AMQ393224 AWJ393221:AWM393224 BGF393221:BGI393224 BQB393221:BQE393224 BZX393221:CAA393224 CJT393221:CJW393224 CTP393221:CTS393224 DDL393221:DDO393224 DNH393221:DNK393224 DXD393221:DXG393224 EGZ393221:EHC393224 EQV393221:EQY393224 FAR393221:FAU393224 FKN393221:FKQ393224 FUJ393221:FUM393224 GEF393221:GEI393224 GOB393221:GOE393224 GXX393221:GYA393224 HHT393221:HHW393224 HRP393221:HRS393224 IBL393221:IBO393224 ILH393221:ILK393224 IVD393221:IVG393224 JEZ393221:JFC393224 JOV393221:JOY393224 JYR393221:JYU393224 KIN393221:KIQ393224 KSJ393221:KSM393224 LCF393221:LCI393224 LMB393221:LME393224 LVX393221:LWA393224 MFT393221:MFW393224 MPP393221:MPS393224 MZL393221:MZO393224 NJH393221:NJK393224 NTD393221:NTG393224 OCZ393221:ODC393224 OMV393221:OMY393224 OWR393221:OWU393224 PGN393221:PGQ393224 PQJ393221:PQM393224 QAF393221:QAI393224 QKB393221:QKE393224 QTX393221:QUA393224 RDT393221:RDW393224 RNP393221:RNS393224 RXL393221:RXO393224 SHH393221:SHK393224 SRD393221:SRG393224 TAZ393221:TBC393224 TKV393221:TKY393224 TUR393221:TUU393224 UEN393221:UEQ393224 UOJ393221:UOM393224 UYF393221:UYI393224 VIB393221:VIE393224 VRX393221:VSA393224 WBT393221:WBW393224 WLP393221:WLS393224 WVL393221:WVO393224 D458757:G458760 IZ458757:JC458760 SV458757:SY458760 ACR458757:ACU458760 AMN458757:AMQ458760 AWJ458757:AWM458760 BGF458757:BGI458760 BQB458757:BQE458760 BZX458757:CAA458760 CJT458757:CJW458760 CTP458757:CTS458760 DDL458757:DDO458760 DNH458757:DNK458760 DXD458757:DXG458760 EGZ458757:EHC458760 EQV458757:EQY458760 FAR458757:FAU458760 FKN458757:FKQ458760 FUJ458757:FUM458760 GEF458757:GEI458760 GOB458757:GOE458760 GXX458757:GYA458760 HHT458757:HHW458760 HRP458757:HRS458760 IBL458757:IBO458760 ILH458757:ILK458760 IVD458757:IVG458760 JEZ458757:JFC458760 JOV458757:JOY458760 JYR458757:JYU458760 KIN458757:KIQ458760 KSJ458757:KSM458760 LCF458757:LCI458760 LMB458757:LME458760 LVX458757:LWA458760 MFT458757:MFW458760 MPP458757:MPS458760 MZL458757:MZO458760 NJH458757:NJK458760 NTD458757:NTG458760 OCZ458757:ODC458760 OMV458757:OMY458760 OWR458757:OWU458760 PGN458757:PGQ458760 PQJ458757:PQM458760 QAF458757:QAI458760 QKB458757:QKE458760 QTX458757:QUA458760 RDT458757:RDW458760 RNP458757:RNS458760 RXL458757:RXO458760 SHH458757:SHK458760 SRD458757:SRG458760 TAZ458757:TBC458760 TKV458757:TKY458760 TUR458757:TUU458760 UEN458757:UEQ458760 UOJ458757:UOM458760 UYF458757:UYI458760 VIB458757:VIE458760 VRX458757:VSA458760 WBT458757:WBW458760 WLP458757:WLS458760 WVL458757:WVO458760 D524293:G524296 IZ524293:JC524296 SV524293:SY524296 ACR524293:ACU524296 AMN524293:AMQ524296 AWJ524293:AWM524296 BGF524293:BGI524296 BQB524293:BQE524296 BZX524293:CAA524296 CJT524293:CJW524296 CTP524293:CTS524296 DDL524293:DDO524296 DNH524293:DNK524296 DXD524293:DXG524296 EGZ524293:EHC524296 EQV524293:EQY524296 FAR524293:FAU524296 FKN524293:FKQ524296 FUJ524293:FUM524296 GEF524293:GEI524296 GOB524293:GOE524296 GXX524293:GYA524296 HHT524293:HHW524296 HRP524293:HRS524296 IBL524293:IBO524296 ILH524293:ILK524296 IVD524293:IVG524296 JEZ524293:JFC524296 JOV524293:JOY524296 JYR524293:JYU524296 KIN524293:KIQ524296 KSJ524293:KSM524296 LCF524293:LCI524296 LMB524293:LME524296 LVX524293:LWA524296 MFT524293:MFW524296 MPP524293:MPS524296 MZL524293:MZO524296 NJH524293:NJK524296 NTD524293:NTG524296 OCZ524293:ODC524296 OMV524293:OMY524296 OWR524293:OWU524296 PGN524293:PGQ524296 PQJ524293:PQM524296 QAF524293:QAI524296 QKB524293:QKE524296 QTX524293:QUA524296 RDT524293:RDW524296 RNP524293:RNS524296 RXL524293:RXO524296 SHH524293:SHK524296 SRD524293:SRG524296 TAZ524293:TBC524296 TKV524293:TKY524296 TUR524293:TUU524296 UEN524293:UEQ524296 UOJ524293:UOM524296 UYF524293:UYI524296 VIB524293:VIE524296 VRX524293:VSA524296 WBT524293:WBW524296 WLP524293:WLS524296 WVL524293:WVO524296 D589829:G589832 IZ589829:JC589832 SV589829:SY589832 ACR589829:ACU589832 AMN589829:AMQ589832 AWJ589829:AWM589832 BGF589829:BGI589832 BQB589829:BQE589832 BZX589829:CAA589832 CJT589829:CJW589832 CTP589829:CTS589832 DDL589829:DDO589832 DNH589829:DNK589832 DXD589829:DXG589832 EGZ589829:EHC589832 EQV589829:EQY589832 FAR589829:FAU589832 FKN589829:FKQ589832 FUJ589829:FUM589832 GEF589829:GEI589832 GOB589829:GOE589832 GXX589829:GYA589832 HHT589829:HHW589832 HRP589829:HRS589832 IBL589829:IBO589832 ILH589829:ILK589832 IVD589829:IVG589832 JEZ589829:JFC589832 JOV589829:JOY589832 JYR589829:JYU589832 KIN589829:KIQ589832 KSJ589829:KSM589832 LCF589829:LCI589832 LMB589829:LME589832 LVX589829:LWA589832 MFT589829:MFW589832 MPP589829:MPS589832 MZL589829:MZO589832 NJH589829:NJK589832 NTD589829:NTG589832 OCZ589829:ODC589832 OMV589829:OMY589832 OWR589829:OWU589832 PGN589829:PGQ589832 PQJ589829:PQM589832 QAF589829:QAI589832 QKB589829:QKE589832 QTX589829:QUA589832 RDT589829:RDW589832 RNP589829:RNS589832 RXL589829:RXO589832 SHH589829:SHK589832 SRD589829:SRG589832 TAZ589829:TBC589832 TKV589829:TKY589832 TUR589829:TUU589832 UEN589829:UEQ589832 UOJ589829:UOM589832 UYF589829:UYI589832 VIB589829:VIE589832 VRX589829:VSA589832 WBT589829:WBW589832 WLP589829:WLS589832 WVL589829:WVO589832 D655365:G655368 IZ655365:JC655368 SV655365:SY655368 ACR655365:ACU655368 AMN655365:AMQ655368 AWJ655365:AWM655368 BGF655365:BGI655368 BQB655365:BQE655368 BZX655365:CAA655368 CJT655365:CJW655368 CTP655365:CTS655368 DDL655365:DDO655368 DNH655365:DNK655368 DXD655365:DXG655368 EGZ655365:EHC655368 EQV655365:EQY655368 FAR655365:FAU655368 FKN655365:FKQ655368 FUJ655365:FUM655368 GEF655365:GEI655368 GOB655365:GOE655368 GXX655365:GYA655368 HHT655365:HHW655368 HRP655365:HRS655368 IBL655365:IBO655368 ILH655365:ILK655368 IVD655365:IVG655368 JEZ655365:JFC655368 JOV655365:JOY655368 JYR655365:JYU655368 KIN655365:KIQ655368 KSJ655365:KSM655368 LCF655365:LCI655368 LMB655365:LME655368 LVX655365:LWA655368 MFT655365:MFW655368 MPP655365:MPS655368 MZL655365:MZO655368 NJH655365:NJK655368 NTD655365:NTG655368 OCZ655365:ODC655368 OMV655365:OMY655368 OWR655365:OWU655368 PGN655365:PGQ655368 PQJ655365:PQM655368 QAF655365:QAI655368 QKB655365:QKE655368 QTX655365:QUA655368 RDT655365:RDW655368 RNP655365:RNS655368 RXL655365:RXO655368 SHH655365:SHK655368 SRD655365:SRG655368 TAZ655365:TBC655368 TKV655365:TKY655368 TUR655365:TUU655368 UEN655365:UEQ655368 UOJ655365:UOM655368 UYF655365:UYI655368 VIB655365:VIE655368 VRX655365:VSA655368 WBT655365:WBW655368 WLP655365:WLS655368 WVL655365:WVO655368 D720901:G720904 IZ720901:JC720904 SV720901:SY720904 ACR720901:ACU720904 AMN720901:AMQ720904 AWJ720901:AWM720904 BGF720901:BGI720904 BQB720901:BQE720904 BZX720901:CAA720904 CJT720901:CJW720904 CTP720901:CTS720904 DDL720901:DDO720904 DNH720901:DNK720904 DXD720901:DXG720904 EGZ720901:EHC720904 EQV720901:EQY720904 FAR720901:FAU720904 FKN720901:FKQ720904 FUJ720901:FUM720904 GEF720901:GEI720904 GOB720901:GOE720904 GXX720901:GYA720904 HHT720901:HHW720904 HRP720901:HRS720904 IBL720901:IBO720904 ILH720901:ILK720904 IVD720901:IVG720904 JEZ720901:JFC720904 JOV720901:JOY720904 JYR720901:JYU720904 KIN720901:KIQ720904 KSJ720901:KSM720904 LCF720901:LCI720904 LMB720901:LME720904 LVX720901:LWA720904 MFT720901:MFW720904 MPP720901:MPS720904 MZL720901:MZO720904 NJH720901:NJK720904 NTD720901:NTG720904 OCZ720901:ODC720904 OMV720901:OMY720904 OWR720901:OWU720904 PGN720901:PGQ720904 PQJ720901:PQM720904 QAF720901:QAI720904 QKB720901:QKE720904 QTX720901:QUA720904 RDT720901:RDW720904 RNP720901:RNS720904 RXL720901:RXO720904 SHH720901:SHK720904 SRD720901:SRG720904 TAZ720901:TBC720904 TKV720901:TKY720904 TUR720901:TUU720904 UEN720901:UEQ720904 UOJ720901:UOM720904 UYF720901:UYI720904 VIB720901:VIE720904 VRX720901:VSA720904 WBT720901:WBW720904 WLP720901:WLS720904 WVL720901:WVO720904 D786437:G786440 IZ786437:JC786440 SV786437:SY786440 ACR786437:ACU786440 AMN786437:AMQ786440 AWJ786437:AWM786440 BGF786437:BGI786440 BQB786437:BQE786440 BZX786437:CAA786440 CJT786437:CJW786440 CTP786437:CTS786440 DDL786437:DDO786440 DNH786437:DNK786440 DXD786437:DXG786440 EGZ786437:EHC786440 EQV786437:EQY786440 FAR786437:FAU786440 FKN786437:FKQ786440 FUJ786437:FUM786440 GEF786437:GEI786440 GOB786437:GOE786440 GXX786437:GYA786440 HHT786437:HHW786440 HRP786437:HRS786440 IBL786437:IBO786440 ILH786437:ILK786440 IVD786437:IVG786440 JEZ786437:JFC786440 JOV786437:JOY786440 JYR786437:JYU786440 KIN786437:KIQ786440 KSJ786437:KSM786440 LCF786437:LCI786440 LMB786437:LME786440 LVX786437:LWA786440 MFT786437:MFW786440 MPP786437:MPS786440 MZL786437:MZO786440 NJH786437:NJK786440 NTD786437:NTG786440 OCZ786437:ODC786440 OMV786437:OMY786440 OWR786437:OWU786440 PGN786437:PGQ786440 PQJ786437:PQM786440 QAF786437:QAI786440 QKB786437:QKE786440 QTX786437:QUA786440 RDT786437:RDW786440 RNP786437:RNS786440 RXL786437:RXO786440 SHH786437:SHK786440 SRD786437:SRG786440 TAZ786437:TBC786440 TKV786437:TKY786440 TUR786437:TUU786440 UEN786437:UEQ786440 UOJ786437:UOM786440 UYF786437:UYI786440 VIB786437:VIE786440 VRX786437:VSA786440 WBT786437:WBW786440 WLP786437:WLS786440 WVL786437:WVO786440 D851973:G851976 IZ851973:JC851976 SV851973:SY851976 ACR851973:ACU851976 AMN851973:AMQ851976 AWJ851973:AWM851976 BGF851973:BGI851976 BQB851973:BQE851976 BZX851973:CAA851976 CJT851973:CJW851976 CTP851973:CTS851976 DDL851973:DDO851976 DNH851973:DNK851976 DXD851973:DXG851976 EGZ851973:EHC851976 EQV851973:EQY851976 FAR851973:FAU851976 FKN851973:FKQ851976 FUJ851973:FUM851976 GEF851973:GEI851976 GOB851973:GOE851976 GXX851973:GYA851976 HHT851973:HHW851976 HRP851973:HRS851976 IBL851973:IBO851976 ILH851973:ILK851976 IVD851973:IVG851976 JEZ851973:JFC851976 JOV851973:JOY851976 JYR851973:JYU851976 KIN851973:KIQ851976 KSJ851973:KSM851976 LCF851973:LCI851976 LMB851973:LME851976 LVX851973:LWA851976 MFT851973:MFW851976 MPP851973:MPS851976 MZL851973:MZO851976 NJH851973:NJK851976 NTD851973:NTG851976 OCZ851973:ODC851976 OMV851973:OMY851976 OWR851973:OWU851976 PGN851973:PGQ851976 PQJ851973:PQM851976 QAF851973:QAI851976 QKB851973:QKE851976 QTX851973:QUA851976 RDT851973:RDW851976 RNP851973:RNS851976 RXL851973:RXO851976 SHH851973:SHK851976 SRD851973:SRG851976 TAZ851973:TBC851976 TKV851973:TKY851976 TUR851973:TUU851976 UEN851973:UEQ851976 UOJ851973:UOM851976 UYF851973:UYI851976 VIB851973:VIE851976 VRX851973:VSA851976 WBT851973:WBW851976 WLP851973:WLS851976 WVL851973:WVO851976 D917509:G917512 IZ917509:JC917512 SV917509:SY917512 ACR917509:ACU917512 AMN917509:AMQ917512 AWJ917509:AWM917512 BGF917509:BGI917512 BQB917509:BQE917512 BZX917509:CAA917512 CJT917509:CJW917512 CTP917509:CTS917512 DDL917509:DDO917512 DNH917509:DNK917512 DXD917509:DXG917512 EGZ917509:EHC917512 EQV917509:EQY917512 FAR917509:FAU917512 FKN917509:FKQ917512 FUJ917509:FUM917512 GEF917509:GEI917512 GOB917509:GOE917512 GXX917509:GYA917512 HHT917509:HHW917512 HRP917509:HRS917512 IBL917509:IBO917512 ILH917509:ILK917512 IVD917509:IVG917512 JEZ917509:JFC917512 JOV917509:JOY917512 JYR917509:JYU917512 KIN917509:KIQ917512 KSJ917509:KSM917512 LCF917509:LCI917512 LMB917509:LME917512 LVX917509:LWA917512 MFT917509:MFW917512 MPP917509:MPS917512 MZL917509:MZO917512 NJH917509:NJK917512 NTD917509:NTG917512 OCZ917509:ODC917512 OMV917509:OMY917512 OWR917509:OWU917512 PGN917509:PGQ917512 PQJ917509:PQM917512 QAF917509:QAI917512 QKB917509:QKE917512 QTX917509:QUA917512 RDT917509:RDW917512 RNP917509:RNS917512 RXL917509:RXO917512 SHH917509:SHK917512 SRD917509:SRG917512 TAZ917509:TBC917512 TKV917509:TKY917512 TUR917509:TUU917512 UEN917509:UEQ917512 UOJ917509:UOM917512 UYF917509:UYI917512 VIB917509:VIE917512 VRX917509:VSA917512 WBT917509:WBW917512 WLP917509:WLS917512 WVL917509:WVO917512 D983045:G983048 IZ983045:JC983048 SV983045:SY983048 ACR983045:ACU983048 AMN983045:AMQ983048 AWJ983045:AWM983048 BGF983045:BGI983048 BQB983045:BQE983048 BZX983045:CAA983048 CJT983045:CJW983048 CTP983045:CTS983048 DDL983045:DDO983048 DNH983045:DNK983048 DXD983045:DXG983048 EGZ983045:EHC983048 EQV983045:EQY983048 FAR983045:FAU983048 FKN983045:FKQ983048 FUJ983045:FUM983048 GEF983045:GEI983048 GOB983045:GOE983048 GXX983045:GYA983048 HHT983045:HHW983048 HRP983045:HRS983048 IBL983045:IBO983048 ILH983045:ILK983048 IVD983045:IVG983048 JEZ983045:JFC983048 JOV983045:JOY983048 JYR983045:JYU983048 KIN983045:KIQ983048 KSJ983045:KSM983048 LCF983045:LCI983048 LMB983045:LME983048 LVX983045:LWA983048 MFT983045:MFW983048 MPP983045:MPS983048 MZL983045:MZO983048 NJH983045:NJK983048 NTD983045:NTG983048 OCZ983045:ODC983048 OMV983045:OMY983048 OWR983045:OWU983048 PGN983045:PGQ983048 PQJ983045:PQM983048 QAF983045:QAI983048 QKB983045:QKE983048 QTX983045:QUA983048 RDT983045:RDW983048 RNP983045:RNS983048 RXL983045:RXO983048 SHH983045:SHK983048 SRD983045:SRG983048 TAZ983045:TBC983048 TKV983045:TKY983048 TUR983045:TUU983048 UEN983045:UEQ983048 UOJ983045:UOM983048 UYF983045:UYI983048 VIB983045:VIE983048 VRX983045:VSA983048 WBT983045:WBW983048 WLP983045:WLS983048 WVL983045:WVO983048 D65553:G65555 IZ65553:JC65555 SV65553:SY65555 ACR65553:ACU65555 AMN65553:AMQ65555 AWJ65553:AWM65555 BGF65553:BGI65555 BQB65553:BQE65555 BZX65553:CAA65555 CJT65553:CJW65555 CTP65553:CTS65555 DDL65553:DDO65555 DNH65553:DNK65555 DXD65553:DXG65555 EGZ65553:EHC65555 EQV65553:EQY65555 FAR65553:FAU65555 FKN65553:FKQ65555 FUJ65553:FUM65555 GEF65553:GEI65555 GOB65553:GOE65555 GXX65553:GYA65555 HHT65553:HHW65555 HRP65553:HRS65555 IBL65553:IBO65555 ILH65553:ILK65555 IVD65553:IVG65555 JEZ65553:JFC65555 JOV65553:JOY65555 JYR65553:JYU65555 KIN65553:KIQ65555 KSJ65553:KSM65555 LCF65553:LCI65555 LMB65553:LME65555 LVX65553:LWA65555 MFT65553:MFW65555 MPP65553:MPS65555 MZL65553:MZO65555 NJH65553:NJK65555 NTD65553:NTG65555 OCZ65553:ODC65555 OMV65553:OMY65555 OWR65553:OWU65555 PGN65553:PGQ65555 PQJ65553:PQM65555 QAF65553:QAI65555 QKB65553:QKE65555 QTX65553:QUA65555 RDT65553:RDW65555 RNP65553:RNS65555 RXL65553:RXO65555 SHH65553:SHK65555 SRD65553:SRG65555 TAZ65553:TBC65555 TKV65553:TKY65555 TUR65553:TUU65555 UEN65553:UEQ65555 UOJ65553:UOM65555 UYF65553:UYI65555 VIB65553:VIE65555 VRX65553:VSA65555 WBT65553:WBW65555 WLP65553:WLS65555 WVL65553:WVO65555 D131089:G131091 IZ131089:JC131091 SV131089:SY131091 ACR131089:ACU131091 AMN131089:AMQ131091 AWJ131089:AWM131091 BGF131089:BGI131091 BQB131089:BQE131091 BZX131089:CAA131091 CJT131089:CJW131091 CTP131089:CTS131091 DDL131089:DDO131091 DNH131089:DNK131091 DXD131089:DXG131091 EGZ131089:EHC131091 EQV131089:EQY131091 FAR131089:FAU131091 FKN131089:FKQ131091 FUJ131089:FUM131091 GEF131089:GEI131091 GOB131089:GOE131091 GXX131089:GYA131091 HHT131089:HHW131091 HRP131089:HRS131091 IBL131089:IBO131091 ILH131089:ILK131091 IVD131089:IVG131091 JEZ131089:JFC131091 JOV131089:JOY131091 JYR131089:JYU131091 KIN131089:KIQ131091 KSJ131089:KSM131091 LCF131089:LCI131091 LMB131089:LME131091 LVX131089:LWA131091 MFT131089:MFW131091 MPP131089:MPS131091 MZL131089:MZO131091 NJH131089:NJK131091 NTD131089:NTG131091 OCZ131089:ODC131091 OMV131089:OMY131091 OWR131089:OWU131091 PGN131089:PGQ131091 PQJ131089:PQM131091 QAF131089:QAI131091 QKB131089:QKE131091 QTX131089:QUA131091 RDT131089:RDW131091 RNP131089:RNS131091 RXL131089:RXO131091 SHH131089:SHK131091 SRD131089:SRG131091 TAZ131089:TBC131091 TKV131089:TKY131091 TUR131089:TUU131091 UEN131089:UEQ131091 UOJ131089:UOM131091 UYF131089:UYI131091 VIB131089:VIE131091 VRX131089:VSA131091 WBT131089:WBW131091 WLP131089:WLS131091 WVL131089:WVO131091 D196625:G196627 IZ196625:JC196627 SV196625:SY196627 ACR196625:ACU196627 AMN196625:AMQ196627 AWJ196625:AWM196627 BGF196625:BGI196627 BQB196625:BQE196627 BZX196625:CAA196627 CJT196625:CJW196627 CTP196625:CTS196627 DDL196625:DDO196627 DNH196625:DNK196627 DXD196625:DXG196627 EGZ196625:EHC196627 EQV196625:EQY196627 FAR196625:FAU196627 FKN196625:FKQ196627 FUJ196625:FUM196627 GEF196625:GEI196627 GOB196625:GOE196627 GXX196625:GYA196627 HHT196625:HHW196627 HRP196625:HRS196627 IBL196625:IBO196627 ILH196625:ILK196627 IVD196625:IVG196627 JEZ196625:JFC196627 JOV196625:JOY196627 JYR196625:JYU196627 KIN196625:KIQ196627 KSJ196625:KSM196627 LCF196625:LCI196627 LMB196625:LME196627 LVX196625:LWA196627 MFT196625:MFW196627 MPP196625:MPS196627 MZL196625:MZO196627 NJH196625:NJK196627 NTD196625:NTG196627 OCZ196625:ODC196627 OMV196625:OMY196627 OWR196625:OWU196627 PGN196625:PGQ196627 PQJ196625:PQM196627 QAF196625:QAI196627 QKB196625:QKE196627 QTX196625:QUA196627 RDT196625:RDW196627 RNP196625:RNS196627 RXL196625:RXO196627 SHH196625:SHK196627 SRD196625:SRG196627 TAZ196625:TBC196627 TKV196625:TKY196627 TUR196625:TUU196627 UEN196625:UEQ196627 UOJ196625:UOM196627 UYF196625:UYI196627 VIB196625:VIE196627 VRX196625:VSA196627 WBT196625:WBW196627 WLP196625:WLS196627 WVL196625:WVO196627 D262161:G262163 IZ262161:JC262163 SV262161:SY262163 ACR262161:ACU262163 AMN262161:AMQ262163 AWJ262161:AWM262163 BGF262161:BGI262163 BQB262161:BQE262163 BZX262161:CAA262163 CJT262161:CJW262163 CTP262161:CTS262163 DDL262161:DDO262163 DNH262161:DNK262163 DXD262161:DXG262163 EGZ262161:EHC262163 EQV262161:EQY262163 FAR262161:FAU262163 FKN262161:FKQ262163 FUJ262161:FUM262163 GEF262161:GEI262163 GOB262161:GOE262163 GXX262161:GYA262163 HHT262161:HHW262163 HRP262161:HRS262163 IBL262161:IBO262163 ILH262161:ILK262163 IVD262161:IVG262163 JEZ262161:JFC262163 JOV262161:JOY262163 JYR262161:JYU262163 KIN262161:KIQ262163 KSJ262161:KSM262163 LCF262161:LCI262163 LMB262161:LME262163 LVX262161:LWA262163 MFT262161:MFW262163 MPP262161:MPS262163 MZL262161:MZO262163 NJH262161:NJK262163 NTD262161:NTG262163 OCZ262161:ODC262163 OMV262161:OMY262163 OWR262161:OWU262163 PGN262161:PGQ262163 PQJ262161:PQM262163 QAF262161:QAI262163 QKB262161:QKE262163 QTX262161:QUA262163 RDT262161:RDW262163 RNP262161:RNS262163 RXL262161:RXO262163 SHH262161:SHK262163 SRD262161:SRG262163 TAZ262161:TBC262163 TKV262161:TKY262163 TUR262161:TUU262163 UEN262161:UEQ262163 UOJ262161:UOM262163 UYF262161:UYI262163 VIB262161:VIE262163 VRX262161:VSA262163 WBT262161:WBW262163 WLP262161:WLS262163 WVL262161:WVO262163 D327697:G327699 IZ327697:JC327699 SV327697:SY327699 ACR327697:ACU327699 AMN327697:AMQ327699 AWJ327697:AWM327699 BGF327697:BGI327699 BQB327697:BQE327699 BZX327697:CAA327699 CJT327697:CJW327699 CTP327697:CTS327699 DDL327697:DDO327699 DNH327697:DNK327699 DXD327697:DXG327699 EGZ327697:EHC327699 EQV327697:EQY327699 FAR327697:FAU327699 FKN327697:FKQ327699 FUJ327697:FUM327699 GEF327697:GEI327699 GOB327697:GOE327699 GXX327697:GYA327699 HHT327697:HHW327699 HRP327697:HRS327699 IBL327697:IBO327699 ILH327697:ILK327699 IVD327697:IVG327699 JEZ327697:JFC327699 JOV327697:JOY327699 JYR327697:JYU327699 KIN327697:KIQ327699 KSJ327697:KSM327699 LCF327697:LCI327699 LMB327697:LME327699 LVX327697:LWA327699 MFT327697:MFW327699 MPP327697:MPS327699 MZL327697:MZO327699 NJH327697:NJK327699 NTD327697:NTG327699 OCZ327697:ODC327699 OMV327697:OMY327699 OWR327697:OWU327699 PGN327697:PGQ327699 PQJ327697:PQM327699 QAF327697:QAI327699 QKB327697:QKE327699 QTX327697:QUA327699 RDT327697:RDW327699 RNP327697:RNS327699 RXL327697:RXO327699 SHH327697:SHK327699 SRD327697:SRG327699 TAZ327697:TBC327699 TKV327697:TKY327699 TUR327697:TUU327699 UEN327697:UEQ327699 UOJ327697:UOM327699 UYF327697:UYI327699 VIB327697:VIE327699 VRX327697:VSA327699 WBT327697:WBW327699 WLP327697:WLS327699 WVL327697:WVO327699 D393233:G393235 IZ393233:JC393235 SV393233:SY393235 ACR393233:ACU393235 AMN393233:AMQ393235 AWJ393233:AWM393235 BGF393233:BGI393235 BQB393233:BQE393235 BZX393233:CAA393235 CJT393233:CJW393235 CTP393233:CTS393235 DDL393233:DDO393235 DNH393233:DNK393235 DXD393233:DXG393235 EGZ393233:EHC393235 EQV393233:EQY393235 FAR393233:FAU393235 FKN393233:FKQ393235 FUJ393233:FUM393235 GEF393233:GEI393235 GOB393233:GOE393235 GXX393233:GYA393235 HHT393233:HHW393235 HRP393233:HRS393235 IBL393233:IBO393235 ILH393233:ILK393235 IVD393233:IVG393235 JEZ393233:JFC393235 JOV393233:JOY393235 JYR393233:JYU393235 KIN393233:KIQ393235 KSJ393233:KSM393235 LCF393233:LCI393235 LMB393233:LME393235 LVX393233:LWA393235 MFT393233:MFW393235 MPP393233:MPS393235 MZL393233:MZO393235 NJH393233:NJK393235 NTD393233:NTG393235 OCZ393233:ODC393235 OMV393233:OMY393235 OWR393233:OWU393235 PGN393233:PGQ393235 PQJ393233:PQM393235 QAF393233:QAI393235 QKB393233:QKE393235 QTX393233:QUA393235 RDT393233:RDW393235 RNP393233:RNS393235 RXL393233:RXO393235 SHH393233:SHK393235 SRD393233:SRG393235 TAZ393233:TBC393235 TKV393233:TKY393235 TUR393233:TUU393235 UEN393233:UEQ393235 UOJ393233:UOM393235 UYF393233:UYI393235 VIB393233:VIE393235 VRX393233:VSA393235 WBT393233:WBW393235 WLP393233:WLS393235 WVL393233:WVO393235 D458769:G458771 IZ458769:JC458771 SV458769:SY458771 ACR458769:ACU458771 AMN458769:AMQ458771 AWJ458769:AWM458771 BGF458769:BGI458771 BQB458769:BQE458771 BZX458769:CAA458771 CJT458769:CJW458771 CTP458769:CTS458771 DDL458769:DDO458771 DNH458769:DNK458771 DXD458769:DXG458771 EGZ458769:EHC458771 EQV458769:EQY458771 FAR458769:FAU458771 FKN458769:FKQ458771 FUJ458769:FUM458771 GEF458769:GEI458771 GOB458769:GOE458771 GXX458769:GYA458771 HHT458769:HHW458771 HRP458769:HRS458771 IBL458769:IBO458771 ILH458769:ILK458771 IVD458769:IVG458771 JEZ458769:JFC458771 JOV458769:JOY458771 JYR458769:JYU458771 KIN458769:KIQ458771 KSJ458769:KSM458771 LCF458769:LCI458771 LMB458769:LME458771 LVX458769:LWA458771 MFT458769:MFW458771 MPP458769:MPS458771 MZL458769:MZO458771 NJH458769:NJK458771 NTD458769:NTG458771 OCZ458769:ODC458771 OMV458769:OMY458771 OWR458769:OWU458771 PGN458769:PGQ458771 PQJ458769:PQM458771 QAF458769:QAI458771 QKB458769:QKE458771 QTX458769:QUA458771 RDT458769:RDW458771 RNP458769:RNS458771 RXL458769:RXO458771 SHH458769:SHK458771 SRD458769:SRG458771 TAZ458769:TBC458771 TKV458769:TKY458771 TUR458769:TUU458771 UEN458769:UEQ458771 UOJ458769:UOM458771 UYF458769:UYI458771 VIB458769:VIE458771 VRX458769:VSA458771 WBT458769:WBW458771 WLP458769:WLS458771 WVL458769:WVO458771 D524305:G524307 IZ524305:JC524307 SV524305:SY524307 ACR524305:ACU524307 AMN524305:AMQ524307 AWJ524305:AWM524307 BGF524305:BGI524307 BQB524305:BQE524307 BZX524305:CAA524307 CJT524305:CJW524307 CTP524305:CTS524307 DDL524305:DDO524307 DNH524305:DNK524307 DXD524305:DXG524307 EGZ524305:EHC524307 EQV524305:EQY524307 FAR524305:FAU524307 FKN524305:FKQ524307 FUJ524305:FUM524307 GEF524305:GEI524307 GOB524305:GOE524307 GXX524305:GYA524307 HHT524305:HHW524307 HRP524305:HRS524307 IBL524305:IBO524307 ILH524305:ILK524307 IVD524305:IVG524307 JEZ524305:JFC524307 JOV524305:JOY524307 JYR524305:JYU524307 KIN524305:KIQ524307 KSJ524305:KSM524307 LCF524305:LCI524307 LMB524305:LME524307 LVX524305:LWA524307 MFT524305:MFW524307 MPP524305:MPS524307 MZL524305:MZO524307 NJH524305:NJK524307 NTD524305:NTG524307 OCZ524305:ODC524307 OMV524305:OMY524307 OWR524305:OWU524307 PGN524305:PGQ524307 PQJ524305:PQM524307 QAF524305:QAI524307 QKB524305:QKE524307 QTX524305:QUA524307 RDT524305:RDW524307 RNP524305:RNS524307 RXL524305:RXO524307 SHH524305:SHK524307 SRD524305:SRG524307 TAZ524305:TBC524307 TKV524305:TKY524307 TUR524305:TUU524307 UEN524305:UEQ524307 UOJ524305:UOM524307 UYF524305:UYI524307 VIB524305:VIE524307 VRX524305:VSA524307 WBT524305:WBW524307 WLP524305:WLS524307 WVL524305:WVO524307 D589841:G589843 IZ589841:JC589843 SV589841:SY589843 ACR589841:ACU589843 AMN589841:AMQ589843 AWJ589841:AWM589843 BGF589841:BGI589843 BQB589841:BQE589843 BZX589841:CAA589843 CJT589841:CJW589843 CTP589841:CTS589843 DDL589841:DDO589843 DNH589841:DNK589843 DXD589841:DXG589843 EGZ589841:EHC589843 EQV589841:EQY589843 FAR589841:FAU589843 FKN589841:FKQ589843 FUJ589841:FUM589843 GEF589841:GEI589843 GOB589841:GOE589843 GXX589841:GYA589843 HHT589841:HHW589843 HRP589841:HRS589843 IBL589841:IBO589843 ILH589841:ILK589843 IVD589841:IVG589843 JEZ589841:JFC589843 JOV589841:JOY589843 JYR589841:JYU589843 KIN589841:KIQ589843 KSJ589841:KSM589843 LCF589841:LCI589843 LMB589841:LME589843 LVX589841:LWA589843 MFT589841:MFW589843 MPP589841:MPS589843 MZL589841:MZO589843 NJH589841:NJK589843 NTD589841:NTG589843 OCZ589841:ODC589843 OMV589841:OMY589843 OWR589841:OWU589843 PGN589841:PGQ589843 PQJ589841:PQM589843 QAF589841:QAI589843 QKB589841:QKE589843 QTX589841:QUA589843 RDT589841:RDW589843 RNP589841:RNS589843 RXL589841:RXO589843 SHH589841:SHK589843 SRD589841:SRG589843 TAZ589841:TBC589843 TKV589841:TKY589843 TUR589841:TUU589843 UEN589841:UEQ589843 UOJ589841:UOM589843 UYF589841:UYI589843 VIB589841:VIE589843 VRX589841:VSA589843 WBT589841:WBW589843 WLP589841:WLS589843 WVL589841:WVO589843 D655377:G655379 IZ655377:JC655379 SV655377:SY655379 ACR655377:ACU655379 AMN655377:AMQ655379 AWJ655377:AWM655379 BGF655377:BGI655379 BQB655377:BQE655379 BZX655377:CAA655379 CJT655377:CJW655379 CTP655377:CTS655379 DDL655377:DDO655379 DNH655377:DNK655379 DXD655377:DXG655379 EGZ655377:EHC655379 EQV655377:EQY655379 FAR655377:FAU655379 FKN655377:FKQ655379 FUJ655377:FUM655379 GEF655377:GEI655379 GOB655377:GOE655379 GXX655377:GYA655379 HHT655377:HHW655379 HRP655377:HRS655379 IBL655377:IBO655379 ILH655377:ILK655379 IVD655377:IVG655379 JEZ655377:JFC655379 JOV655377:JOY655379 JYR655377:JYU655379 KIN655377:KIQ655379 KSJ655377:KSM655379 LCF655377:LCI655379 LMB655377:LME655379 LVX655377:LWA655379 MFT655377:MFW655379 MPP655377:MPS655379 MZL655377:MZO655379 NJH655377:NJK655379 NTD655377:NTG655379 OCZ655377:ODC655379 OMV655377:OMY655379 OWR655377:OWU655379 PGN655377:PGQ655379 PQJ655377:PQM655379 QAF655377:QAI655379 QKB655377:QKE655379 QTX655377:QUA655379 RDT655377:RDW655379 RNP655377:RNS655379 RXL655377:RXO655379 SHH655377:SHK655379 SRD655377:SRG655379 TAZ655377:TBC655379 TKV655377:TKY655379 TUR655377:TUU655379 UEN655377:UEQ655379 UOJ655377:UOM655379 UYF655377:UYI655379 VIB655377:VIE655379 VRX655377:VSA655379 WBT655377:WBW655379 WLP655377:WLS655379 WVL655377:WVO655379 D720913:G720915 IZ720913:JC720915 SV720913:SY720915 ACR720913:ACU720915 AMN720913:AMQ720915 AWJ720913:AWM720915 BGF720913:BGI720915 BQB720913:BQE720915 BZX720913:CAA720915 CJT720913:CJW720915 CTP720913:CTS720915 DDL720913:DDO720915 DNH720913:DNK720915 DXD720913:DXG720915 EGZ720913:EHC720915 EQV720913:EQY720915 FAR720913:FAU720915 FKN720913:FKQ720915 FUJ720913:FUM720915 GEF720913:GEI720915 GOB720913:GOE720915 GXX720913:GYA720915 HHT720913:HHW720915 HRP720913:HRS720915 IBL720913:IBO720915 ILH720913:ILK720915 IVD720913:IVG720915 JEZ720913:JFC720915 JOV720913:JOY720915 JYR720913:JYU720915 KIN720913:KIQ720915 KSJ720913:KSM720915 LCF720913:LCI720915 LMB720913:LME720915 LVX720913:LWA720915 MFT720913:MFW720915 MPP720913:MPS720915 MZL720913:MZO720915 NJH720913:NJK720915 NTD720913:NTG720915 OCZ720913:ODC720915 OMV720913:OMY720915 OWR720913:OWU720915 PGN720913:PGQ720915 PQJ720913:PQM720915 QAF720913:QAI720915 QKB720913:QKE720915 QTX720913:QUA720915 RDT720913:RDW720915 RNP720913:RNS720915 RXL720913:RXO720915 SHH720913:SHK720915 SRD720913:SRG720915 TAZ720913:TBC720915 TKV720913:TKY720915 TUR720913:TUU720915 UEN720913:UEQ720915 UOJ720913:UOM720915 UYF720913:UYI720915 VIB720913:VIE720915 VRX720913:VSA720915 WBT720913:WBW720915 WLP720913:WLS720915 WVL720913:WVO720915 D786449:G786451 IZ786449:JC786451 SV786449:SY786451 ACR786449:ACU786451 AMN786449:AMQ786451 AWJ786449:AWM786451 BGF786449:BGI786451 BQB786449:BQE786451 BZX786449:CAA786451 CJT786449:CJW786451 CTP786449:CTS786451 DDL786449:DDO786451 DNH786449:DNK786451 DXD786449:DXG786451 EGZ786449:EHC786451 EQV786449:EQY786451 FAR786449:FAU786451 FKN786449:FKQ786451 FUJ786449:FUM786451 GEF786449:GEI786451 GOB786449:GOE786451 GXX786449:GYA786451 HHT786449:HHW786451 HRP786449:HRS786451 IBL786449:IBO786451 ILH786449:ILK786451 IVD786449:IVG786451 JEZ786449:JFC786451 JOV786449:JOY786451 JYR786449:JYU786451 KIN786449:KIQ786451 KSJ786449:KSM786451 LCF786449:LCI786451 LMB786449:LME786451 LVX786449:LWA786451 MFT786449:MFW786451 MPP786449:MPS786451 MZL786449:MZO786451 NJH786449:NJK786451 NTD786449:NTG786451 OCZ786449:ODC786451 OMV786449:OMY786451 OWR786449:OWU786451 PGN786449:PGQ786451 PQJ786449:PQM786451 QAF786449:QAI786451 QKB786449:QKE786451 QTX786449:QUA786451 RDT786449:RDW786451 RNP786449:RNS786451 RXL786449:RXO786451 SHH786449:SHK786451 SRD786449:SRG786451 TAZ786449:TBC786451 TKV786449:TKY786451 TUR786449:TUU786451 UEN786449:UEQ786451 UOJ786449:UOM786451 UYF786449:UYI786451 VIB786449:VIE786451 VRX786449:VSA786451 WBT786449:WBW786451 WLP786449:WLS786451 WVL786449:WVO786451 D851985:G851987 IZ851985:JC851987 SV851985:SY851987 ACR851985:ACU851987 AMN851985:AMQ851987 AWJ851985:AWM851987 BGF851985:BGI851987 BQB851985:BQE851987 BZX851985:CAA851987 CJT851985:CJW851987 CTP851985:CTS851987 DDL851985:DDO851987 DNH851985:DNK851987 DXD851985:DXG851987 EGZ851985:EHC851987 EQV851985:EQY851987 FAR851985:FAU851987 FKN851985:FKQ851987 FUJ851985:FUM851987 GEF851985:GEI851987 GOB851985:GOE851987 GXX851985:GYA851987 HHT851985:HHW851987 HRP851985:HRS851987 IBL851985:IBO851987 ILH851985:ILK851987 IVD851985:IVG851987 JEZ851985:JFC851987 JOV851985:JOY851987 JYR851985:JYU851987 KIN851985:KIQ851987 KSJ851985:KSM851987 LCF851985:LCI851987 LMB851985:LME851987 LVX851985:LWA851987 MFT851985:MFW851987 MPP851985:MPS851987 MZL851985:MZO851987 NJH851985:NJK851987 NTD851985:NTG851987 OCZ851985:ODC851987 OMV851985:OMY851987 OWR851985:OWU851987 PGN851985:PGQ851987 PQJ851985:PQM851987 QAF851985:QAI851987 QKB851985:QKE851987 QTX851985:QUA851987 RDT851985:RDW851987 RNP851985:RNS851987 RXL851985:RXO851987 SHH851985:SHK851987 SRD851985:SRG851987 TAZ851985:TBC851987 TKV851985:TKY851987 TUR851985:TUU851987 UEN851985:UEQ851987 UOJ851985:UOM851987 UYF851985:UYI851987 VIB851985:VIE851987 VRX851985:VSA851987 WBT851985:WBW851987 WLP851985:WLS851987 WVL851985:WVO851987 D917521:G917523 IZ917521:JC917523 SV917521:SY917523 ACR917521:ACU917523 AMN917521:AMQ917523 AWJ917521:AWM917523 BGF917521:BGI917523 BQB917521:BQE917523 BZX917521:CAA917523 CJT917521:CJW917523 CTP917521:CTS917523 DDL917521:DDO917523 DNH917521:DNK917523 DXD917521:DXG917523 EGZ917521:EHC917523 EQV917521:EQY917523 FAR917521:FAU917523 FKN917521:FKQ917523 FUJ917521:FUM917523 GEF917521:GEI917523 GOB917521:GOE917523 GXX917521:GYA917523 HHT917521:HHW917523 HRP917521:HRS917523 IBL917521:IBO917523 ILH917521:ILK917523 IVD917521:IVG917523 JEZ917521:JFC917523 JOV917521:JOY917523 JYR917521:JYU917523 KIN917521:KIQ917523 KSJ917521:KSM917523 LCF917521:LCI917523 LMB917521:LME917523 LVX917521:LWA917523 MFT917521:MFW917523 MPP917521:MPS917523 MZL917521:MZO917523 NJH917521:NJK917523 NTD917521:NTG917523 OCZ917521:ODC917523 OMV917521:OMY917523 OWR917521:OWU917523 PGN917521:PGQ917523 PQJ917521:PQM917523 QAF917521:QAI917523 QKB917521:QKE917523 QTX917521:QUA917523 RDT917521:RDW917523 RNP917521:RNS917523 RXL917521:RXO917523 SHH917521:SHK917523 SRD917521:SRG917523 TAZ917521:TBC917523 TKV917521:TKY917523 TUR917521:TUU917523 UEN917521:UEQ917523 UOJ917521:UOM917523 UYF917521:UYI917523 VIB917521:VIE917523 VRX917521:VSA917523 WBT917521:WBW917523 WLP917521:WLS917523 WVL917521:WVO917523 D983057:G983059 IZ983057:JC983059 SV983057:SY983059 ACR983057:ACU983059 AMN983057:AMQ983059 AWJ983057:AWM983059 BGF983057:BGI983059 BQB983057:BQE983059 BZX983057:CAA983059 CJT983057:CJW983059 CTP983057:CTS983059 DDL983057:DDO983059 DNH983057:DNK983059 DXD983057:DXG983059 EGZ983057:EHC983059 EQV983057:EQY983059 FAR983057:FAU983059 FKN983057:FKQ983059 FUJ983057:FUM983059 GEF983057:GEI983059 GOB983057:GOE983059 GXX983057:GYA983059 HHT983057:HHW983059 HRP983057:HRS983059 IBL983057:IBO983059 ILH983057:ILK983059 IVD983057:IVG983059 JEZ983057:JFC983059 JOV983057:JOY983059 JYR983057:JYU983059 KIN983057:KIQ983059 KSJ983057:KSM983059 LCF983057:LCI983059 LMB983057:LME983059 LVX983057:LWA983059 MFT983057:MFW983059 MPP983057:MPS983059 MZL983057:MZO983059 NJH983057:NJK983059 NTD983057:NTG983059 OCZ983057:ODC983059 OMV983057:OMY983059 OWR983057:OWU983059 PGN983057:PGQ983059 PQJ983057:PQM983059 QAF983057:QAI983059 QKB983057:QKE983059 QTX983057:QUA983059 RDT983057:RDW983059 RNP983057:RNS983059 RXL983057:RXO983059 SHH983057:SHK983059 SRD983057:SRG983059 TAZ983057:TBC983059 TKV983057:TKY983059 TUR983057:TUU983059 UEN983057:UEQ983059 UOJ983057:UOM983059 UYF983057:UYI983059 VIB983057:VIE983059 VRX983057:VSA983059 WBT983057:WBW983059 WLP983057:WLS983059 WVL983057:WVO983059">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colBreaks count="1" manualBreakCount="1">
    <brk id="3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G23"/>
  <sheetViews>
    <sheetView view="pageBreakPreview" zoomScale="60" zoomScaleNormal="100" workbookViewId="0">
      <selection activeCell="AV10" sqref="AV10"/>
    </sheetView>
  </sheetViews>
  <sheetFormatPr defaultColWidth="2.75" defaultRowHeight="14.25"/>
  <cols>
    <col min="1" max="33" width="2.875" style="145" customWidth="1"/>
    <col min="34" max="256" width="2.75" style="145"/>
    <col min="257" max="289" width="2.875" style="145" customWidth="1"/>
    <col min="290" max="512" width="2.75" style="145"/>
    <col min="513" max="545" width="2.875" style="145" customWidth="1"/>
    <col min="546" max="768" width="2.75" style="145"/>
    <col min="769" max="801" width="2.875" style="145" customWidth="1"/>
    <col min="802" max="1024" width="2.75" style="145"/>
    <col min="1025" max="1057" width="2.875" style="145" customWidth="1"/>
    <col min="1058" max="1280" width="2.75" style="145"/>
    <col min="1281" max="1313" width="2.875" style="145" customWidth="1"/>
    <col min="1314" max="1536" width="2.75" style="145"/>
    <col min="1537" max="1569" width="2.875" style="145" customWidth="1"/>
    <col min="1570" max="1792" width="2.75" style="145"/>
    <col min="1793" max="1825" width="2.875" style="145" customWidth="1"/>
    <col min="1826" max="2048" width="2.75" style="145"/>
    <col min="2049" max="2081" width="2.875" style="145" customWidth="1"/>
    <col min="2082" max="2304" width="2.75" style="145"/>
    <col min="2305" max="2337" width="2.875" style="145" customWidth="1"/>
    <col min="2338" max="2560" width="2.75" style="145"/>
    <col min="2561" max="2593" width="2.875" style="145" customWidth="1"/>
    <col min="2594" max="2816" width="2.75" style="145"/>
    <col min="2817" max="2849" width="2.875" style="145" customWidth="1"/>
    <col min="2850" max="3072" width="2.75" style="145"/>
    <col min="3073" max="3105" width="2.875" style="145" customWidth="1"/>
    <col min="3106" max="3328" width="2.75" style="145"/>
    <col min="3329" max="3361" width="2.875" style="145" customWidth="1"/>
    <col min="3362" max="3584" width="2.75" style="145"/>
    <col min="3585" max="3617" width="2.875" style="145" customWidth="1"/>
    <col min="3618" max="3840" width="2.75" style="145"/>
    <col min="3841" max="3873" width="2.875" style="145" customWidth="1"/>
    <col min="3874" max="4096" width="2.75" style="145"/>
    <col min="4097" max="4129" width="2.875" style="145" customWidth="1"/>
    <col min="4130" max="4352" width="2.75" style="145"/>
    <col min="4353" max="4385" width="2.875" style="145" customWidth="1"/>
    <col min="4386" max="4608" width="2.75" style="145"/>
    <col min="4609" max="4641" width="2.875" style="145" customWidth="1"/>
    <col min="4642" max="4864" width="2.75" style="145"/>
    <col min="4865" max="4897" width="2.875" style="145" customWidth="1"/>
    <col min="4898" max="5120" width="2.75" style="145"/>
    <col min="5121" max="5153" width="2.875" style="145" customWidth="1"/>
    <col min="5154" max="5376" width="2.75" style="145"/>
    <col min="5377" max="5409" width="2.875" style="145" customWidth="1"/>
    <col min="5410" max="5632" width="2.75" style="145"/>
    <col min="5633" max="5665" width="2.875" style="145" customWidth="1"/>
    <col min="5666" max="5888" width="2.75" style="145"/>
    <col min="5889" max="5921" width="2.875" style="145" customWidth="1"/>
    <col min="5922" max="6144" width="2.75" style="145"/>
    <col min="6145" max="6177" width="2.875" style="145" customWidth="1"/>
    <col min="6178" max="6400" width="2.75" style="145"/>
    <col min="6401" max="6433" width="2.875" style="145" customWidth="1"/>
    <col min="6434" max="6656" width="2.75" style="145"/>
    <col min="6657" max="6689" width="2.875" style="145" customWidth="1"/>
    <col min="6690" max="6912" width="2.75" style="145"/>
    <col min="6913" max="6945" width="2.875" style="145" customWidth="1"/>
    <col min="6946" max="7168" width="2.75" style="145"/>
    <col min="7169" max="7201" width="2.875" style="145" customWidth="1"/>
    <col min="7202" max="7424" width="2.75" style="145"/>
    <col min="7425" max="7457" width="2.875" style="145" customWidth="1"/>
    <col min="7458" max="7680" width="2.75" style="145"/>
    <col min="7681" max="7713" width="2.875" style="145" customWidth="1"/>
    <col min="7714" max="7936" width="2.75" style="145"/>
    <col min="7937" max="7969" width="2.875" style="145" customWidth="1"/>
    <col min="7970" max="8192" width="2.75" style="145"/>
    <col min="8193" max="8225" width="2.875" style="145" customWidth="1"/>
    <col min="8226" max="8448" width="2.75" style="145"/>
    <col min="8449" max="8481" width="2.875" style="145" customWidth="1"/>
    <col min="8482" max="8704" width="2.75" style="145"/>
    <col min="8705" max="8737" width="2.875" style="145" customWidth="1"/>
    <col min="8738" max="8960" width="2.75" style="145"/>
    <col min="8961" max="8993" width="2.875" style="145" customWidth="1"/>
    <col min="8994" max="9216" width="2.75" style="145"/>
    <col min="9217" max="9249" width="2.875" style="145" customWidth="1"/>
    <col min="9250" max="9472" width="2.75" style="145"/>
    <col min="9473" max="9505" width="2.875" style="145" customWidth="1"/>
    <col min="9506" max="9728" width="2.75" style="145"/>
    <col min="9729" max="9761" width="2.875" style="145" customWidth="1"/>
    <col min="9762" max="9984" width="2.75" style="145"/>
    <col min="9985" max="10017" width="2.875" style="145" customWidth="1"/>
    <col min="10018" max="10240" width="2.75" style="145"/>
    <col min="10241" max="10273" width="2.875" style="145" customWidth="1"/>
    <col min="10274" max="10496" width="2.75" style="145"/>
    <col min="10497" max="10529" width="2.875" style="145" customWidth="1"/>
    <col min="10530" max="10752" width="2.75" style="145"/>
    <col min="10753" max="10785" width="2.875" style="145" customWidth="1"/>
    <col min="10786" max="11008" width="2.75" style="145"/>
    <col min="11009" max="11041" width="2.875" style="145" customWidth="1"/>
    <col min="11042" max="11264" width="2.75" style="145"/>
    <col min="11265" max="11297" width="2.875" style="145" customWidth="1"/>
    <col min="11298" max="11520" width="2.75" style="145"/>
    <col min="11521" max="11553" width="2.875" style="145" customWidth="1"/>
    <col min="11554" max="11776" width="2.75" style="145"/>
    <col min="11777" max="11809" width="2.875" style="145" customWidth="1"/>
    <col min="11810" max="12032" width="2.75" style="145"/>
    <col min="12033" max="12065" width="2.875" style="145" customWidth="1"/>
    <col min="12066" max="12288" width="2.75" style="145"/>
    <col min="12289" max="12321" width="2.875" style="145" customWidth="1"/>
    <col min="12322" max="12544" width="2.75" style="145"/>
    <col min="12545" max="12577" width="2.875" style="145" customWidth="1"/>
    <col min="12578" max="12800" width="2.75" style="145"/>
    <col min="12801" max="12833" width="2.875" style="145" customWidth="1"/>
    <col min="12834" max="13056" width="2.75" style="145"/>
    <col min="13057" max="13089" width="2.875" style="145" customWidth="1"/>
    <col min="13090" max="13312" width="2.75" style="145"/>
    <col min="13313" max="13345" width="2.875" style="145" customWidth="1"/>
    <col min="13346" max="13568" width="2.75" style="145"/>
    <col min="13569" max="13601" width="2.875" style="145" customWidth="1"/>
    <col min="13602" max="13824" width="2.75" style="145"/>
    <col min="13825" max="13857" width="2.875" style="145" customWidth="1"/>
    <col min="13858" max="14080" width="2.75" style="145"/>
    <col min="14081" max="14113" width="2.875" style="145" customWidth="1"/>
    <col min="14114" max="14336" width="2.75" style="145"/>
    <col min="14337" max="14369" width="2.875" style="145" customWidth="1"/>
    <col min="14370" max="14592" width="2.75" style="145"/>
    <col min="14593" max="14625" width="2.875" style="145" customWidth="1"/>
    <col min="14626" max="14848" width="2.75" style="145"/>
    <col min="14849" max="14881" width="2.875" style="145" customWidth="1"/>
    <col min="14882" max="15104" width="2.75" style="145"/>
    <col min="15105" max="15137" width="2.875" style="145" customWidth="1"/>
    <col min="15138" max="15360" width="2.75" style="145"/>
    <col min="15361" max="15393" width="2.875" style="145" customWidth="1"/>
    <col min="15394" max="15616" width="2.75" style="145"/>
    <col min="15617" max="15649" width="2.875" style="145" customWidth="1"/>
    <col min="15650" max="15872" width="2.75" style="145"/>
    <col min="15873" max="15905" width="2.875" style="145" customWidth="1"/>
    <col min="15906" max="16128" width="2.75" style="145"/>
    <col min="16129" max="16161" width="2.875" style="145" customWidth="1"/>
    <col min="16162" max="16384" width="2.75" style="145"/>
  </cols>
  <sheetData>
    <row r="1" spans="1:33">
      <c r="A1" s="396" t="s">
        <v>120</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8"/>
    </row>
    <row r="2" spans="1:33">
      <c r="A2" s="399"/>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1"/>
    </row>
    <row r="3" spans="1:33">
      <c r="A3" s="402"/>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4"/>
    </row>
    <row r="4" spans="1:33">
      <c r="A4" s="405"/>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7"/>
    </row>
    <row r="6" spans="1:33" ht="17.25">
      <c r="A6" s="408" t="s">
        <v>142</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row>
    <row r="7" spans="1:33" ht="17.25">
      <c r="A7" s="408" t="s">
        <v>126</v>
      </c>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row>
    <row r="9" spans="1:33" ht="24.75" customHeight="1">
      <c r="A9" s="279" t="s">
        <v>78</v>
      </c>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1"/>
    </row>
    <row r="10" spans="1:33" ht="30" customHeight="1">
      <c r="A10" s="409" t="s">
        <v>79</v>
      </c>
      <c r="B10" s="409"/>
      <c r="C10" s="409"/>
      <c r="D10" s="409"/>
      <c r="E10" s="409"/>
      <c r="F10" s="409"/>
      <c r="G10" s="410" t="s">
        <v>113</v>
      </c>
      <c r="H10" s="411"/>
      <c r="I10" s="411"/>
      <c r="J10" s="411"/>
      <c r="K10" s="411"/>
      <c r="L10" s="411"/>
      <c r="M10" s="411"/>
      <c r="N10" s="411"/>
      <c r="O10" s="411"/>
      <c r="P10" s="411"/>
      <c r="Q10" s="411"/>
      <c r="R10" s="412"/>
      <c r="S10" s="409" t="s">
        <v>72</v>
      </c>
      <c r="T10" s="409"/>
      <c r="U10" s="409"/>
      <c r="V10" s="409"/>
      <c r="W10" s="409"/>
      <c r="X10" s="409"/>
      <c r="Y10" s="413">
        <v>9</v>
      </c>
      <c r="Z10" s="413"/>
      <c r="AA10" s="413"/>
      <c r="AB10" s="413">
        <v>9</v>
      </c>
      <c r="AC10" s="413"/>
      <c r="AD10" s="413"/>
      <c r="AE10" s="413">
        <v>9</v>
      </c>
      <c r="AF10" s="413"/>
      <c r="AG10" s="413"/>
    </row>
    <row r="11" spans="1:33" ht="30" customHeight="1"/>
    <row r="12" spans="1:33" ht="30" customHeight="1">
      <c r="A12" s="148" t="s">
        <v>132</v>
      </c>
    </row>
    <row r="13" spans="1:33" ht="30" customHeight="1">
      <c r="B13" s="149" t="s">
        <v>80</v>
      </c>
      <c r="D13" s="395"/>
      <c r="E13" s="395"/>
      <c r="F13" s="395"/>
      <c r="G13" s="395"/>
      <c r="I13" s="145" t="s">
        <v>81</v>
      </c>
    </row>
    <row r="14" spans="1:33" ht="30" customHeight="1">
      <c r="B14" s="149" t="s">
        <v>82</v>
      </c>
      <c r="D14" s="414" t="s">
        <v>119</v>
      </c>
      <c r="E14" s="414"/>
      <c r="F14" s="414"/>
      <c r="G14" s="414"/>
      <c r="I14" s="145" t="s">
        <v>83</v>
      </c>
    </row>
    <row r="15" spans="1:33" ht="30" customHeight="1">
      <c r="B15" s="149" t="s">
        <v>84</v>
      </c>
      <c r="D15" s="415"/>
      <c r="E15" s="416"/>
      <c r="F15" s="416"/>
      <c r="G15" s="417"/>
      <c r="I15" s="145" t="s">
        <v>115</v>
      </c>
    </row>
    <row r="16" spans="1:33" ht="30" customHeight="1">
      <c r="B16" s="149" t="s">
        <v>85</v>
      </c>
      <c r="D16" s="414"/>
      <c r="E16" s="414"/>
      <c r="F16" s="414"/>
      <c r="G16" s="414"/>
      <c r="I16" s="145" t="s">
        <v>86</v>
      </c>
    </row>
    <row r="17" spans="1:33" ht="30" customHeight="1"/>
    <row r="18" spans="1:33" ht="30" customHeight="1">
      <c r="A18" s="145" t="s">
        <v>87</v>
      </c>
      <c r="B18" s="150" t="s">
        <v>88</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2"/>
    </row>
    <row r="19" spans="1:33" ht="30" customHeight="1">
      <c r="B19" s="153"/>
      <c r="C19" s="146" t="s">
        <v>89</v>
      </c>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54"/>
    </row>
    <row r="20" spans="1:33" ht="30" customHeight="1">
      <c r="B20" s="153"/>
      <c r="C20" s="146" t="s">
        <v>116</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54"/>
    </row>
    <row r="21" spans="1:33" ht="30" customHeight="1">
      <c r="B21" s="153"/>
      <c r="C21" s="146" t="s">
        <v>117</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54"/>
    </row>
    <row r="22" spans="1:33" ht="30" customHeight="1">
      <c r="B22" s="155"/>
      <c r="C22" s="156" t="s">
        <v>118</v>
      </c>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8"/>
    </row>
    <row r="23" spans="1:33" ht="30" customHeight="1"/>
  </sheetData>
  <mergeCells count="14">
    <mergeCell ref="D13:G13"/>
    <mergeCell ref="D14:G14"/>
    <mergeCell ref="D15:G15"/>
    <mergeCell ref="D16:G16"/>
    <mergeCell ref="A1:AG4"/>
    <mergeCell ref="A6:AG6"/>
    <mergeCell ref="A7:AG7"/>
    <mergeCell ref="A9:AG9"/>
    <mergeCell ref="A10:F10"/>
    <mergeCell ref="G10:R10"/>
    <mergeCell ref="S10:X10"/>
    <mergeCell ref="Y10:AA10"/>
    <mergeCell ref="AB10:AD10"/>
    <mergeCell ref="AE10:AG10"/>
  </mergeCells>
  <phoneticPr fontId="2"/>
  <dataValidations count="1">
    <dataValidation type="list" allowBlank="1" showInputMessage="1" showErrorMessage="1" sqref="D13:G16 IZ13:JC16 SV13:SY16 ACR13:ACU16 AMN13:AMQ16 AWJ13:AWM16 BGF13:BGI16 BQB13:BQE16 BZX13:CAA16 CJT13:CJW16 CTP13:CTS16 DDL13:DDO16 DNH13:DNK16 DXD13:DXG16 EGZ13:EHC16 EQV13:EQY16 FAR13:FAU16 FKN13:FKQ16 FUJ13:FUM16 GEF13:GEI16 GOB13:GOE16 GXX13:GYA16 HHT13:HHW16 HRP13:HRS16 IBL13:IBO16 ILH13:ILK16 IVD13:IVG16 JEZ13:JFC16 JOV13:JOY16 JYR13:JYU16 KIN13:KIQ16 KSJ13:KSM16 LCF13:LCI16 LMB13:LME16 LVX13:LWA16 MFT13:MFW16 MPP13:MPS16 MZL13:MZO16 NJH13:NJK16 NTD13:NTG16 OCZ13:ODC16 OMV13:OMY16 OWR13:OWU16 PGN13:PGQ16 PQJ13:PQM16 QAF13:QAI16 QKB13:QKE16 QTX13:QUA16 RDT13:RDW16 RNP13:RNS16 RXL13:RXO16 SHH13:SHK16 SRD13:SRG16 TAZ13:TBC16 TKV13:TKY16 TUR13:TUU16 UEN13:UEQ16 UOJ13:UOM16 UYF13:UYI16 VIB13:VIE16 VRX13:VSA16 WBT13:WBW16 WLP13:WLS16 WVL13:WVO16 D65541:G65544 IZ65541:JC65544 SV65541:SY65544 ACR65541:ACU65544 AMN65541:AMQ65544 AWJ65541:AWM65544 BGF65541:BGI65544 BQB65541:BQE65544 BZX65541:CAA65544 CJT65541:CJW65544 CTP65541:CTS65544 DDL65541:DDO65544 DNH65541:DNK65544 DXD65541:DXG65544 EGZ65541:EHC65544 EQV65541:EQY65544 FAR65541:FAU65544 FKN65541:FKQ65544 FUJ65541:FUM65544 GEF65541:GEI65544 GOB65541:GOE65544 GXX65541:GYA65544 HHT65541:HHW65544 HRP65541:HRS65544 IBL65541:IBO65544 ILH65541:ILK65544 IVD65541:IVG65544 JEZ65541:JFC65544 JOV65541:JOY65544 JYR65541:JYU65544 KIN65541:KIQ65544 KSJ65541:KSM65544 LCF65541:LCI65544 LMB65541:LME65544 LVX65541:LWA65544 MFT65541:MFW65544 MPP65541:MPS65544 MZL65541:MZO65544 NJH65541:NJK65544 NTD65541:NTG65544 OCZ65541:ODC65544 OMV65541:OMY65544 OWR65541:OWU65544 PGN65541:PGQ65544 PQJ65541:PQM65544 QAF65541:QAI65544 QKB65541:QKE65544 QTX65541:QUA65544 RDT65541:RDW65544 RNP65541:RNS65544 RXL65541:RXO65544 SHH65541:SHK65544 SRD65541:SRG65544 TAZ65541:TBC65544 TKV65541:TKY65544 TUR65541:TUU65544 UEN65541:UEQ65544 UOJ65541:UOM65544 UYF65541:UYI65544 VIB65541:VIE65544 VRX65541:VSA65544 WBT65541:WBW65544 WLP65541:WLS65544 WVL65541:WVO65544 D131077:G131080 IZ131077:JC131080 SV131077:SY131080 ACR131077:ACU131080 AMN131077:AMQ131080 AWJ131077:AWM131080 BGF131077:BGI131080 BQB131077:BQE131080 BZX131077:CAA131080 CJT131077:CJW131080 CTP131077:CTS131080 DDL131077:DDO131080 DNH131077:DNK131080 DXD131077:DXG131080 EGZ131077:EHC131080 EQV131077:EQY131080 FAR131077:FAU131080 FKN131077:FKQ131080 FUJ131077:FUM131080 GEF131077:GEI131080 GOB131077:GOE131080 GXX131077:GYA131080 HHT131077:HHW131080 HRP131077:HRS131080 IBL131077:IBO131080 ILH131077:ILK131080 IVD131077:IVG131080 JEZ131077:JFC131080 JOV131077:JOY131080 JYR131077:JYU131080 KIN131077:KIQ131080 KSJ131077:KSM131080 LCF131077:LCI131080 LMB131077:LME131080 LVX131077:LWA131080 MFT131077:MFW131080 MPP131077:MPS131080 MZL131077:MZO131080 NJH131077:NJK131080 NTD131077:NTG131080 OCZ131077:ODC131080 OMV131077:OMY131080 OWR131077:OWU131080 PGN131077:PGQ131080 PQJ131077:PQM131080 QAF131077:QAI131080 QKB131077:QKE131080 QTX131077:QUA131080 RDT131077:RDW131080 RNP131077:RNS131080 RXL131077:RXO131080 SHH131077:SHK131080 SRD131077:SRG131080 TAZ131077:TBC131080 TKV131077:TKY131080 TUR131077:TUU131080 UEN131077:UEQ131080 UOJ131077:UOM131080 UYF131077:UYI131080 VIB131077:VIE131080 VRX131077:VSA131080 WBT131077:WBW131080 WLP131077:WLS131080 WVL131077:WVO131080 D196613:G196616 IZ196613:JC196616 SV196613:SY196616 ACR196613:ACU196616 AMN196613:AMQ196616 AWJ196613:AWM196616 BGF196613:BGI196616 BQB196613:BQE196616 BZX196613:CAA196616 CJT196613:CJW196616 CTP196613:CTS196616 DDL196613:DDO196616 DNH196613:DNK196616 DXD196613:DXG196616 EGZ196613:EHC196616 EQV196613:EQY196616 FAR196613:FAU196616 FKN196613:FKQ196616 FUJ196613:FUM196616 GEF196613:GEI196616 GOB196613:GOE196616 GXX196613:GYA196616 HHT196613:HHW196616 HRP196613:HRS196616 IBL196613:IBO196616 ILH196613:ILK196616 IVD196613:IVG196616 JEZ196613:JFC196616 JOV196613:JOY196616 JYR196613:JYU196616 KIN196613:KIQ196616 KSJ196613:KSM196616 LCF196613:LCI196616 LMB196613:LME196616 LVX196613:LWA196616 MFT196613:MFW196616 MPP196613:MPS196616 MZL196613:MZO196616 NJH196613:NJK196616 NTD196613:NTG196616 OCZ196613:ODC196616 OMV196613:OMY196616 OWR196613:OWU196616 PGN196613:PGQ196616 PQJ196613:PQM196616 QAF196613:QAI196616 QKB196613:QKE196616 QTX196613:QUA196616 RDT196613:RDW196616 RNP196613:RNS196616 RXL196613:RXO196616 SHH196613:SHK196616 SRD196613:SRG196616 TAZ196613:TBC196616 TKV196613:TKY196616 TUR196613:TUU196616 UEN196613:UEQ196616 UOJ196613:UOM196616 UYF196613:UYI196616 VIB196613:VIE196616 VRX196613:VSA196616 WBT196613:WBW196616 WLP196613:WLS196616 WVL196613:WVO196616 D262149:G262152 IZ262149:JC262152 SV262149:SY262152 ACR262149:ACU262152 AMN262149:AMQ262152 AWJ262149:AWM262152 BGF262149:BGI262152 BQB262149:BQE262152 BZX262149:CAA262152 CJT262149:CJW262152 CTP262149:CTS262152 DDL262149:DDO262152 DNH262149:DNK262152 DXD262149:DXG262152 EGZ262149:EHC262152 EQV262149:EQY262152 FAR262149:FAU262152 FKN262149:FKQ262152 FUJ262149:FUM262152 GEF262149:GEI262152 GOB262149:GOE262152 GXX262149:GYA262152 HHT262149:HHW262152 HRP262149:HRS262152 IBL262149:IBO262152 ILH262149:ILK262152 IVD262149:IVG262152 JEZ262149:JFC262152 JOV262149:JOY262152 JYR262149:JYU262152 KIN262149:KIQ262152 KSJ262149:KSM262152 LCF262149:LCI262152 LMB262149:LME262152 LVX262149:LWA262152 MFT262149:MFW262152 MPP262149:MPS262152 MZL262149:MZO262152 NJH262149:NJK262152 NTD262149:NTG262152 OCZ262149:ODC262152 OMV262149:OMY262152 OWR262149:OWU262152 PGN262149:PGQ262152 PQJ262149:PQM262152 QAF262149:QAI262152 QKB262149:QKE262152 QTX262149:QUA262152 RDT262149:RDW262152 RNP262149:RNS262152 RXL262149:RXO262152 SHH262149:SHK262152 SRD262149:SRG262152 TAZ262149:TBC262152 TKV262149:TKY262152 TUR262149:TUU262152 UEN262149:UEQ262152 UOJ262149:UOM262152 UYF262149:UYI262152 VIB262149:VIE262152 VRX262149:VSA262152 WBT262149:WBW262152 WLP262149:WLS262152 WVL262149:WVO262152 D327685:G327688 IZ327685:JC327688 SV327685:SY327688 ACR327685:ACU327688 AMN327685:AMQ327688 AWJ327685:AWM327688 BGF327685:BGI327688 BQB327685:BQE327688 BZX327685:CAA327688 CJT327685:CJW327688 CTP327685:CTS327688 DDL327685:DDO327688 DNH327685:DNK327688 DXD327685:DXG327688 EGZ327685:EHC327688 EQV327685:EQY327688 FAR327685:FAU327688 FKN327685:FKQ327688 FUJ327685:FUM327688 GEF327685:GEI327688 GOB327685:GOE327688 GXX327685:GYA327688 HHT327685:HHW327688 HRP327685:HRS327688 IBL327685:IBO327688 ILH327685:ILK327688 IVD327685:IVG327688 JEZ327685:JFC327688 JOV327685:JOY327688 JYR327685:JYU327688 KIN327685:KIQ327688 KSJ327685:KSM327688 LCF327685:LCI327688 LMB327685:LME327688 LVX327685:LWA327688 MFT327685:MFW327688 MPP327685:MPS327688 MZL327685:MZO327688 NJH327685:NJK327688 NTD327685:NTG327688 OCZ327685:ODC327688 OMV327685:OMY327688 OWR327685:OWU327688 PGN327685:PGQ327688 PQJ327685:PQM327688 QAF327685:QAI327688 QKB327685:QKE327688 QTX327685:QUA327688 RDT327685:RDW327688 RNP327685:RNS327688 RXL327685:RXO327688 SHH327685:SHK327688 SRD327685:SRG327688 TAZ327685:TBC327688 TKV327685:TKY327688 TUR327685:TUU327688 UEN327685:UEQ327688 UOJ327685:UOM327688 UYF327685:UYI327688 VIB327685:VIE327688 VRX327685:VSA327688 WBT327685:WBW327688 WLP327685:WLS327688 WVL327685:WVO327688 D393221:G393224 IZ393221:JC393224 SV393221:SY393224 ACR393221:ACU393224 AMN393221:AMQ393224 AWJ393221:AWM393224 BGF393221:BGI393224 BQB393221:BQE393224 BZX393221:CAA393224 CJT393221:CJW393224 CTP393221:CTS393224 DDL393221:DDO393224 DNH393221:DNK393224 DXD393221:DXG393224 EGZ393221:EHC393224 EQV393221:EQY393224 FAR393221:FAU393224 FKN393221:FKQ393224 FUJ393221:FUM393224 GEF393221:GEI393224 GOB393221:GOE393224 GXX393221:GYA393224 HHT393221:HHW393224 HRP393221:HRS393224 IBL393221:IBO393224 ILH393221:ILK393224 IVD393221:IVG393224 JEZ393221:JFC393224 JOV393221:JOY393224 JYR393221:JYU393224 KIN393221:KIQ393224 KSJ393221:KSM393224 LCF393221:LCI393224 LMB393221:LME393224 LVX393221:LWA393224 MFT393221:MFW393224 MPP393221:MPS393224 MZL393221:MZO393224 NJH393221:NJK393224 NTD393221:NTG393224 OCZ393221:ODC393224 OMV393221:OMY393224 OWR393221:OWU393224 PGN393221:PGQ393224 PQJ393221:PQM393224 QAF393221:QAI393224 QKB393221:QKE393224 QTX393221:QUA393224 RDT393221:RDW393224 RNP393221:RNS393224 RXL393221:RXO393224 SHH393221:SHK393224 SRD393221:SRG393224 TAZ393221:TBC393224 TKV393221:TKY393224 TUR393221:TUU393224 UEN393221:UEQ393224 UOJ393221:UOM393224 UYF393221:UYI393224 VIB393221:VIE393224 VRX393221:VSA393224 WBT393221:WBW393224 WLP393221:WLS393224 WVL393221:WVO393224 D458757:G458760 IZ458757:JC458760 SV458757:SY458760 ACR458757:ACU458760 AMN458757:AMQ458760 AWJ458757:AWM458760 BGF458757:BGI458760 BQB458757:BQE458760 BZX458757:CAA458760 CJT458757:CJW458760 CTP458757:CTS458760 DDL458757:DDO458760 DNH458757:DNK458760 DXD458757:DXG458760 EGZ458757:EHC458760 EQV458757:EQY458760 FAR458757:FAU458760 FKN458757:FKQ458760 FUJ458757:FUM458760 GEF458757:GEI458760 GOB458757:GOE458760 GXX458757:GYA458760 HHT458757:HHW458760 HRP458757:HRS458760 IBL458757:IBO458760 ILH458757:ILK458760 IVD458757:IVG458760 JEZ458757:JFC458760 JOV458757:JOY458760 JYR458757:JYU458760 KIN458757:KIQ458760 KSJ458757:KSM458760 LCF458757:LCI458760 LMB458757:LME458760 LVX458757:LWA458760 MFT458757:MFW458760 MPP458757:MPS458760 MZL458757:MZO458760 NJH458757:NJK458760 NTD458757:NTG458760 OCZ458757:ODC458760 OMV458757:OMY458760 OWR458757:OWU458760 PGN458757:PGQ458760 PQJ458757:PQM458760 QAF458757:QAI458760 QKB458757:QKE458760 QTX458757:QUA458760 RDT458757:RDW458760 RNP458757:RNS458760 RXL458757:RXO458760 SHH458757:SHK458760 SRD458757:SRG458760 TAZ458757:TBC458760 TKV458757:TKY458760 TUR458757:TUU458760 UEN458757:UEQ458760 UOJ458757:UOM458760 UYF458757:UYI458760 VIB458757:VIE458760 VRX458757:VSA458760 WBT458757:WBW458760 WLP458757:WLS458760 WVL458757:WVO458760 D524293:G524296 IZ524293:JC524296 SV524293:SY524296 ACR524293:ACU524296 AMN524293:AMQ524296 AWJ524293:AWM524296 BGF524293:BGI524296 BQB524293:BQE524296 BZX524293:CAA524296 CJT524293:CJW524296 CTP524293:CTS524296 DDL524293:DDO524296 DNH524293:DNK524296 DXD524293:DXG524296 EGZ524293:EHC524296 EQV524293:EQY524296 FAR524293:FAU524296 FKN524293:FKQ524296 FUJ524293:FUM524296 GEF524293:GEI524296 GOB524293:GOE524296 GXX524293:GYA524296 HHT524293:HHW524296 HRP524293:HRS524296 IBL524293:IBO524296 ILH524293:ILK524296 IVD524293:IVG524296 JEZ524293:JFC524296 JOV524293:JOY524296 JYR524293:JYU524296 KIN524293:KIQ524296 KSJ524293:KSM524296 LCF524293:LCI524296 LMB524293:LME524296 LVX524293:LWA524296 MFT524293:MFW524296 MPP524293:MPS524296 MZL524293:MZO524296 NJH524293:NJK524296 NTD524293:NTG524296 OCZ524293:ODC524296 OMV524293:OMY524296 OWR524293:OWU524296 PGN524293:PGQ524296 PQJ524293:PQM524296 QAF524293:QAI524296 QKB524293:QKE524296 QTX524293:QUA524296 RDT524293:RDW524296 RNP524293:RNS524296 RXL524293:RXO524296 SHH524293:SHK524296 SRD524293:SRG524296 TAZ524293:TBC524296 TKV524293:TKY524296 TUR524293:TUU524296 UEN524293:UEQ524296 UOJ524293:UOM524296 UYF524293:UYI524296 VIB524293:VIE524296 VRX524293:VSA524296 WBT524293:WBW524296 WLP524293:WLS524296 WVL524293:WVO524296 D589829:G589832 IZ589829:JC589832 SV589829:SY589832 ACR589829:ACU589832 AMN589829:AMQ589832 AWJ589829:AWM589832 BGF589829:BGI589832 BQB589829:BQE589832 BZX589829:CAA589832 CJT589829:CJW589832 CTP589829:CTS589832 DDL589829:DDO589832 DNH589829:DNK589832 DXD589829:DXG589832 EGZ589829:EHC589832 EQV589829:EQY589832 FAR589829:FAU589832 FKN589829:FKQ589832 FUJ589829:FUM589832 GEF589829:GEI589832 GOB589829:GOE589832 GXX589829:GYA589832 HHT589829:HHW589832 HRP589829:HRS589832 IBL589829:IBO589832 ILH589829:ILK589832 IVD589829:IVG589832 JEZ589829:JFC589832 JOV589829:JOY589832 JYR589829:JYU589832 KIN589829:KIQ589832 KSJ589829:KSM589832 LCF589829:LCI589832 LMB589829:LME589832 LVX589829:LWA589832 MFT589829:MFW589832 MPP589829:MPS589832 MZL589829:MZO589832 NJH589829:NJK589832 NTD589829:NTG589832 OCZ589829:ODC589832 OMV589829:OMY589832 OWR589829:OWU589832 PGN589829:PGQ589832 PQJ589829:PQM589832 QAF589829:QAI589832 QKB589829:QKE589832 QTX589829:QUA589832 RDT589829:RDW589832 RNP589829:RNS589832 RXL589829:RXO589832 SHH589829:SHK589832 SRD589829:SRG589832 TAZ589829:TBC589832 TKV589829:TKY589832 TUR589829:TUU589832 UEN589829:UEQ589832 UOJ589829:UOM589832 UYF589829:UYI589832 VIB589829:VIE589832 VRX589829:VSA589832 WBT589829:WBW589832 WLP589829:WLS589832 WVL589829:WVO589832 D655365:G655368 IZ655365:JC655368 SV655365:SY655368 ACR655365:ACU655368 AMN655365:AMQ655368 AWJ655365:AWM655368 BGF655365:BGI655368 BQB655365:BQE655368 BZX655365:CAA655368 CJT655365:CJW655368 CTP655365:CTS655368 DDL655365:DDO655368 DNH655365:DNK655368 DXD655365:DXG655368 EGZ655365:EHC655368 EQV655365:EQY655368 FAR655365:FAU655368 FKN655365:FKQ655368 FUJ655365:FUM655368 GEF655365:GEI655368 GOB655365:GOE655368 GXX655365:GYA655368 HHT655365:HHW655368 HRP655365:HRS655368 IBL655365:IBO655368 ILH655365:ILK655368 IVD655365:IVG655368 JEZ655365:JFC655368 JOV655365:JOY655368 JYR655365:JYU655368 KIN655365:KIQ655368 KSJ655365:KSM655368 LCF655365:LCI655368 LMB655365:LME655368 LVX655365:LWA655368 MFT655365:MFW655368 MPP655365:MPS655368 MZL655365:MZO655368 NJH655365:NJK655368 NTD655365:NTG655368 OCZ655365:ODC655368 OMV655365:OMY655368 OWR655365:OWU655368 PGN655365:PGQ655368 PQJ655365:PQM655368 QAF655365:QAI655368 QKB655365:QKE655368 QTX655365:QUA655368 RDT655365:RDW655368 RNP655365:RNS655368 RXL655365:RXO655368 SHH655365:SHK655368 SRD655365:SRG655368 TAZ655365:TBC655368 TKV655365:TKY655368 TUR655365:TUU655368 UEN655365:UEQ655368 UOJ655365:UOM655368 UYF655365:UYI655368 VIB655365:VIE655368 VRX655365:VSA655368 WBT655365:WBW655368 WLP655365:WLS655368 WVL655365:WVO655368 D720901:G720904 IZ720901:JC720904 SV720901:SY720904 ACR720901:ACU720904 AMN720901:AMQ720904 AWJ720901:AWM720904 BGF720901:BGI720904 BQB720901:BQE720904 BZX720901:CAA720904 CJT720901:CJW720904 CTP720901:CTS720904 DDL720901:DDO720904 DNH720901:DNK720904 DXD720901:DXG720904 EGZ720901:EHC720904 EQV720901:EQY720904 FAR720901:FAU720904 FKN720901:FKQ720904 FUJ720901:FUM720904 GEF720901:GEI720904 GOB720901:GOE720904 GXX720901:GYA720904 HHT720901:HHW720904 HRP720901:HRS720904 IBL720901:IBO720904 ILH720901:ILK720904 IVD720901:IVG720904 JEZ720901:JFC720904 JOV720901:JOY720904 JYR720901:JYU720904 KIN720901:KIQ720904 KSJ720901:KSM720904 LCF720901:LCI720904 LMB720901:LME720904 LVX720901:LWA720904 MFT720901:MFW720904 MPP720901:MPS720904 MZL720901:MZO720904 NJH720901:NJK720904 NTD720901:NTG720904 OCZ720901:ODC720904 OMV720901:OMY720904 OWR720901:OWU720904 PGN720901:PGQ720904 PQJ720901:PQM720904 QAF720901:QAI720904 QKB720901:QKE720904 QTX720901:QUA720904 RDT720901:RDW720904 RNP720901:RNS720904 RXL720901:RXO720904 SHH720901:SHK720904 SRD720901:SRG720904 TAZ720901:TBC720904 TKV720901:TKY720904 TUR720901:TUU720904 UEN720901:UEQ720904 UOJ720901:UOM720904 UYF720901:UYI720904 VIB720901:VIE720904 VRX720901:VSA720904 WBT720901:WBW720904 WLP720901:WLS720904 WVL720901:WVO720904 D786437:G786440 IZ786437:JC786440 SV786437:SY786440 ACR786437:ACU786440 AMN786437:AMQ786440 AWJ786437:AWM786440 BGF786437:BGI786440 BQB786437:BQE786440 BZX786437:CAA786440 CJT786437:CJW786440 CTP786437:CTS786440 DDL786437:DDO786440 DNH786437:DNK786440 DXD786437:DXG786440 EGZ786437:EHC786440 EQV786437:EQY786440 FAR786437:FAU786440 FKN786437:FKQ786440 FUJ786437:FUM786440 GEF786437:GEI786440 GOB786437:GOE786440 GXX786437:GYA786440 HHT786437:HHW786440 HRP786437:HRS786440 IBL786437:IBO786440 ILH786437:ILK786440 IVD786437:IVG786440 JEZ786437:JFC786440 JOV786437:JOY786440 JYR786437:JYU786440 KIN786437:KIQ786440 KSJ786437:KSM786440 LCF786437:LCI786440 LMB786437:LME786440 LVX786437:LWA786440 MFT786437:MFW786440 MPP786437:MPS786440 MZL786437:MZO786440 NJH786437:NJK786440 NTD786437:NTG786440 OCZ786437:ODC786440 OMV786437:OMY786440 OWR786437:OWU786440 PGN786437:PGQ786440 PQJ786437:PQM786440 QAF786437:QAI786440 QKB786437:QKE786440 QTX786437:QUA786440 RDT786437:RDW786440 RNP786437:RNS786440 RXL786437:RXO786440 SHH786437:SHK786440 SRD786437:SRG786440 TAZ786437:TBC786440 TKV786437:TKY786440 TUR786437:TUU786440 UEN786437:UEQ786440 UOJ786437:UOM786440 UYF786437:UYI786440 VIB786437:VIE786440 VRX786437:VSA786440 WBT786437:WBW786440 WLP786437:WLS786440 WVL786437:WVO786440 D851973:G851976 IZ851973:JC851976 SV851973:SY851976 ACR851973:ACU851976 AMN851973:AMQ851976 AWJ851973:AWM851976 BGF851973:BGI851976 BQB851973:BQE851976 BZX851973:CAA851976 CJT851973:CJW851976 CTP851973:CTS851976 DDL851973:DDO851976 DNH851973:DNK851976 DXD851973:DXG851976 EGZ851973:EHC851976 EQV851973:EQY851976 FAR851973:FAU851976 FKN851973:FKQ851976 FUJ851973:FUM851976 GEF851973:GEI851976 GOB851973:GOE851976 GXX851973:GYA851976 HHT851973:HHW851976 HRP851973:HRS851976 IBL851973:IBO851976 ILH851973:ILK851976 IVD851973:IVG851976 JEZ851973:JFC851976 JOV851973:JOY851976 JYR851973:JYU851976 KIN851973:KIQ851976 KSJ851973:KSM851976 LCF851973:LCI851976 LMB851973:LME851976 LVX851973:LWA851976 MFT851973:MFW851976 MPP851973:MPS851976 MZL851973:MZO851976 NJH851973:NJK851976 NTD851973:NTG851976 OCZ851973:ODC851976 OMV851973:OMY851976 OWR851973:OWU851976 PGN851973:PGQ851976 PQJ851973:PQM851976 QAF851973:QAI851976 QKB851973:QKE851976 QTX851973:QUA851976 RDT851973:RDW851976 RNP851973:RNS851976 RXL851973:RXO851976 SHH851973:SHK851976 SRD851973:SRG851976 TAZ851973:TBC851976 TKV851973:TKY851976 TUR851973:TUU851976 UEN851973:UEQ851976 UOJ851973:UOM851976 UYF851973:UYI851976 VIB851973:VIE851976 VRX851973:VSA851976 WBT851973:WBW851976 WLP851973:WLS851976 WVL851973:WVO851976 D917509:G917512 IZ917509:JC917512 SV917509:SY917512 ACR917509:ACU917512 AMN917509:AMQ917512 AWJ917509:AWM917512 BGF917509:BGI917512 BQB917509:BQE917512 BZX917509:CAA917512 CJT917509:CJW917512 CTP917509:CTS917512 DDL917509:DDO917512 DNH917509:DNK917512 DXD917509:DXG917512 EGZ917509:EHC917512 EQV917509:EQY917512 FAR917509:FAU917512 FKN917509:FKQ917512 FUJ917509:FUM917512 GEF917509:GEI917512 GOB917509:GOE917512 GXX917509:GYA917512 HHT917509:HHW917512 HRP917509:HRS917512 IBL917509:IBO917512 ILH917509:ILK917512 IVD917509:IVG917512 JEZ917509:JFC917512 JOV917509:JOY917512 JYR917509:JYU917512 KIN917509:KIQ917512 KSJ917509:KSM917512 LCF917509:LCI917512 LMB917509:LME917512 LVX917509:LWA917512 MFT917509:MFW917512 MPP917509:MPS917512 MZL917509:MZO917512 NJH917509:NJK917512 NTD917509:NTG917512 OCZ917509:ODC917512 OMV917509:OMY917512 OWR917509:OWU917512 PGN917509:PGQ917512 PQJ917509:PQM917512 QAF917509:QAI917512 QKB917509:QKE917512 QTX917509:QUA917512 RDT917509:RDW917512 RNP917509:RNS917512 RXL917509:RXO917512 SHH917509:SHK917512 SRD917509:SRG917512 TAZ917509:TBC917512 TKV917509:TKY917512 TUR917509:TUU917512 UEN917509:UEQ917512 UOJ917509:UOM917512 UYF917509:UYI917512 VIB917509:VIE917512 VRX917509:VSA917512 WBT917509:WBW917512 WLP917509:WLS917512 WVL917509:WVO917512 D983045:G983048 IZ983045:JC983048 SV983045:SY983048 ACR983045:ACU983048 AMN983045:AMQ983048 AWJ983045:AWM983048 BGF983045:BGI983048 BQB983045:BQE983048 BZX983045:CAA983048 CJT983045:CJW983048 CTP983045:CTS983048 DDL983045:DDO983048 DNH983045:DNK983048 DXD983045:DXG983048 EGZ983045:EHC983048 EQV983045:EQY983048 FAR983045:FAU983048 FKN983045:FKQ983048 FUJ983045:FUM983048 GEF983045:GEI983048 GOB983045:GOE983048 GXX983045:GYA983048 HHT983045:HHW983048 HRP983045:HRS983048 IBL983045:IBO983048 ILH983045:ILK983048 IVD983045:IVG983048 JEZ983045:JFC983048 JOV983045:JOY983048 JYR983045:JYU983048 KIN983045:KIQ983048 KSJ983045:KSM983048 LCF983045:LCI983048 LMB983045:LME983048 LVX983045:LWA983048 MFT983045:MFW983048 MPP983045:MPS983048 MZL983045:MZO983048 NJH983045:NJK983048 NTD983045:NTG983048 OCZ983045:ODC983048 OMV983045:OMY983048 OWR983045:OWU983048 PGN983045:PGQ983048 PQJ983045:PQM983048 QAF983045:QAI983048 QKB983045:QKE983048 QTX983045:QUA983048 RDT983045:RDW983048 RNP983045:RNS983048 RXL983045:RXO983048 SHH983045:SHK983048 SRD983045:SRG983048 TAZ983045:TBC983048 TKV983045:TKY983048 TUR983045:TUU983048 UEN983045:UEQ983048 UOJ983045:UOM983048 UYF983045:UYI983048 VIB983045:VIE983048 VRX983045:VSA983048 WBT983045:WBW983048 WLP983045:WLS983048 WVL983045:WVO983048 D65553:G65555 IZ65553:JC65555 SV65553:SY65555 ACR65553:ACU65555 AMN65553:AMQ65555 AWJ65553:AWM65555 BGF65553:BGI65555 BQB65553:BQE65555 BZX65553:CAA65555 CJT65553:CJW65555 CTP65553:CTS65555 DDL65553:DDO65555 DNH65553:DNK65555 DXD65553:DXG65555 EGZ65553:EHC65555 EQV65553:EQY65555 FAR65553:FAU65555 FKN65553:FKQ65555 FUJ65553:FUM65555 GEF65553:GEI65555 GOB65553:GOE65555 GXX65553:GYA65555 HHT65553:HHW65555 HRP65553:HRS65555 IBL65553:IBO65555 ILH65553:ILK65555 IVD65553:IVG65555 JEZ65553:JFC65555 JOV65553:JOY65555 JYR65553:JYU65555 KIN65553:KIQ65555 KSJ65553:KSM65555 LCF65553:LCI65555 LMB65553:LME65555 LVX65553:LWA65555 MFT65553:MFW65555 MPP65553:MPS65555 MZL65553:MZO65555 NJH65553:NJK65555 NTD65553:NTG65555 OCZ65553:ODC65555 OMV65553:OMY65555 OWR65553:OWU65555 PGN65553:PGQ65555 PQJ65553:PQM65555 QAF65553:QAI65555 QKB65553:QKE65555 QTX65553:QUA65555 RDT65553:RDW65555 RNP65553:RNS65555 RXL65553:RXO65555 SHH65553:SHK65555 SRD65553:SRG65555 TAZ65553:TBC65555 TKV65553:TKY65555 TUR65553:TUU65555 UEN65553:UEQ65555 UOJ65553:UOM65555 UYF65553:UYI65555 VIB65553:VIE65555 VRX65553:VSA65555 WBT65553:WBW65555 WLP65553:WLS65555 WVL65553:WVO65555 D131089:G131091 IZ131089:JC131091 SV131089:SY131091 ACR131089:ACU131091 AMN131089:AMQ131091 AWJ131089:AWM131091 BGF131089:BGI131091 BQB131089:BQE131091 BZX131089:CAA131091 CJT131089:CJW131091 CTP131089:CTS131091 DDL131089:DDO131091 DNH131089:DNK131091 DXD131089:DXG131091 EGZ131089:EHC131091 EQV131089:EQY131091 FAR131089:FAU131091 FKN131089:FKQ131091 FUJ131089:FUM131091 GEF131089:GEI131091 GOB131089:GOE131091 GXX131089:GYA131091 HHT131089:HHW131091 HRP131089:HRS131091 IBL131089:IBO131091 ILH131089:ILK131091 IVD131089:IVG131091 JEZ131089:JFC131091 JOV131089:JOY131091 JYR131089:JYU131091 KIN131089:KIQ131091 KSJ131089:KSM131091 LCF131089:LCI131091 LMB131089:LME131091 LVX131089:LWA131091 MFT131089:MFW131091 MPP131089:MPS131091 MZL131089:MZO131091 NJH131089:NJK131091 NTD131089:NTG131091 OCZ131089:ODC131091 OMV131089:OMY131091 OWR131089:OWU131091 PGN131089:PGQ131091 PQJ131089:PQM131091 QAF131089:QAI131091 QKB131089:QKE131091 QTX131089:QUA131091 RDT131089:RDW131091 RNP131089:RNS131091 RXL131089:RXO131091 SHH131089:SHK131091 SRD131089:SRG131091 TAZ131089:TBC131091 TKV131089:TKY131091 TUR131089:TUU131091 UEN131089:UEQ131091 UOJ131089:UOM131091 UYF131089:UYI131091 VIB131089:VIE131091 VRX131089:VSA131091 WBT131089:WBW131091 WLP131089:WLS131091 WVL131089:WVO131091 D196625:G196627 IZ196625:JC196627 SV196625:SY196627 ACR196625:ACU196627 AMN196625:AMQ196627 AWJ196625:AWM196627 BGF196625:BGI196627 BQB196625:BQE196627 BZX196625:CAA196627 CJT196625:CJW196627 CTP196625:CTS196627 DDL196625:DDO196627 DNH196625:DNK196627 DXD196625:DXG196627 EGZ196625:EHC196627 EQV196625:EQY196627 FAR196625:FAU196627 FKN196625:FKQ196627 FUJ196625:FUM196627 GEF196625:GEI196627 GOB196625:GOE196627 GXX196625:GYA196627 HHT196625:HHW196627 HRP196625:HRS196627 IBL196625:IBO196627 ILH196625:ILK196627 IVD196625:IVG196627 JEZ196625:JFC196627 JOV196625:JOY196627 JYR196625:JYU196627 KIN196625:KIQ196627 KSJ196625:KSM196627 LCF196625:LCI196627 LMB196625:LME196627 LVX196625:LWA196627 MFT196625:MFW196627 MPP196625:MPS196627 MZL196625:MZO196627 NJH196625:NJK196627 NTD196625:NTG196627 OCZ196625:ODC196627 OMV196625:OMY196627 OWR196625:OWU196627 PGN196625:PGQ196627 PQJ196625:PQM196627 QAF196625:QAI196627 QKB196625:QKE196627 QTX196625:QUA196627 RDT196625:RDW196627 RNP196625:RNS196627 RXL196625:RXO196627 SHH196625:SHK196627 SRD196625:SRG196627 TAZ196625:TBC196627 TKV196625:TKY196627 TUR196625:TUU196627 UEN196625:UEQ196627 UOJ196625:UOM196627 UYF196625:UYI196627 VIB196625:VIE196627 VRX196625:VSA196627 WBT196625:WBW196627 WLP196625:WLS196627 WVL196625:WVO196627 D262161:G262163 IZ262161:JC262163 SV262161:SY262163 ACR262161:ACU262163 AMN262161:AMQ262163 AWJ262161:AWM262163 BGF262161:BGI262163 BQB262161:BQE262163 BZX262161:CAA262163 CJT262161:CJW262163 CTP262161:CTS262163 DDL262161:DDO262163 DNH262161:DNK262163 DXD262161:DXG262163 EGZ262161:EHC262163 EQV262161:EQY262163 FAR262161:FAU262163 FKN262161:FKQ262163 FUJ262161:FUM262163 GEF262161:GEI262163 GOB262161:GOE262163 GXX262161:GYA262163 HHT262161:HHW262163 HRP262161:HRS262163 IBL262161:IBO262163 ILH262161:ILK262163 IVD262161:IVG262163 JEZ262161:JFC262163 JOV262161:JOY262163 JYR262161:JYU262163 KIN262161:KIQ262163 KSJ262161:KSM262163 LCF262161:LCI262163 LMB262161:LME262163 LVX262161:LWA262163 MFT262161:MFW262163 MPP262161:MPS262163 MZL262161:MZO262163 NJH262161:NJK262163 NTD262161:NTG262163 OCZ262161:ODC262163 OMV262161:OMY262163 OWR262161:OWU262163 PGN262161:PGQ262163 PQJ262161:PQM262163 QAF262161:QAI262163 QKB262161:QKE262163 QTX262161:QUA262163 RDT262161:RDW262163 RNP262161:RNS262163 RXL262161:RXO262163 SHH262161:SHK262163 SRD262161:SRG262163 TAZ262161:TBC262163 TKV262161:TKY262163 TUR262161:TUU262163 UEN262161:UEQ262163 UOJ262161:UOM262163 UYF262161:UYI262163 VIB262161:VIE262163 VRX262161:VSA262163 WBT262161:WBW262163 WLP262161:WLS262163 WVL262161:WVO262163 D327697:G327699 IZ327697:JC327699 SV327697:SY327699 ACR327697:ACU327699 AMN327697:AMQ327699 AWJ327697:AWM327699 BGF327697:BGI327699 BQB327697:BQE327699 BZX327697:CAA327699 CJT327697:CJW327699 CTP327697:CTS327699 DDL327697:DDO327699 DNH327697:DNK327699 DXD327697:DXG327699 EGZ327697:EHC327699 EQV327697:EQY327699 FAR327697:FAU327699 FKN327697:FKQ327699 FUJ327697:FUM327699 GEF327697:GEI327699 GOB327697:GOE327699 GXX327697:GYA327699 HHT327697:HHW327699 HRP327697:HRS327699 IBL327697:IBO327699 ILH327697:ILK327699 IVD327697:IVG327699 JEZ327697:JFC327699 JOV327697:JOY327699 JYR327697:JYU327699 KIN327697:KIQ327699 KSJ327697:KSM327699 LCF327697:LCI327699 LMB327697:LME327699 LVX327697:LWA327699 MFT327697:MFW327699 MPP327697:MPS327699 MZL327697:MZO327699 NJH327697:NJK327699 NTD327697:NTG327699 OCZ327697:ODC327699 OMV327697:OMY327699 OWR327697:OWU327699 PGN327697:PGQ327699 PQJ327697:PQM327699 QAF327697:QAI327699 QKB327697:QKE327699 QTX327697:QUA327699 RDT327697:RDW327699 RNP327697:RNS327699 RXL327697:RXO327699 SHH327697:SHK327699 SRD327697:SRG327699 TAZ327697:TBC327699 TKV327697:TKY327699 TUR327697:TUU327699 UEN327697:UEQ327699 UOJ327697:UOM327699 UYF327697:UYI327699 VIB327697:VIE327699 VRX327697:VSA327699 WBT327697:WBW327699 WLP327697:WLS327699 WVL327697:WVO327699 D393233:G393235 IZ393233:JC393235 SV393233:SY393235 ACR393233:ACU393235 AMN393233:AMQ393235 AWJ393233:AWM393235 BGF393233:BGI393235 BQB393233:BQE393235 BZX393233:CAA393235 CJT393233:CJW393235 CTP393233:CTS393235 DDL393233:DDO393235 DNH393233:DNK393235 DXD393233:DXG393235 EGZ393233:EHC393235 EQV393233:EQY393235 FAR393233:FAU393235 FKN393233:FKQ393235 FUJ393233:FUM393235 GEF393233:GEI393235 GOB393233:GOE393235 GXX393233:GYA393235 HHT393233:HHW393235 HRP393233:HRS393235 IBL393233:IBO393235 ILH393233:ILK393235 IVD393233:IVG393235 JEZ393233:JFC393235 JOV393233:JOY393235 JYR393233:JYU393235 KIN393233:KIQ393235 KSJ393233:KSM393235 LCF393233:LCI393235 LMB393233:LME393235 LVX393233:LWA393235 MFT393233:MFW393235 MPP393233:MPS393235 MZL393233:MZO393235 NJH393233:NJK393235 NTD393233:NTG393235 OCZ393233:ODC393235 OMV393233:OMY393235 OWR393233:OWU393235 PGN393233:PGQ393235 PQJ393233:PQM393235 QAF393233:QAI393235 QKB393233:QKE393235 QTX393233:QUA393235 RDT393233:RDW393235 RNP393233:RNS393235 RXL393233:RXO393235 SHH393233:SHK393235 SRD393233:SRG393235 TAZ393233:TBC393235 TKV393233:TKY393235 TUR393233:TUU393235 UEN393233:UEQ393235 UOJ393233:UOM393235 UYF393233:UYI393235 VIB393233:VIE393235 VRX393233:VSA393235 WBT393233:WBW393235 WLP393233:WLS393235 WVL393233:WVO393235 D458769:G458771 IZ458769:JC458771 SV458769:SY458771 ACR458769:ACU458771 AMN458769:AMQ458771 AWJ458769:AWM458771 BGF458769:BGI458771 BQB458769:BQE458771 BZX458769:CAA458771 CJT458769:CJW458771 CTP458769:CTS458771 DDL458769:DDO458771 DNH458769:DNK458771 DXD458769:DXG458771 EGZ458769:EHC458771 EQV458769:EQY458771 FAR458769:FAU458771 FKN458769:FKQ458771 FUJ458769:FUM458771 GEF458769:GEI458771 GOB458769:GOE458771 GXX458769:GYA458771 HHT458769:HHW458771 HRP458769:HRS458771 IBL458769:IBO458771 ILH458769:ILK458771 IVD458769:IVG458771 JEZ458769:JFC458771 JOV458769:JOY458771 JYR458769:JYU458771 KIN458769:KIQ458771 KSJ458769:KSM458771 LCF458769:LCI458771 LMB458769:LME458771 LVX458769:LWA458771 MFT458769:MFW458771 MPP458769:MPS458771 MZL458769:MZO458771 NJH458769:NJK458771 NTD458769:NTG458771 OCZ458769:ODC458771 OMV458769:OMY458771 OWR458769:OWU458771 PGN458769:PGQ458771 PQJ458769:PQM458771 QAF458769:QAI458771 QKB458769:QKE458771 QTX458769:QUA458771 RDT458769:RDW458771 RNP458769:RNS458771 RXL458769:RXO458771 SHH458769:SHK458771 SRD458769:SRG458771 TAZ458769:TBC458771 TKV458769:TKY458771 TUR458769:TUU458771 UEN458769:UEQ458771 UOJ458769:UOM458771 UYF458769:UYI458771 VIB458769:VIE458771 VRX458769:VSA458771 WBT458769:WBW458771 WLP458769:WLS458771 WVL458769:WVO458771 D524305:G524307 IZ524305:JC524307 SV524305:SY524307 ACR524305:ACU524307 AMN524305:AMQ524307 AWJ524305:AWM524307 BGF524305:BGI524307 BQB524305:BQE524307 BZX524305:CAA524307 CJT524305:CJW524307 CTP524305:CTS524307 DDL524305:DDO524307 DNH524305:DNK524307 DXD524305:DXG524307 EGZ524305:EHC524307 EQV524305:EQY524307 FAR524305:FAU524307 FKN524305:FKQ524307 FUJ524305:FUM524307 GEF524305:GEI524307 GOB524305:GOE524307 GXX524305:GYA524307 HHT524305:HHW524307 HRP524305:HRS524307 IBL524305:IBO524307 ILH524305:ILK524307 IVD524305:IVG524307 JEZ524305:JFC524307 JOV524305:JOY524307 JYR524305:JYU524307 KIN524305:KIQ524307 KSJ524305:KSM524307 LCF524305:LCI524307 LMB524305:LME524307 LVX524305:LWA524307 MFT524305:MFW524307 MPP524305:MPS524307 MZL524305:MZO524307 NJH524305:NJK524307 NTD524305:NTG524307 OCZ524305:ODC524307 OMV524305:OMY524307 OWR524305:OWU524307 PGN524305:PGQ524307 PQJ524305:PQM524307 QAF524305:QAI524307 QKB524305:QKE524307 QTX524305:QUA524307 RDT524305:RDW524307 RNP524305:RNS524307 RXL524305:RXO524307 SHH524305:SHK524307 SRD524305:SRG524307 TAZ524305:TBC524307 TKV524305:TKY524307 TUR524305:TUU524307 UEN524305:UEQ524307 UOJ524305:UOM524307 UYF524305:UYI524307 VIB524305:VIE524307 VRX524305:VSA524307 WBT524305:WBW524307 WLP524305:WLS524307 WVL524305:WVO524307 D589841:G589843 IZ589841:JC589843 SV589841:SY589843 ACR589841:ACU589843 AMN589841:AMQ589843 AWJ589841:AWM589843 BGF589841:BGI589843 BQB589841:BQE589843 BZX589841:CAA589843 CJT589841:CJW589843 CTP589841:CTS589843 DDL589841:DDO589843 DNH589841:DNK589843 DXD589841:DXG589843 EGZ589841:EHC589843 EQV589841:EQY589843 FAR589841:FAU589843 FKN589841:FKQ589843 FUJ589841:FUM589843 GEF589841:GEI589843 GOB589841:GOE589843 GXX589841:GYA589843 HHT589841:HHW589843 HRP589841:HRS589843 IBL589841:IBO589843 ILH589841:ILK589843 IVD589841:IVG589843 JEZ589841:JFC589843 JOV589841:JOY589843 JYR589841:JYU589843 KIN589841:KIQ589843 KSJ589841:KSM589843 LCF589841:LCI589843 LMB589841:LME589843 LVX589841:LWA589843 MFT589841:MFW589843 MPP589841:MPS589843 MZL589841:MZO589843 NJH589841:NJK589843 NTD589841:NTG589843 OCZ589841:ODC589843 OMV589841:OMY589843 OWR589841:OWU589843 PGN589841:PGQ589843 PQJ589841:PQM589843 QAF589841:QAI589843 QKB589841:QKE589843 QTX589841:QUA589843 RDT589841:RDW589843 RNP589841:RNS589843 RXL589841:RXO589843 SHH589841:SHK589843 SRD589841:SRG589843 TAZ589841:TBC589843 TKV589841:TKY589843 TUR589841:TUU589843 UEN589841:UEQ589843 UOJ589841:UOM589843 UYF589841:UYI589843 VIB589841:VIE589843 VRX589841:VSA589843 WBT589841:WBW589843 WLP589841:WLS589843 WVL589841:WVO589843 D655377:G655379 IZ655377:JC655379 SV655377:SY655379 ACR655377:ACU655379 AMN655377:AMQ655379 AWJ655377:AWM655379 BGF655377:BGI655379 BQB655377:BQE655379 BZX655377:CAA655379 CJT655377:CJW655379 CTP655377:CTS655379 DDL655377:DDO655379 DNH655377:DNK655379 DXD655377:DXG655379 EGZ655377:EHC655379 EQV655377:EQY655379 FAR655377:FAU655379 FKN655377:FKQ655379 FUJ655377:FUM655379 GEF655377:GEI655379 GOB655377:GOE655379 GXX655377:GYA655379 HHT655377:HHW655379 HRP655377:HRS655379 IBL655377:IBO655379 ILH655377:ILK655379 IVD655377:IVG655379 JEZ655377:JFC655379 JOV655377:JOY655379 JYR655377:JYU655379 KIN655377:KIQ655379 KSJ655377:KSM655379 LCF655377:LCI655379 LMB655377:LME655379 LVX655377:LWA655379 MFT655377:MFW655379 MPP655377:MPS655379 MZL655377:MZO655379 NJH655377:NJK655379 NTD655377:NTG655379 OCZ655377:ODC655379 OMV655377:OMY655379 OWR655377:OWU655379 PGN655377:PGQ655379 PQJ655377:PQM655379 QAF655377:QAI655379 QKB655377:QKE655379 QTX655377:QUA655379 RDT655377:RDW655379 RNP655377:RNS655379 RXL655377:RXO655379 SHH655377:SHK655379 SRD655377:SRG655379 TAZ655377:TBC655379 TKV655377:TKY655379 TUR655377:TUU655379 UEN655377:UEQ655379 UOJ655377:UOM655379 UYF655377:UYI655379 VIB655377:VIE655379 VRX655377:VSA655379 WBT655377:WBW655379 WLP655377:WLS655379 WVL655377:WVO655379 D720913:G720915 IZ720913:JC720915 SV720913:SY720915 ACR720913:ACU720915 AMN720913:AMQ720915 AWJ720913:AWM720915 BGF720913:BGI720915 BQB720913:BQE720915 BZX720913:CAA720915 CJT720913:CJW720915 CTP720913:CTS720915 DDL720913:DDO720915 DNH720913:DNK720915 DXD720913:DXG720915 EGZ720913:EHC720915 EQV720913:EQY720915 FAR720913:FAU720915 FKN720913:FKQ720915 FUJ720913:FUM720915 GEF720913:GEI720915 GOB720913:GOE720915 GXX720913:GYA720915 HHT720913:HHW720915 HRP720913:HRS720915 IBL720913:IBO720915 ILH720913:ILK720915 IVD720913:IVG720915 JEZ720913:JFC720915 JOV720913:JOY720915 JYR720913:JYU720915 KIN720913:KIQ720915 KSJ720913:KSM720915 LCF720913:LCI720915 LMB720913:LME720915 LVX720913:LWA720915 MFT720913:MFW720915 MPP720913:MPS720915 MZL720913:MZO720915 NJH720913:NJK720915 NTD720913:NTG720915 OCZ720913:ODC720915 OMV720913:OMY720915 OWR720913:OWU720915 PGN720913:PGQ720915 PQJ720913:PQM720915 QAF720913:QAI720915 QKB720913:QKE720915 QTX720913:QUA720915 RDT720913:RDW720915 RNP720913:RNS720915 RXL720913:RXO720915 SHH720913:SHK720915 SRD720913:SRG720915 TAZ720913:TBC720915 TKV720913:TKY720915 TUR720913:TUU720915 UEN720913:UEQ720915 UOJ720913:UOM720915 UYF720913:UYI720915 VIB720913:VIE720915 VRX720913:VSA720915 WBT720913:WBW720915 WLP720913:WLS720915 WVL720913:WVO720915 D786449:G786451 IZ786449:JC786451 SV786449:SY786451 ACR786449:ACU786451 AMN786449:AMQ786451 AWJ786449:AWM786451 BGF786449:BGI786451 BQB786449:BQE786451 BZX786449:CAA786451 CJT786449:CJW786451 CTP786449:CTS786451 DDL786449:DDO786451 DNH786449:DNK786451 DXD786449:DXG786451 EGZ786449:EHC786451 EQV786449:EQY786451 FAR786449:FAU786451 FKN786449:FKQ786451 FUJ786449:FUM786451 GEF786449:GEI786451 GOB786449:GOE786451 GXX786449:GYA786451 HHT786449:HHW786451 HRP786449:HRS786451 IBL786449:IBO786451 ILH786449:ILK786451 IVD786449:IVG786451 JEZ786449:JFC786451 JOV786449:JOY786451 JYR786449:JYU786451 KIN786449:KIQ786451 KSJ786449:KSM786451 LCF786449:LCI786451 LMB786449:LME786451 LVX786449:LWA786451 MFT786449:MFW786451 MPP786449:MPS786451 MZL786449:MZO786451 NJH786449:NJK786451 NTD786449:NTG786451 OCZ786449:ODC786451 OMV786449:OMY786451 OWR786449:OWU786451 PGN786449:PGQ786451 PQJ786449:PQM786451 QAF786449:QAI786451 QKB786449:QKE786451 QTX786449:QUA786451 RDT786449:RDW786451 RNP786449:RNS786451 RXL786449:RXO786451 SHH786449:SHK786451 SRD786449:SRG786451 TAZ786449:TBC786451 TKV786449:TKY786451 TUR786449:TUU786451 UEN786449:UEQ786451 UOJ786449:UOM786451 UYF786449:UYI786451 VIB786449:VIE786451 VRX786449:VSA786451 WBT786449:WBW786451 WLP786449:WLS786451 WVL786449:WVO786451 D851985:G851987 IZ851985:JC851987 SV851985:SY851987 ACR851985:ACU851987 AMN851985:AMQ851987 AWJ851985:AWM851987 BGF851985:BGI851987 BQB851985:BQE851987 BZX851985:CAA851987 CJT851985:CJW851987 CTP851985:CTS851987 DDL851985:DDO851987 DNH851985:DNK851987 DXD851985:DXG851987 EGZ851985:EHC851987 EQV851985:EQY851987 FAR851985:FAU851987 FKN851985:FKQ851987 FUJ851985:FUM851987 GEF851985:GEI851987 GOB851985:GOE851987 GXX851985:GYA851987 HHT851985:HHW851987 HRP851985:HRS851987 IBL851985:IBO851987 ILH851985:ILK851987 IVD851985:IVG851987 JEZ851985:JFC851987 JOV851985:JOY851987 JYR851985:JYU851987 KIN851985:KIQ851987 KSJ851985:KSM851987 LCF851985:LCI851987 LMB851985:LME851987 LVX851985:LWA851987 MFT851985:MFW851987 MPP851985:MPS851987 MZL851985:MZO851987 NJH851985:NJK851987 NTD851985:NTG851987 OCZ851985:ODC851987 OMV851985:OMY851987 OWR851985:OWU851987 PGN851985:PGQ851987 PQJ851985:PQM851987 QAF851985:QAI851987 QKB851985:QKE851987 QTX851985:QUA851987 RDT851985:RDW851987 RNP851985:RNS851987 RXL851985:RXO851987 SHH851985:SHK851987 SRD851985:SRG851987 TAZ851985:TBC851987 TKV851985:TKY851987 TUR851985:TUU851987 UEN851985:UEQ851987 UOJ851985:UOM851987 UYF851985:UYI851987 VIB851985:VIE851987 VRX851985:VSA851987 WBT851985:WBW851987 WLP851985:WLS851987 WVL851985:WVO851987 D917521:G917523 IZ917521:JC917523 SV917521:SY917523 ACR917521:ACU917523 AMN917521:AMQ917523 AWJ917521:AWM917523 BGF917521:BGI917523 BQB917521:BQE917523 BZX917521:CAA917523 CJT917521:CJW917523 CTP917521:CTS917523 DDL917521:DDO917523 DNH917521:DNK917523 DXD917521:DXG917523 EGZ917521:EHC917523 EQV917521:EQY917523 FAR917521:FAU917523 FKN917521:FKQ917523 FUJ917521:FUM917523 GEF917521:GEI917523 GOB917521:GOE917523 GXX917521:GYA917523 HHT917521:HHW917523 HRP917521:HRS917523 IBL917521:IBO917523 ILH917521:ILK917523 IVD917521:IVG917523 JEZ917521:JFC917523 JOV917521:JOY917523 JYR917521:JYU917523 KIN917521:KIQ917523 KSJ917521:KSM917523 LCF917521:LCI917523 LMB917521:LME917523 LVX917521:LWA917523 MFT917521:MFW917523 MPP917521:MPS917523 MZL917521:MZO917523 NJH917521:NJK917523 NTD917521:NTG917523 OCZ917521:ODC917523 OMV917521:OMY917523 OWR917521:OWU917523 PGN917521:PGQ917523 PQJ917521:PQM917523 QAF917521:QAI917523 QKB917521:QKE917523 QTX917521:QUA917523 RDT917521:RDW917523 RNP917521:RNS917523 RXL917521:RXO917523 SHH917521:SHK917523 SRD917521:SRG917523 TAZ917521:TBC917523 TKV917521:TKY917523 TUR917521:TUU917523 UEN917521:UEQ917523 UOJ917521:UOM917523 UYF917521:UYI917523 VIB917521:VIE917523 VRX917521:VSA917523 WBT917521:WBW917523 WLP917521:WLS917523 WVL917521:WVO917523 D983057:G983059 IZ983057:JC983059 SV983057:SY983059 ACR983057:ACU983059 AMN983057:AMQ983059 AWJ983057:AWM983059 BGF983057:BGI983059 BQB983057:BQE983059 BZX983057:CAA983059 CJT983057:CJW983059 CTP983057:CTS983059 DDL983057:DDO983059 DNH983057:DNK983059 DXD983057:DXG983059 EGZ983057:EHC983059 EQV983057:EQY983059 FAR983057:FAU983059 FKN983057:FKQ983059 FUJ983057:FUM983059 GEF983057:GEI983059 GOB983057:GOE983059 GXX983057:GYA983059 HHT983057:HHW983059 HRP983057:HRS983059 IBL983057:IBO983059 ILH983057:ILK983059 IVD983057:IVG983059 JEZ983057:JFC983059 JOV983057:JOY983059 JYR983057:JYU983059 KIN983057:KIQ983059 KSJ983057:KSM983059 LCF983057:LCI983059 LMB983057:LME983059 LVX983057:LWA983059 MFT983057:MFW983059 MPP983057:MPS983059 MZL983057:MZO983059 NJH983057:NJK983059 NTD983057:NTG983059 OCZ983057:ODC983059 OMV983057:OMY983059 OWR983057:OWU983059 PGN983057:PGQ983059 PQJ983057:PQM983059 QAF983057:QAI983059 QKB983057:QKE983059 QTX983057:QUA983059 RDT983057:RDW983059 RNP983057:RNS983059 RXL983057:RXO983059 SHH983057:SHK983059 SRD983057:SRG983059 TAZ983057:TBC983059 TKV983057:TKY983059 TUR983057:TUU983059 UEN983057:UEQ983059 UOJ983057:UOM983059 UYF983057:UYI983059 VIB983057:VIE983059 VRX983057:VSA983059 WBT983057:WBW983059 WLP983057:WLS983059 WVL983057:WVO983059">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colBreaks count="1" manualBreakCount="1">
    <brk id="3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事業報告書</vt:lpstr>
      <vt:lpstr>様式１</vt:lpstr>
      <vt:lpstr>総括表</vt:lpstr>
      <vt:lpstr>交付申請額（上限額の算定）</vt:lpstr>
      <vt:lpstr>計画書・報告書</vt:lpstr>
      <vt:lpstr>額の算定</vt:lpstr>
      <vt:lpstr>総括表（様式貼付用）</vt:lpstr>
      <vt:lpstr>記入例1</vt:lpstr>
      <vt:lpstr>記入例2</vt:lpstr>
      <vt:lpstr>記入例３→上限額・報告書</vt:lpstr>
      <vt:lpstr>記入例4</vt:lpstr>
      <vt:lpstr>記入例1!Print_Area</vt:lpstr>
      <vt:lpstr>記入例2!Print_Area</vt:lpstr>
      <vt:lpstr>記入例３→上限額・報告書!Print_Area</vt:lpstr>
      <vt:lpstr>計画書・報告書!Print_Area</vt:lpstr>
      <vt:lpstr>事業報告書!Print_Area</vt:lpstr>
      <vt:lpstr>様式１!Print_Area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浦山　敬百</dc:creator>
  <cp:lastModifiedBy>福岡県</cp:lastModifiedBy>
  <cp:lastPrinted>2024-04-10T01:35:09Z</cp:lastPrinted>
  <dcterms:created xsi:type="dcterms:W3CDTF">2022-11-07T05:05:13Z</dcterms:created>
  <dcterms:modified xsi:type="dcterms:W3CDTF">2024-04-10T02:28:05Z</dcterms:modified>
</cp:coreProperties>
</file>