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45" yWindow="105" windowWidth="10050" windowHeight="5535" tabRatio="881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'地区計，福岡地区'!$A$1:$O$29</definedName>
    <definedName name="_xlnm.Print_Area" localSheetId="1">'筑後地区'!$A$1:$O$18</definedName>
    <definedName name="_xlnm.Print_Area" localSheetId="2">'筑豊地区'!$A$1:$O$18</definedName>
    <definedName name="_xlnm.Print_Area" localSheetId="3">'北九州地区'!$A$1:$O$17</definedName>
  </definedNames>
  <calcPr fullCalcOnLoad="1"/>
</workbook>
</file>

<file path=xl/sharedStrings.xml><?xml version="1.0" encoding="utf-8"?>
<sst xmlns="http://schemas.openxmlformats.org/spreadsheetml/2006/main" count="174" uniqueCount="109">
  <si>
    <t xml:space="preserve"> 北九州</t>
  </si>
  <si>
    <t xml:space="preserve"> 合　計</t>
  </si>
  <si>
    <t xml:space="preserve"> 春日市</t>
  </si>
  <si>
    <t xml:space="preserve"> 大野城市</t>
  </si>
  <si>
    <t xml:space="preserve"> 太宰府市</t>
  </si>
  <si>
    <t xml:space="preserve"> 古賀市</t>
  </si>
  <si>
    <t xml:space="preserve"> 那珂川町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</si>
  <si>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</si>
  <si>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</si>
  <si>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</si>
  <si>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</si>
  <si>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</si>
  <si>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</si>
  <si>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福岡　計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</si>
  <si>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</si>
  <si>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</si>
  <si>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</si>
  <si>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</si>
  <si>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</si>
  <si>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大刀洗町</t>
  </si>
  <si>
    <t xml:space="preserve"> 大木町</t>
  </si>
  <si>
    <t xml:space="preserve"> 広川町</t>
  </si>
  <si>
    <t xml:space="preserve"> 筑後　計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</si>
  <si>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</si>
  <si>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</si>
  <si>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</si>
  <si>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</si>
  <si>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</si>
  <si>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</si>
  <si>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</si>
  <si>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</si>
  <si>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</si>
  <si>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</si>
  <si>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</si>
  <si>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</si>
  <si>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</si>
  <si>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</si>
  <si>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 xml:space="preserve"> 市町村名</t>
  </si>
  <si>
    <t xml:space="preserve"> 直方市</t>
  </si>
  <si>
    <t xml:space="preserve"> 飯塚市</t>
  </si>
  <si>
    <t xml:space="preserve"> 田川市</t>
  </si>
  <si>
    <t xml:space="preserve"> 小竹町</t>
  </si>
  <si>
    <t xml:space="preserve"> 鞍手町</t>
  </si>
  <si>
    <t xml:space="preserve"> 桂川町</t>
  </si>
  <si>
    <t xml:space="preserve"> 添田町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</si>
  <si>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</si>
  <si>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</si>
  <si>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</si>
  <si>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</si>
  <si>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</si>
  <si>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水巻町</t>
  </si>
  <si>
    <t xml:space="preserve"> 苅田町</t>
  </si>
  <si>
    <t xml:space="preserve"> 吉富町</t>
  </si>
  <si>
    <t xml:space="preserve"> 香春町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</si>
  <si>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</si>
  <si>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</si>
  <si>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</si>
  <si>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</si>
  <si>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北九州 計</t>
  </si>
  <si>
    <t>　（単位：千人）</t>
  </si>
  <si>
    <t xml:space="preserve"> 福岡市</t>
  </si>
  <si>
    <t xml:space="preserve"> 筑紫野市</t>
  </si>
  <si>
    <t>　　　　　　　　　　　　　　　　　　　　　　　　　　　　　　　　　　　　　　　　　　　</t>
  </si>
  <si>
    <t xml:space="preserve"> 地区別</t>
  </si>
  <si>
    <t xml:space="preserve"> 福　岡</t>
  </si>
  <si>
    <t xml:space="preserve"> 筑　後</t>
  </si>
  <si>
    <t xml:space="preserve"> 筑　豊</t>
  </si>
  <si>
    <t>（8）月別入込客の状況</t>
  </si>
  <si>
    <t xml:space="preserve"> 宗像市</t>
  </si>
  <si>
    <t xml:space="preserve"> 福津市</t>
  </si>
  <si>
    <t>築上町</t>
  </si>
  <si>
    <t xml:space="preserve"> 宮若市</t>
  </si>
  <si>
    <t xml:space="preserve"> 福智町</t>
  </si>
  <si>
    <t xml:space="preserve"> 朝倉市</t>
  </si>
  <si>
    <t xml:space="preserve"> 東峰村</t>
  </si>
  <si>
    <t xml:space="preserve"> 筑前町</t>
  </si>
  <si>
    <t xml:space="preserve"> うきは市</t>
  </si>
  <si>
    <t xml:space="preserve"> 大牟田市</t>
  </si>
  <si>
    <t xml:space="preserve"> みやま市</t>
  </si>
  <si>
    <t xml:space="preserve"> 嘉麻市</t>
  </si>
  <si>
    <t xml:space="preserve"> 上毛町</t>
  </si>
  <si>
    <t>　福 岡 地 区　　　　　　　　　　　　　　　　　　　　　　　　　　　　　　　　　　</t>
  </si>
  <si>
    <t xml:space="preserve"> 宇美町</t>
  </si>
  <si>
    <t>　筑 後 地 区　　　　　　　　　　　　　　　　　　　　　　　　　　　　　　　　　　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</si>
  <si>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</si>
  <si>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</si>
  <si>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</si>
  <si>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</si>
  <si>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</si>
  <si>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</si>
  <si>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</si>
  <si>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</si>
  <si>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</si>
  <si>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</si>
  <si>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</si>
  <si>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</si>
  <si>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</si>
  <si>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</si>
  <si>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 xml:space="preserve"> 小郡市</t>
  </si>
  <si>
    <t>　　筑 豊 地 区　　　　　　　　　　　　　　　　　　　　　　　　　　　　　　　　　　</t>
  </si>
  <si>
    <t>市町村名</t>
  </si>
  <si>
    <t>　　北 九 州 地 区　                        　　　　　　　　　　　　　　　　　　　　　　　　　　　　　　　</t>
  </si>
  <si>
    <t xml:space="preserve"> 遠賀町</t>
  </si>
  <si>
    <t xml:space="preserve"> みやこ町</t>
  </si>
  <si>
    <t xml:space="preserve"> 糸島市</t>
  </si>
  <si>
    <t xml:space="preserve"> 川崎町</t>
  </si>
  <si>
    <t xml:space="preserve"> 糸田町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</si>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</sst>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¥&quot;#,##0.000000;&quot;¥&quot;\-#,##0.000000"/>
    <numFmt numFmtId="180" formatCode="&quot;¥&quot;#,##0.000;&quot;¥&quot;\-#,##0.000"/>
    <numFmt numFmtId="181" formatCode="#,##0_);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.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17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10" xfId="0" applyNumberFormat="1" applyFont="1" applyFill="1" applyBorder="1" applyAlignment="1" applyProtection="1" quotePrefix="1">
      <alignment vertical="center"/>
      <protection/>
    </xf>
    <xf numFmtId="0" fontId="4" fillId="0" borderId="0" xfId="0" applyNumberFormat="1" applyFont="1" applyFill="1" applyBorder="1" applyAlignment="1" applyProtection="1" quotePrefix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 quotePrefix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 quotePrefix="1">
      <alignment vertical="center"/>
      <protection/>
    </xf>
    <xf numFmtId="176" fontId="3" fillId="0" borderId="15" xfId="0" applyNumberFormat="1" applyFont="1" applyFill="1" applyBorder="1" applyAlignment="1" applyProtection="1" quotePrefix="1">
      <alignment vertical="center"/>
      <protection/>
    </xf>
    <xf numFmtId="176" fontId="3" fillId="0" borderId="16" xfId="0" applyNumberFormat="1" applyFont="1" applyFill="1" applyBorder="1" applyAlignment="1" applyProtection="1" quotePrefix="1">
      <alignment vertical="center"/>
      <protection/>
    </xf>
    <xf numFmtId="0" fontId="3" fillId="0" borderId="17" xfId="0" applyNumberFormat="1" applyFont="1" applyFill="1" applyBorder="1" applyAlignment="1" applyProtection="1" quotePrefix="1">
      <alignment vertical="center"/>
      <protection/>
    </xf>
    <xf numFmtId="176" fontId="3" fillId="0" borderId="18" xfId="0" applyNumberFormat="1" applyFont="1" applyFill="1" applyBorder="1" applyAlignment="1" applyProtection="1" quotePrefix="1">
      <alignment vertical="center"/>
      <protection/>
    </xf>
    <xf numFmtId="176" fontId="3" fillId="0" borderId="19" xfId="0" applyNumberFormat="1" applyFont="1" applyFill="1" applyBorder="1" applyAlignment="1" applyProtection="1" quotePrefix="1">
      <alignment vertical="center"/>
      <protection/>
    </xf>
    <xf numFmtId="176" fontId="3" fillId="0" borderId="20" xfId="0" applyNumberFormat="1" applyFont="1" applyFill="1" applyBorder="1" applyAlignment="1" applyProtection="1" quotePrefix="1">
      <alignment vertical="center"/>
      <protection/>
    </xf>
    <xf numFmtId="0" fontId="0" fillId="0" borderId="0" xfId="0" applyNumberFormat="1" applyFont="1" applyFill="1" applyBorder="1" applyAlignment="1" applyProtection="1" quotePrefix="1">
      <alignment vertical="center"/>
      <protection/>
    </xf>
    <xf numFmtId="0" fontId="3" fillId="34" borderId="21" xfId="0" applyNumberFormat="1" applyFont="1" applyFill="1" applyBorder="1" applyAlignment="1" applyProtection="1" quotePrefix="1">
      <alignment vertical="center"/>
      <protection/>
    </xf>
    <xf numFmtId="0" fontId="3" fillId="34" borderId="22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center"/>
      <protection/>
    </xf>
    <xf numFmtId="0" fontId="3" fillId="34" borderId="13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 quotePrefix="1">
      <alignment vertical="center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3" fontId="3" fillId="0" borderId="16" xfId="0" applyNumberFormat="1" applyFont="1" applyFill="1" applyBorder="1" applyAlignment="1" applyProtection="1" quotePrefix="1">
      <alignment vertical="center"/>
      <protection/>
    </xf>
    <xf numFmtId="176" fontId="3" fillId="0" borderId="22" xfId="0" applyNumberFormat="1" applyFont="1" applyFill="1" applyBorder="1" applyAlignment="1" applyProtection="1" quotePrefix="1">
      <alignment vertical="center"/>
      <protection/>
    </xf>
    <xf numFmtId="176" fontId="3" fillId="0" borderId="12" xfId="0" applyNumberFormat="1" applyFont="1" applyFill="1" applyBorder="1" applyAlignment="1" applyProtection="1" quotePrefix="1">
      <alignment vertical="center"/>
      <protection/>
    </xf>
    <xf numFmtId="176" fontId="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176" fontId="3" fillId="0" borderId="11" xfId="0" applyNumberFormat="1" applyFont="1" applyFill="1" applyBorder="1" applyAlignment="1" applyProtection="1" quotePrefix="1">
      <alignment vertical="center"/>
      <protection/>
    </xf>
    <xf numFmtId="0" fontId="2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 quotePrefix="1">
      <alignment horizontal="center" vertical="center"/>
      <protection/>
    </xf>
    <xf numFmtId="0" fontId="3" fillId="0" borderId="14" xfId="0" applyNumberFormat="1" applyFont="1" applyFill="1" applyBorder="1" applyAlignment="1" applyProtection="1" quotePrefix="1">
      <alignment horizontal="center" vertical="center"/>
      <protection/>
    </xf>
    <xf numFmtId="176" fontId="3" fillId="0" borderId="26" xfId="0" applyNumberFormat="1" applyFont="1" applyFill="1" applyBorder="1" applyAlignment="1" applyProtection="1" quotePrefix="1">
      <alignment horizontal="right" vertical="center"/>
      <protection/>
    </xf>
    <xf numFmtId="0" fontId="3" fillId="0" borderId="23" xfId="0" applyNumberFormat="1" applyFont="1" applyFill="1" applyBorder="1" applyAlignment="1" applyProtection="1" quotePrefix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 quotePrefix="1">
      <alignment horizontal="center" vertical="center"/>
      <protection/>
    </xf>
    <xf numFmtId="176" fontId="3" fillId="0" borderId="22" xfId="0" applyNumberFormat="1" applyFont="1" applyFill="1" applyBorder="1" applyAlignment="1" applyProtection="1" quotePrefix="1">
      <alignment horizontal="right" vertical="center"/>
      <protection/>
    </xf>
    <xf numFmtId="176" fontId="3" fillId="0" borderId="12" xfId="0" applyNumberFormat="1" applyFont="1" applyFill="1" applyBorder="1" applyAlignment="1" applyProtection="1" quotePrefix="1">
      <alignment horizontal="right" vertical="center"/>
      <protection/>
    </xf>
    <xf numFmtId="176" fontId="3" fillId="0" borderId="13" xfId="0" applyNumberFormat="1" applyFont="1" applyFill="1" applyBorder="1" applyAlignment="1" applyProtection="1" quotePrefix="1">
      <alignment horizontal="right" vertical="center"/>
      <protection/>
    </xf>
    <xf numFmtId="176" fontId="3" fillId="0" borderId="28" xfId="0" applyNumberFormat="1" applyFont="1" applyFill="1" applyBorder="1" applyAlignment="1" applyProtection="1" quotePrefix="1">
      <alignment horizontal="right" vertical="center"/>
      <protection/>
    </xf>
    <xf numFmtId="176" fontId="3" fillId="0" borderId="29" xfId="0" applyNumberFormat="1" applyFont="1" applyFill="1" applyBorder="1" applyAlignment="1" applyProtection="1" quotePrefix="1">
      <alignment horizontal="right" vertical="center"/>
      <protection/>
    </xf>
    <xf numFmtId="0" fontId="3" fillId="34" borderId="10" xfId="0" applyNumberFormat="1" applyFont="1" applyFill="1" applyBorder="1" applyAlignment="1" applyProtection="1" quotePrefix="1">
      <alignment vertical="center"/>
      <protection/>
    </xf>
    <xf numFmtId="0" fontId="3" fillId="0" borderId="27" xfId="0" applyNumberFormat="1" applyFont="1" applyFill="1" applyBorder="1" applyAlignment="1" applyProtection="1" quotePrefix="1">
      <alignment vertical="center"/>
      <protection/>
    </xf>
    <xf numFmtId="0" fontId="3" fillId="35" borderId="14" xfId="0" applyNumberFormat="1" applyFont="1" applyFill="1" applyBorder="1" applyAlignment="1" applyProtection="1" quotePrefix="1">
      <alignment vertical="center"/>
      <protection/>
    </xf>
    <xf numFmtId="176" fontId="3" fillId="35" borderId="16" xfId="0" applyNumberFormat="1" applyFont="1" applyFill="1" applyBorder="1" applyAlignment="1" applyProtection="1" quotePrefix="1">
      <alignment vertical="center"/>
      <protection/>
    </xf>
    <xf numFmtId="0" fontId="3" fillId="35" borderId="27" xfId="0" applyNumberFormat="1" applyFont="1" applyFill="1" applyBorder="1" applyAlignment="1" applyProtection="1" quotePrefix="1">
      <alignment vertical="center"/>
      <protection/>
    </xf>
    <xf numFmtId="176" fontId="3" fillId="35" borderId="30" xfId="0" applyNumberFormat="1" applyFont="1" applyFill="1" applyBorder="1" applyAlignment="1" applyProtection="1" quotePrefix="1">
      <alignment vertical="center"/>
      <protection/>
    </xf>
    <xf numFmtId="176" fontId="3" fillId="35" borderId="15" xfId="0" applyNumberFormat="1" applyFont="1" applyFill="1" applyBorder="1" applyAlignment="1" applyProtection="1">
      <alignment horizontal="right" vertical="center"/>
      <protection/>
    </xf>
    <xf numFmtId="176" fontId="3" fillId="35" borderId="31" xfId="0" applyNumberFormat="1" applyFont="1" applyFill="1" applyBorder="1" applyAlignment="1" applyProtection="1">
      <alignment horizontal="right" vertical="center"/>
      <protection/>
    </xf>
    <xf numFmtId="176" fontId="3" fillId="35" borderId="32" xfId="0" applyNumberFormat="1" applyFont="1" applyFill="1" applyBorder="1" applyAlignment="1" applyProtection="1">
      <alignment horizontal="right" vertical="center"/>
      <protection/>
    </xf>
    <xf numFmtId="176" fontId="3" fillId="35" borderId="32" xfId="0" applyNumberFormat="1" applyFont="1" applyFill="1" applyBorder="1" applyAlignment="1" applyProtection="1" quotePrefix="1">
      <alignment horizontal="right" vertical="center"/>
      <protection/>
    </xf>
    <xf numFmtId="176" fontId="3" fillId="35" borderId="15" xfId="0" applyNumberFormat="1" applyFont="1" applyFill="1" applyBorder="1" applyAlignment="1" applyProtection="1" quotePrefix="1">
      <alignment vertical="center"/>
      <protection/>
    </xf>
    <xf numFmtId="176" fontId="3" fillId="35" borderId="33" xfId="0" applyNumberFormat="1" applyFont="1" applyFill="1" applyBorder="1" applyAlignment="1" applyProtection="1" quotePrefix="1">
      <alignment vertical="center"/>
      <protection/>
    </xf>
    <xf numFmtId="176" fontId="3" fillId="35" borderId="31" xfId="0" applyNumberFormat="1" applyFont="1" applyFill="1" applyBorder="1" applyAlignment="1" applyProtection="1" quotePrefix="1">
      <alignment horizontal="right" vertical="center"/>
      <protection/>
    </xf>
    <xf numFmtId="176" fontId="3" fillId="35" borderId="34" xfId="0" applyNumberFormat="1" applyFont="1" applyFill="1" applyBorder="1" applyAlignment="1" applyProtection="1">
      <alignment horizontal="right" vertical="center"/>
      <protection/>
    </xf>
    <xf numFmtId="0" fontId="3" fillId="35" borderId="14" xfId="0" applyNumberFormat="1" applyFont="1" applyFill="1" applyBorder="1" applyAlignment="1" applyProtection="1" quotePrefix="1">
      <alignment horizontal="center" vertical="center"/>
      <protection/>
    </xf>
    <xf numFmtId="0" fontId="3" fillId="35" borderId="35" xfId="0" applyFont="1" applyFill="1" applyBorder="1" applyAlignment="1">
      <alignment horizontal="right" vertical="center"/>
    </xf>
    <xf numFmtId="0" fontId="3" fillId="35" borderId="32" xfId="0" applyFont="1" applyFill="1" applyBorder="1" applyAlignment="1">
      <alignment horizontal="right" vertical="center"/>
    </xf>
    <xf numFmtId="176" fontId="3" fillId="35" borderId="32" xfId="0" applyNumberFormat="1" applyFont="1" applyFill="1" applyBorder="1" applyAlignment="1">
      <alignment horizontal="right" vertical="center"/>
    </xf>
    <xf numFmtId="176" fontId="3" fillId="35" borderId="36" xfId="0" applyNumberFormat="1" applyFont="1" applyFill="1" applyBorder="1" applyAlignment="1" applyProtection="1" quotePrefix="1">
      <alignment horizontal="right" vertical="center"/>
      <protection/>
    </xf>
    <xf numFmtId="176" fontId="3" fillId="35" borderId="33" xfId="0" applyNumberFormat="1" applyFont="1" applyFill="1" applyBorder="1" applyAlignment="1" applyProtection="1" quotePrefix="1">
      <alignment horizontal="right" vertical="center"/>
      <protection/>
    </xf>
    <xf numFmtId="176" fontId="3" fillId="35" borderId="15" xfId="0" applyNumberFormat="1" applyFont="1" applyFill="1" applyBorder="1" applyAlignment="1" applyProtection="1" quotePrefix="1">
      <alignment horizontal="right" vertical="center"/>
      <protection/>
    </xf>
    <xf numFmtId="176" fontId="3" fillId="35" borderId="15" xfId="0" applyNumberFormat="1" applyFont="1" applyFill="1" applyBorder="1" applyAlignment="1" applyProtection="1">
      <alignment vertical="center"/>
      <protection/>
    </xf>
    <xf numFmtId="3" fontId="3" fillId="35" borderId="16" xfId="0" applyNumberFormat="1" applyFont="1" applyFill="1" applyBorder="1" applyAlignment="1" applyProtection="1" quotePrefix="1">
      <alignment vertical="center"/>
      <protection/>
    </xf>
    <xf numFmtId="176" fontId="3" fillId="35" borderId="33" xfId="0" applyNumberFormat="1" applyFont="1" applyFill="1" applyBorder="1" applyAlignment="1" applyProtection="1">
      <alignment vertical="center"/>
      <protection/>
    </xf>
    <xf numFmtId="176" fontId="3" fillId="35" borderId="33" xfId="0" applyNumberFormat="1" applyFont="1" applyFill="1" applyBorder="1" applyAlignment="1" applyProtection="1">
      <alignment horizontal="right" vertical="center"/>
      <protection/>
    </xf>
    <xf numFmtId="0" fontId="3" fillId="35" borderId="14" xfId="0" applyNumberFormat="1" applyFont="1" applyFill="1" applyBorder="1" applyAlignment="1" applyProtection="1">
      <alignment vertical="center"/>
      <protection/>
    </xf>
    <xf numFmtId="176" fontId="3" fillId="35" borderId="36" xfId="0" applyNumberFormat="1" applyFont="1" applyFill="1" applyBorder="1" applyAlignment="1" applyProtection="1">
      <alignment horizontal="right" vertical="center"/>
      <protection/>
    </xf>
    <xf numFmtId="176" fontId="3" fillId="35" borderId="37" xfId="0" applyNumberFormat="1" applyFont="1" applyFill="1" applyBorder="1" applyAlignment="1" applyProtection="1" quotePrefix="1">
      <alignment vertical="center"/>
      <protection/>
    </xf>
    <xf numFmtId="176" fontId="3" fillId="35" borderId="34" xfId="0" applyNumberFormat="1" applyFont="1" applyFill="1" applyBorder="1" applyAlignment="1" applyProtection="1" quotePrefix="1">
      <alignment vertical="center"/>
      <protection/>
    </xf>
    <xf numFmtId="176" fontId="3" fillId="35" borderId="34" xfId="0" applyNumberFormat="1" applyFont="1" applyFill="1" applyBorder="1" applyAlignment="1" applyProtection="1">
      <alignment vertical="center"/>
      <protection/>
    </xf>
    <xf numFmtId="176" fontId="3" fillId="35" borderId="38" xfId="0" applyNumberFormat="1" applyFont="1" applyFill="1" applyBorder="1" applyAlignment="1" applyProtection="1" quotePrefix="1">
      <alignment horizontal="right" vertical="center"/>
      <protection/>
    </xf>
    <xf numFmtId="176" fontId="3" fillId="35" borderId="39" xfId="0" applyNumberFormat="1" applyFont="1" applyFill="1" applyBorder="1" applyAlignment="1" applyProtection="1" quotePrefix="1">
      <alignment horizontal="right" vertical="center"/>
      <protection/>
    </xf>
    <xf numFmtId="176" fontId="3" fillId="35" borderId="40" xfId="0" applyNumberFormat="1" applyFont="1" applyFill="1" applyBorder="1" applyAlignment="1" applyProtection="1" quotePrefix="1">
      <alignment horizontal="right" vertical="center"/>
      <protection/>
    </xf>
    <xf numFmtId="176" fontId="3" fillId="35" borderId="41" xfId="0" applyNumberFormat="1" applyFont="1" applyFill="1" applyBorder="1" applyAlignment="1" applyProtection="1" quotePrefix="1">
      <alignment horizontal="right" vertical="center"/>
      <protection/>
    </xf>
    <xf numFmtId="176" fontId="3" fillId="35" borderId="38" xfId="0" applyNumberFormat="1" applyFont="1" applyFill="1" applyBorder="1" applyAlignment="1" applyProtection="1">
      <alignment horizontal="right" vertical="center"/>
      <protection/>
    </xf>
    <xf numFmtId="176" fontId="3" fillId="35" borderId="39" xfId="0" applyNumberFormat="1" applyFont="1" applyFill="1" applyBorder="1" applyAlignment="1" applyProtection="1">
      <alignment horizontal="right" vertical="center"/>
      <protection/>
    </xf>
    <xf numFmtId="0" fontId="2" fillId="35" borderId="0" xfId="0" applyNumberFormat="1" applyFont="1" applyFill="1" applyBorder="1" applyAlignment="1" applyProtection="1">
      <alignment vertical="center"/>
      <protection/>
    </xf>
    <xf numFmtId="176" fontId="2" fillId="35" borderId="0" xfId="0" applyNumberFormat="1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2" fillId="35" borderId="0" xfId="0" applyNumberFormat="1" applyFont="1" applyFill="1" applyBorder="1" applyAlignment="1" applyProtection="1">
      <alignment/>
      <protection/>
    </xf>
    <xf numFmtId="0" fontId="2" fillId="35" borderId="0" xfId="0" applyFont="1" applyFill="1" applyAlignment="1">
      <alignment/>
    </xf>
    <xf numFmtId="3" fontId="2" fillId="35" borderId="0" xfId="0" applyNumberFormat="1" applyFont="1" applyFill="1" applyAlignment="1">
      <alignment/>
    </xf>
    <xf numFmtId="176" fontId="3" fillId="35" borderId="38" xfId="0" applyNumberFormat="1" applyFont="1" applyFill="1" applyBorder="1" applyAlignment="1" applyProtection="1">
      <alignment vertical="center"/>
      <protection/>
    </xf>
    <xf numFmtId="176" fontId="3" fillId="35" borderId="39" xfId="0" applyNumberFormat="1" applyFont="1" applyFill="1" applyBorder="1" applyAlignment="1" applyProtection="1" quotePrefix="1">
      <alignment vertical="center"/>
      <protection/>
    </xf>
    <xf numFmtId="176" fontId="2" fillId="35" borderId="0" xfId="0" applyNumberFormat="1" applyFont="1" applyFill="1" applyAlignment="1">
      <alignment/>
    </xf>
    <xf numFmtId="176" fontId="3" fillId="35" borderId="26" xfId="0" applyNumberFormat="1" applyFont="1" applyFill="1" applyBorder="1" applyAlignment="1" applyProtection="1" quotePrefix="1">
      <alignment horizontal="right" vertical="center"/>
      <protection/>
    </xf>
    <xf numFmtId="0" fontId="0" fillId="35" borderId="0" xfId="0" applyFont="1" applyFill="1" applyAlignment="1">
      <alignment/>
    </xf>
    <xf numFmtId="0" fontId="3" fillId="35" borderId="14" xfId="0" applyNumberFormat="1" applyFont="1" applyFill="1" applyBorder="1" applyAlignment="1" applyProtection="1">
      <alignment horizontal="center" vertical="center"/>
      <protection/>
    </xf>
    <xf numFmtId="176" fontId="3" fillId="35" borderId="40" xfId="0" applyNumberFormat="1" applyFont="1" applyFill="1" applyBorder="1" applyAlignment="1" applyProtection="1">
      <alignment horizontal="right" vertical="center"/>
      <protection/>
    </xf>
    <xf numFmtId="176" fontId="3" fillId="35" borderId="42" xfId="0" applyNumberFormat="1" applyFont="1" applyFill="1" applyBorder="1" applyAlignment="1" applyProtection="1">
      <alignment horizontal="right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view="pageBreakPreview" zoomScale="88" zoomScaleNormal="200" zoomScaleSheetLayoutView="88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"/>
    </sheetView>
  </sheetViews>
  <sheetFormatPr defaultColWidth="9.00390625" defaultRowHeight="13.5"/>
  <cols>
    <col min="1" max="1" width="2.50390625" style="1" customWidth="1"/>
    <col min="2" max="15" width="9.375" style="1" customWidth="1"/>
    <col min="16" max="16" width="2.125" style="1" customWidth="1"/>
    <col min="17" max="16384" width="9.00390625" style="1" customWidth="1"/>
  </cols>
  <sheetData>
    <row r="1" spans="1:2" s="10" customFormat="1" ht="14.25">
      <c r="A1" s="3"/>
      <c r="B1" s="9" t="s">
        <v>67</v>
      </c>
    </row>
    <row r="2" spans="1:15" ht="13.5" customHeight="1">
      <c r="A2" s="11" t="s">
        <v>62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05" t="s">
        <v>23</v>
      </c>
      <c r="O2" s="105"/>
    </row>
    <row r="3" spans="1:16" ht="18" customHeight="1">
      <c r="A3" s="12"/>
      <c r="B3" s="13" t="s">
        <v>63</v>
      </c>
      <c r="C3" s="14" t="s">
        <v>24</v>
      </c>
      <c r="D3" s="15" t="s">
        <v>25</v>
      </c>
      <c r="E3" s="15" t="s">
        <v>26</v>
      </c>
      <c r="F3" s="15" t="s">
        <v>27</v>
      </c>
      <c r="G3" s="15" t="s">
        <v>28</v>
      </c>
      <c r="H3" s="15" t="s">
        <v>29</v>
      </c>
      <c r="I3" s="15" t="s">
        <v>30</v>
      </c>
      <c r="J3" s="15" t="s">
        <v>31</v>
      </c>
      <c r="K3" s="15" t="s">
        <v>32</v>
      </c>
      <c r="L3" s="15" t="s">
        <v>33</v>
      </c>
      <c r="M3" s="15" t="s">
        <v>34</v>
      </c>
      <c r="N3" s="15" t="s">
        <v>35</v>
      </c>
      <c r="O3" s="16" t="s">
        <v>36</v>
      </c>
      <c r="P3" s="12"/>
    </row>
    <row r="4" spans="1:18" ht="20.25" customHeight="1">
      <c r="A4" s="12"/>
      <c r="B4" s="17" t="s">
        <v>64</v>
      </c>
      <c r="C4" s="18">
        <f>SUM(C29)</f>
        <v>6862</v>
      </c>
      <c r="D4" s="18">
        <f aca="true" t="shared" si="0" ref="D4:N4">SUM(D29)</f>
        <v>1971</v>
      </c>
      <c r="E4" s="18">
        <f t="shared" si="0"/>
        <v>2308</v>
      </c>
      <c r="F4" s="18">
        <f t="shared" si="0"/>
        <v>2283</v>
      </c>
      <c r="G4" s="18">
        <f t="shared" si="0"/>
        <v>2122</v>
      </c>
      <c r="H4" s="18">
        <f t="shared" si="0"/>
        <v>2011</v>
      </c>
      <c r="I4" s="18">
        <f t="shared" si="0"/>
        <v>1898</v>
      </c>
      <c r="J4" s="18">
        <f t="shared" si="0"/>
        <v>2164</v>
      </c>
      <c r="K4" s="18">
        <f t="shared" si="0"/>
        <v>2590</v>
      </c>
      <c r="L4" s="18">
        <f t="shared" si="0"/>
        <v>2426</v>
      </c>
      <c r="M4" s="18">
        <f t="shared" si="0"/>
        <v>2530</v>
      </c>
      <c r="N4" s="18">
        <f t="shared" si="0"/>
        <v>1906</v>
      </c>
      <c r="O4" s="19">
        <f>O29</f>
        <v>48891</v>
      </c>
      <c r="P4" s="12"/>
      <c r="R4" s="4"/>
    </row>
    <row r="5" spans="1:18" ht="20.25" customHeight="1">
      <c r="A5" s="12"/>
      <c r="B5" s="17" t="s">
        <v>65</v>
      </c>
      <c r="C5" s="18">
        <f>'筑後地区'!C18</f>
        <v>1738</v>
      </c>
      <c r="D5" s="18">
        <f>'筑後地区'!D18</f>
        <v>1563</v>
      </c>
      <c r="E5" s="18">
        <f>'筑後地区'!E18</f>
        <v>1816</v>
      </c>
      <c r="F5" s="18">
        <f>'筑後地区'!F18</f>
        <v>2028</v>
      </c>
      <c r="G5" s="18">
        <f>'筑後地区'!G18</f>
        <v>1895</v>
      </c>
      <c r="H5" s="18">
        <f>'筑後地区'!H18</f>
        <v>1234</v>
      </c>
      <c r="I5" s="18">
        <f>'筑後地区'!I18</f>
        <v>1690</v>
      </c>
      <c r="J5" s="18">
        <f>'筑後地区'!J18</f>
        <v>1953</v>
      </c>
      <c r="K5" s="18">
        <f>'筑後地区'!K18</f>
        <v>1759</v>
      </c>
      <c r="L5" s="18">
        <f>'筑後地区'!L18</f>
        <v>2089</v>
      </c>
      <c r="M5" s="18">
        <f>'筑後地区'!M18</f>
        <v>1843</v>
      </c>
      <c r="N5" s="18">
        <f>'筑後地区'!N18</f>
        <v>1046</v>
      </c>
      <c r="O5" s="19">
        <f>'筑後地区'!O18</f>
        <v>20654</v>
      </c>
      <c r="P5" s="12"/>
      <c r="R5" s="4"/>
    </row>
    <row r="6" spans="1:18" ht="20.25" customHeight="1">
      <c r="A6" s="12"/>
      <c r="B6" s="17" t="s">
        <v>66</v>
      </c>
      <c r="C6" s="18">
        <f>'筑豊地区'!C18</f>
        <v>674</v>
      </c>
      <c r="D6" s="18">
        <f>'筑豊地区'!D18</f>
        <v>705</v>
      </c>
      <c r="E6" s="18">
        <f>'筑豊地区'!E18</f>
        <v>729</v>
      </c>
      <c r="F6" s="18">
        <f>'筑豊地区'!F18</f>
        <v>980</v>
      </c>
      <c r="G6" s="18">
        <f>'筑豊地区'!G18</f>
        <v>970</v>
      </c>
      <c r="H6" s="18">
        <f>'筑豊地区'!H18</f>
        <v>626</v>
      </c>
      <c r="I6" s="18">
        <f>'筑豊地区'!I18</f>
        <v>874</v>
      </c>
      <c r="J6" s="18">
        <f>'筑豊地区'!J18</f>
        <v>871</v>
      </c>
      <c r="K6" s="18">
        <f>'筑豊地区'!K18</f>
        <v>725</v>
      </c>
      <c r="L6" s="18">
        <f>'筑豊地区'!L18</f>
        <v>1034</v>
      </c>
      <c r="M6" s="18">
        <f>'筑豊地区'!M18</f>
        <v>963</v>
      </c>
      <c r="N6" s="18">
        <f>'筑豊地区'!N18</f>
        <v>631</v>
      </c>
      <c r="O6" s="19">
        <f>'筑豊地区'!O18</f>
        <v>9782</v>
      </c>
      <c r="P6" s="12"/>
      <c r="R6" s="4"/>
    </row>
    <row r="7" spans="1:18" ht="20.25" customHeight="1">
      <c r="A7" s="12"/>
      <c r="B7" s="17" t="s">
        <v>0</v>
      </c>
      <c r="C7" s="18">
        <f>'北九州地区'!C17</f>
        <v>533</v>
      </c>
      <c r="D7" s="18">
        <f>'北九州地区'!D17</f>
        <v>439</v>
      </c>
      <c r="E7" s="18">
        <f>'北九州地区'!E17</f>
        <v>526</v>
      </c>
      <c r="F7" s="18">
        <f>'北九州地区'!F17</f>
        <v>540</v>
      </c>
      <c r="G7" s="18">
        <f>'北九州地区'!G17</f>
        <v>575</v>
      </c>
      <c r="H7" s="18">
        <f>'北九州地区'!H17</f>
        <v>445</v>
      </c>
      <c r="I7" s="18">
        <f>'北九州地区'!I17</f>
        <v>608</v>
      </c>
      <c r="J7" s="18">
        <f>'北九州地区'!J17</f>
        <v>810</v>
      </c>
      <c r="K7" s="18">
        <f>'北九州地区'!K17</f>
        <v>510</v>
      </c>
      <c r="L7" s="18">
        <f>'北九州地区'!L17</f>
        <v>628</v>
      </c>
      <c r="M7" s="18">
        <f>'北九州地区'!M17</f>
        <v>623</v>
      </c>
      <c r="N7" s="18">
        <f>'北九州地区'!N17</f>
        <v>431</v>
      </c>
      <c r="O7" s="19">
        <f>'北九州地区'!O17</f>
        <v>27903</v>
      </c>
      <c r="P7" s="12"/>
      <c r="R7" s="4"/>
    </row>
    <row r="8" spans="1:18" ht="20.25" customHeight="1">
      <c r="A8" s="12"/>
      <c r="B8" s="20" t="s">
        <v>1</v>
      </c>
      <c r="C8" s="21">
        <f>SUM(C4:C7)</f>
        <v>9807</v>
      </c>
      <c r="D8" s="22">
        <f>SUM(D4:D7)</f>
        <v>4678</v>
      </c>
      <c r="E8" s="21">
        <f aca="true" t="shared" si="1" ref="E8:O8">SUM(E4:E7)</f>
        <v>5379</v>
      </c>
      <c r="F8" s="22">
        <f t="shared" si="1"/>
        <v>5831</v>
      </c>
      <c r="G8" s="21">
        <f t="shared" si="1"/>
        <v>5562</v>
      </c>
      <c r="H8" s="22">
        <f t="shared" si="1"/>
        <v>4316</v>
      </c>
      <c r="I8" s="21">
        <f t="shared" si="1"/>
        <v>5070</v>
      </c>
      <c r="J8" s="22">
        <f t="shared" si="1"/>
        <v>5798</v>
      </c>
      <c r="K8" s="21">
        <f t="shared" si="1"/>
        <v>5584</v>
      </c>
      <c r="L8" s="22">
        <f t="shared" si="1"/>
        <v>6177</v>
      </c>
      <c r="M8" s="21">
        <f t="shared" si="1"/>
        <v>5959</v>
      </c>
      <c r="N8" s="22">
        <f t="shared" si="1"/>
        <v>4014</v>
      </c>
      <c r="O8" s="23">
        <f t="shared" si="1"/>
        <v>107230</v>
      </c>
      <c r="P8" s="12"/>
      <c r="R8" s="4"/>
    </row>
    <row r="10" spans="2:15" ht="15.75" customHeight="1">
      <c r="B10" s="24" t="s">
        <v>81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5" t="s">
        <v>23</v>
      </c>
      <c r="O10" s="105"/>
    </row>
    <row r="11" spans="1:16" ht="18.75" customHeight="1">
      <c r="A11" s="12"/>
      <c r="B11" s="54" t="s">
        <v>37</v>
      </c>
      <c r="C11" s="37" t="s">
        <v>24</v>
      </c>
      <c r="D11" s="27" t="s">
        <v>25</v>
      </c>
      <c r="E11" s="27" t="s">
        <v>26</v>
      </c>
      <c r="F11" s="27" t="s">
        <v>27</v>
      </c>
      <c r="G11" s="27" t="s">
        <v>28</v>
      </c>
      <c r="H11" s="27" t="s">
        <v>29</v>
      </c>
      <c r="I11" s="27" t="s">
        <v>30</v>
      </c>
      <c r="J11" s="27" t="s">
        <v>31</v>
      </c>
      <c r="K11" s="27" t="s">
        <v>32</v>
      </c>
      <c r="L11" s="27" t="s">
        <v>33</v>
      </c>
      <c r="M11" s="27" t="s">
        <v>34</v>
      </c>
      <c r="N11" s="27" t="s">
        <v>35</v>
      </c>
      <c r="O11" s="28" t="s">
        <v>36</v>
      </c>
      <c r="P11" s="12"/>
    </row>
    <row r="12" spans="1:18" ht="18.75" customHeight="1">
      <c r="A12" s="12"/>
      <c r="B12" s="17" t="s">
        <v>60</v>
      </c>
      <c r="C12" s="103" t="s">
        <v>108</v>
      </c>
      <c r="D12" s="104" t="s">
        <v>107</v>
      </c>
      <c r="E12" s="104" t="s">
        <v>107</v>
      </c>
      <c r="F12" s="104" t="s">
        <v>107</v>
      </c>
      <c r="G12" s="104" t="s">
        <v>107</v>
      </c>
      <c r="H12" s="104" t="s">
        <v>107</v>
      </c>
      <c r="I12" s="104" t="s">
        <v>107</v>
      </c>
      <c r="J12" s="104" t="s">
        <v>107</v>
      </c>
      <c r="K12" s="104" t="s">
        <v>107</v>
      </c>
      <c r="L12" s="104" t="s">
        <v>107</v>
      </c>
      <c r="M12" s="104" t="s">
        <v>107</v>
      </c>
      <c r="N12" s="104" t="s">
        <v>107</v>
      </c>
      <c r="O12" s="57">
        <v>17820</v>
      </c>
      <c r="P12" s="12"/>
      <c r="R12" s="4"/>
    </row>
    <row r="13" spans="1:18" ht="18.75" customHeight="1">
      <c r="A13" s="12"/>
      <c r="B13" s="17" t="s">
        <v>61</v>
      </c>
      <c r="C13" s="86">
        <v>161</v>
      </c>
      <c r="D13" s="73">
        <v>144</v>
      </c>
      <c r="E13" s="73">
        <v>166</v>
      </c>
      <c r="F13" s="73">
        <v>183</v>
      </c>
      <c r="G13" s="73">
        <v>174</v>
      </c>
      <c r="H13" s="73">
        <v>133</v>
      </c>
      <c r="I13" s="73">
        <v>135</v>
      </c>
      <c r="J13" s="73">
        <v>149</v>
      </c>
      <c r="K13" s="73">
        <v>160</v>
      </c>
      <c r="L13" s="73">
        <v>172</v>
      </c>
      <c r="M13" s="73">
        <v>158</v>
      </c>
      <c r="N13" s="73">
        <v>146</v>
      </c>
      <c r="O13" s="19">
        <f aca="true" t="shared" si="2" ref="O13:O26">SUM(C13:N13)</f>
        <v>1881</v>
      </c>
      <c r="P13" s="12"/>
      <c r="R13" s="4"/>
    </row>
    <row r="14" spans="1:18" ht="18.75" customHeight="1">
      <c r="A14" s="12"/>
      <c r="B14" s="17" t="s">
        <v>2</v>
      </c>
      <c r="C14" s="86">
        <v>20</v>
      </c>
      <c r="D14" s="73">
        <v>24</v>
      </c>
      <c r="E14" s="73">
        <v>28</v>
      </c>
      <c r="F14" s="73">
        <v>39</v>
      </c>
      <c r="G14" s="73">
        <v>43</v>
      </c>
      <c r="H14" s="73">
        <v>29</v>
      </c>
      <c r="I14" s="73">
        <v>34</v>
      </c>
      <c r="J14" s="73">
        <v>31</v>
      </c>
      <c r="K14" s="73">
        <v>31</v>
      </c>
      <c r="L14" s="73">
        <v>89</v>
      </c>
      <c r="M14" s="73">
        <v>32</v>
      </c>
      <c r="N14" s="73">
        <v>21</v>
      </c>
      <c r="O14" s="19">
        <f t="shared" si="2"/>
        <v>421</v>
      </c>
      <c r="P14" s="12"/>
      <c r="R14" s="4"/>
    </row>
    <row r="15" spans="1:18" ht="18.75" customHeight="1">
      <c r="A15" s="12"/>
      <c r="B15" s="29" t="s">
        <v>3</v>
      </c>
      <c r="C15" s="60">
        <v>1</v>
      </c>
      <c r="D15" s="78">
        <v>3</v>
      </c>
      <c r="E15" s="73">
        <v>6</v>
      </c>
      <c r="F15" s="73">
        <v>9</v>
      </c>
      <c r="G15" s="73">
        <v>17</v>
      </c>
      <c r="H15" s="73">
        <v>14</v>
      </c>
      <c r="I15" s="73">
        <v>6</v>
      </c>
      <c r="J15" s="73">
        <v>7</v>
      </c>
      <c r="K15" s="73">
        <v>70</v>
      </c>
      <c r="L15" s="73">
        <v>9</v>
      </c>
      <c r="M15" s="73">
        <v>86</v>
      </c>
      <c r="N15" s="87">
        <v>1</v>
      </c>
      <c r="O15" s="19">
        <f t="shared" si="2"/>
        <v>229</v>
      </c>
      <c r="P15" s="12"/>
      <c r="R15" s="4"/>
    </row>
    <row r="16" spans="1:18" s="95" customFormat="1" ht="18.75" customHeight="1">
      <c r="A16" s="94"/>
      <c r="B16" s="79" t="s">
        <v>68</v>
      </c>
      <c r="C16" s="74">
        <v>1143</v>
      </c>
      <c r="D16" s="73">
        <v>452</v>
      </c>
      <c r="E16" s="73">
        <v>496</v>
      </c>
      <c r="F16" s="73">
        <v>495</v>
      </c>
      <c r="G16" s="73">
        <v>493</v>
      </c>
      <c r="H16" s="73">
        <v>373</v>
      </c>
      <c r="I16" s="73">
        <v>395</v>
      </c>
      <c r="J16" s="73">
        <v>415</v>
      </c>
      <c r="K16" s="73">
        <v>449</v>
      </c>
      <c r="L16" s="73">
        <v>614</v>
      </c>
      <c r="M16" s="73">
        <v>626</v>
      </c>
      <c r="N16" s="73">
        <v>410</v>
      </c>
      <c r="O16" s="57">
        <f t="shared" si="2"/>
        <v>6361</v>
      </c>
      <c r="P16" s="94"/>
      <c r="R16" s="99"/>
    </row>
    <row r="17" spans="1:18" ht="18.75" customHeight="1">
      <c r="A17" s="12"/>
      <c r="B17" s="17" t="s">
        <v>4</v>
      </c>
      <c r="C17" s="74">
        <v>3095</v>
      </c>
      <c r="D17" s="73">
        <v>478</v>
      </c>
      <c r="E17" s="73">
        <v>660</v>
      </c>
      <c r="F17" s="73">
        <v>350</v>
      </c>
      <c r="G17" s="73">
        <v>268</v>
      </c>
      <c r="H17" s="73">
        <v>246</v>
      </c>
      <c r="I17" s="73">
        <v>237</v>
      </c>
      <c r="J17" s="73">
        <v>354</v>
      </c>
      <c r="K17" s="73">
        <v>499</v>
      </c>
      <c r="L17" s="73">
        <v>482</v>
      </c>
      <c r="M17" s="73">
        <v>522</v>
      </c>
      <c r="N17" s="73">
        <v>354</v>
      </c>
      <c r="O17" s="19">
        <f t="shared" si="2"/>
        <v>7545</v>
      </c>
      <c r="P17" s="12"/>
      <c r="R17" s="4"/>
    </row>
    <row r="18" spans="1:18" ht="18.75" customHeight="1">
      <c r="A18" s="12"/>
      <c r="B18" s="17" t="s">
        <v>5</v>
      </c>
      <c r="C18" s="74">
        <v>39</v>
      </c>
      <c r="D18" s="73">
        <v>47</v>
      </c>
      <c r="E18" s="73">
        <v>61</v>
      </c>
      <c r="F18" s="73">
        <v>50</v>
      </c>
      <c r="G18" s="73">
        <v>71</v>
      </c>
      <c r="H18" s="73">
        <v>50</v>
      </c>
      <c r="I18" s="73">
        <v>47</v>
      </c>
      <c r="J18" s="73">
        <v>37</v>
      </c>
      <c r="K18" s="73">
        <v>42</v>
      </c>
      <c r="L18" s="73">
        <v>43</v>
      </c>
      <c r="M18" s="73">
        <v>84</v>
      </c>
      <c r="N18" s="73">
        <v>56</v>
      </c>
      <c r="O18" s="19">
        <f t="shared" si="2"/>
        <v>627</v>
      </c>
      <c r="P18" s="12"/>
      <c r="R18" s="4"/>
    </row>
    <row r="19" spans="1:18" ht="18.75" customHeight="1">
      <c r="A19" s="12"/>
      <c r="B19" s="17" t="s">
        <v>69</v>
      </c>
      <c r="C19" s="74">
        <v>1535</v>
      </c>
      <c r="D19" s="73">
        <v>275</v>
      </c>
      <c r="E19" s="73">
        <v>195</v>
      </c>
      <c r="F19" s="73">
        <v>408</v>
      </c>
      <c r="G19" s="73">
        <v>243</v>
      </c>
      <c r="H19" s="73">
        <v>569</v>
      </c>
      <c r="I19" s="73">
        <v>269</v>
      </c>
      <c r="J19" s="73">
        <v>276</v>
      </c>
      <c r="K19" s="73">
        <v>576</v>
      </c>
      <c r="L19" s="73">
        <v>250</v>
      </c>
      <c r="M19" s="73">
        <v>134</v>
      </c>
      <c r="N19" s="73">
        <v>199</v>
      </c>
      <c r="O19" s="19">
        <f t="shared" si="2"/>
        <v>4929</v>
      </c>
      <c r="P19" s="12"/>
      <c r="R19" s="4"/>
    </row>
    <row r="20" spans="1:18" ht="18.75" customHeight="1">
      <c r="A20" s="12"/>
      <c r="B20" s="17" t="s">
        <v>104</v>
      </c>
      <c r="C20" s="74">
        <v>412</v>
      </c>
      <c r="D20" s="73">
        <v>367</v>
      </c>
      <c r="E20" s="73">
        <v>403</v>
      </c>
      <c r="F20" s="73">
        <v>407</v>
      </c>
      <c r="G20" s="73">
        <v>457</v>
      </c>
      <c r="H20" s="73">
        <v>382</v>
      </c>
      <c r="I20" s="73">
        <v>490</v>
      </c>
      <c r="J20" s="73">
        <v>535</v>
      </c>
      <c r="K20" s="73">
        <v>465</v>
      </c>
      <c r="L20" s="73">
        <v>407</v>
      </c>
      <c r="M20" s="73">
        <v>506</v>
      </c>
      <c r="N20" s="73">
        <v>501</v>
      </c>
      <c r="O20" s="19">
        <f t="shared" si="2"/>
        <v>5332</v>
      </c>
      <c r="P20" s="12"/>
      <c r="R20" s="4"/>
    </row>
    <row r="21" spans="1:18" ht="18.75" customHeight="1">
      <c r="A21" s="12"/>
      <c r="B21" s="17" t="s">
        <v>6</v>
      </c>
      <c r="C21" s="74">
        <v>13</v>
      </c>
      <c r="D21" s="73">
        <v>13</v>
      </c>
      <c r="E21" s="73">
        <v>22</v>
      </c>
      <c r="F21" s="73">
        <v>26</v>
      </c>
      <c r="G21" s="73">
        <v>28</v>
      </c>
      <c r="H21" s="73">
        <v>23</v>
      </c>
      <c r="I21" s="73">
        <v>32</v>
      </c>
      <c r="J21" s="73">
        <v>86</v>
      </c>
      <c r="K21" s="73">
        <v>27</v>
      </c>
      <c r="L21" s="73">
        <v>24</v>
      </c>
      <c r="M21" s="73">
        <v>45</v>
      </c>
      <c r="N21" s="73">
        <v>17</v>
      </c>
      <c r="O21" s="19">
        <f t="shared" si="2"/>
        <v>356</v>
      </c>
      <c r="P21" s="12"/>
      <c r="R21" s="4"/>
    </row>
    <row r="22" spans="1:18" ht="18.75" customHeight="1">
      <c r="A22" s="12"/>
      <c r="B22" s="56" t="s">
        <v>82</v>
      </c>
      <c r="C22" s="74">
        <v>208</v>
      </c>
      <c r="D22" s="73">
        <v>38</v>
      </c>
      <c r="E22" s="73">
        <v>55</v>
      </c>
      <c r="F22" s="73">
        <v>63</v>
      </c>
      <c r="G22" s="73">
        <v>65</v>
      </c>
      <c r="H22" s="73">
        <v>48</v>
      </c>
      <c r="I22" s="73">
        <v>53</v>
      </c>
      <c r="J22" s="73">
        <v>58</v>
      </c>
      <c r="K22" s="73">
        <v>55</v>
      </c>
      <c r="L22" s="73">
        <v>98</v>
      </c>
      <c r="M22" s="73">
        <v>110</v>
      </c>
      <c r="N22" s="73">
        <v>48</v>
      </c>
      <c r="O22" s="19">
        <f>SUM(C22:N22)</f>
        <v>899</v>
      </c>
      <c r="P22" s="12"/>
      <c r="R22" s="4"/>
    </row>
    <row r="23" spans="1:18" ht="18.75" customHeight="1">
      <c r="A23" s="12"/>
      <c r="B23" s="17" t="s">
        <v>7</v>
      </c>
      <c r="C23" s="74">
        <v>181</v>
      </c>
      <c r="D23" s="73">
        <v>81</v>
      </c>
      <c r="E23" s="73">
        <v>157</v>
      </c>
      <c r="F23" s="78">
        <v>174</v>
      </c>
      <c r="G23" s="73">
        <v>178</v>
      </c>
      <c r="H23" s="73">
        <v>93</v>
      </c>
      <c r="I23" s="73">
        <v>142</v>
      </c>
      <c r="J23" s="73">
        <v>153</v>
      </c>
      <c r="K23" s="73">
        <v>165</v>
      </c>
      <c r="L23" s="73">
        <v>153</v>
      </c>
      <c r="M23" s="73">
        <v>148</v>
      </c>
      <c r="N23" s="73">
        <v>107</v>
      </c>
      <c r="O23" s="19">
        <f t="shared" si="2"/>
        <v>1732</v>
      </c>
      <c r="P23" s="12"/>
      <c r="R23" s="4"/>
    </row>
    <row r="24" spans="1:18" ht="18.75" customHeight="1">
      <c r="A24" s="12"/>
      <c r="B24" s="17" t="s">
        <v>8</v>
      </c>
      <c r="C24" s="60">
        <v>1</v>
      </c>
      <c r="D24" s="78">
        <v>1</v>
      </c>
      <c r="E24" s="78">
        <v>2</v>
      </c>
      <c r="F24" s="78">
        <v>3</v>
      </c>
      <c r="G24" s="78">
        <v>2</v>
      </c>
      <c r="H24" s="78">
        <v>1</v>
      </c>
      <c r="I24" s="63">
        <v>2</v>
      </c>
      <c r="J24" s="63">
        <v>1</v>
      </c>
      <c r="K24" s="63">
        <v>1</v>
      </c>
      <c r="L24" s="78">
        <v>2</v>
      </c>
      <c r="M24" s="78">
        <v>2</v>
      </c>
      <c r="N24" s="78">
        <v>1</v>
      </c>
      <c r="O24" s="19">
        <f t="shared" si="2"/>
        <v>19</v>
      </c>
      <c r="P24" s="12"/>
      <c r="R24" s="4"/>
    </row>
    <row r="25" spans="1:18" ht="18.75" customHeight="1">
      <c r="A25" s="12"/>
      <c r="B25" s="17" t="s">
        <v>9</v>
      </c>
      <c r="C25" s="74">
        <v>4</v>
      </c>
      <c r="D25" s="73">
        <v>8</v>
      </c>
      <c r="E25" s="73">
        <v>6</v>
      </c>
      <c r="F25" s="73">
        <v>25</v>
      </c>
      <c r="G25" s="73">
        <v>23</v>
      </c>
      <c r="H25" s="73">
        <v>6</v>
      </c>
      <c r="I25" s="73">
        <v>4</v>
      </c>
      <c r="J25" s="73">
        <v>2</v>
      </c>
      <c r="K25" s="73">
        <v>5</v>
      </c>
      <c r="L25" s="73">
        <v>9</v>
      </c>
      <c r="M25" s="73">
        <v>6</v>
      </c>
      <c r="N25" s="73">
        <v>2</v>
      </c>
      <c r="O25" s="19">
        <f t="shared" si="2"/>
        <v>100</v>
      </c>
      <c r="P25" s="12"/>
      <c r="R25" s="4"/>
    </row>
    <row r="26" spans="1:18" ht="18.75" customHeight="1">
      <c r="A26" s="12"/>
      <c r="B26" s="17" t="s">
        <v>10</v>
      </c>
      <c r="C26" s="74">
        <v>19</v>
      </c>
      <c r="D26" s="73">
        <v>20</v>
      </c>
      <c r="E26" s="73">
        <v>23</v>
      </c>
      <c r="F26" s="73">
        <v>23</v>
      </c>
      <c r="G26" s="73">
        <v>22</v>
      </c>
      <c r="H26" s="73">
        <v>20</v>
      </c>
      <c r="I26" s="73">
        <v>29</v>
      </c>
      <c r="J26" s="73">
        <v>26</v>
      </c>
      <c r="K26" s="73">
        <v>25</v>
      </c>
      <c r="L26" s="73">
        <v>27</v>
      </c>
      <c r="M26" s="73">
        <v>48</v>
      </c>
      <c r="N26" s="73">
        <v>23</v>
      </c>
      <c r="O26" s="19">
        <f t="shared" si="2"/>
        <v>305</v>
      </c>
      <c r="P26" s="12"/>
      <c r="R26" s="4"/>
    </row>
    <row r="27" spans="1:18" s="95" customFormat="1" ht="18.75" customHeight="1">
      <c r="A27" s="94"/>
      <c r="B27" s="56" t="s">
        <v>11</v>
      </c>
      <c r="C27" s="74">
        <v>28</v>
      </c>
      <c r="D27" s="73">
        <v>19</v>
      </c>
      <c r="E27" s="73">
        <v>26</v>
      </c>
      <c r="F27" s="73">
        <v>24</v>
      </c>
      <c r="G27" s="73">
        <v>24</v>
      </c>
      <c r="H27" s="73">
        <v>24</v>
      </c>
      <c r="I27" s="73">
        <v>22</v>
      </c>
      <c r="J27" s="73">
        <v>33</v>
      </c>
      <c r="K27" s="73">
        <v>20</v>
      </c>
      <c r="L27" s="73">
        <v>22</v>
      </c>
      <c r="M27" s="73">
        <v>21</v>
      </c>
      <c r="N27" s="73">
        <v>19</v>
      </c>
      <c r="O27" s="57">
        <f>SUM(C27:N27)</f>
        <v>282</v>
      </c>
      <c r="P27" s="94"/>
      <c r="R27" s="99"/>
    </row>
    <row r="28" spans="1:18" ht="18.75" customHeight="1">
      <c r="A28" s="12"/>
      <c r="B28" s="55" t="s">
        <v>12</v>
      </c>
      <c r="C28" s="88">
        <v>2</v>
      </c>
      <c r="D28" s="89">
        <v>1</v>
      </c>
      <c r="E28" s="89">
        <v>2</v>
      </c>
      <c r="F28" s="85">
        <v>4</v>
      </c>
      <c r="G28" s="85">
        <v>14</v>
      </c>
      <c r="H28" s="85">
        <v>0</v>
      </c>
      <c r="I28" s="85">
        <v>1</v>
      </c>
      <c r="J28" s="85">
        <v>1</v>
      </c>
      <c r="K28" s="85">
        <v>0</v>
      </c>
      <c r="L28" s="85">
        <v>25</v>
      </c>
      <c r="M28" s="85">
        <v>2</v>
      </c>
      <c r="N28" s="89">
        <v>1</v>
      </c>
      <c r="O28" s="59">
        <f>SUM(C28:N28)</f>
        <v>53</v>
      </c>
      <c r="P28" s="12"/>
      <c r="R28" s="4"/>
    </row>
    <row r="29" spans="1:18" ht="18.75" customHeight="1">
      <c r="A29" s="12"/>
      <c r="B29" s="20" t="s">
        <v>13</v>
      </c>
      <c r="C29" s="21">
        <f aca="true" t="shared" si="3" ref="C29:O29">SUM(C12:C28)</f>
        <v>6862</v>
      </c>
      <c r="D29" s="22">
        <f t="shared" si="3"/>
        <v>1971</v>
      </c>
      <c r="E29" s="22">
        <f t="shared" si="3"/>
        <v>2308</v>
      </c>
      <c r="F29" s="22">
        <f t="shared" si="3"/>
        <v>2283</v>
      </c>
      <c r="G29" s="22">
        <f t="shared" si="3"/>
        <v>2122</v>
      </c>
      <c r="H29" s="22">
        <f t="shared" si="3"/>
        <v>2011</v>
      </c>
      <c r="I29" s="22">
        <f t="shared" si="3"/>
        <v>1898</v>
      </c>
      <c r="J29" s="22">
        <f t="shared" si="3"/>
        <v>2164</v>
      </c>
      <c r="K29" s="22">
        <f t="shared" si="3"/>
        <v>2590</v>
      </c>
      <c r="L29" s="22">
        <f t="shared" si="3"/>
        <v>2426</v>
      </c>
      <c r="M29" s="22">
        <f t="shared" si="3"/>
        <v>2530</v>
      </c>
      <c r="N29" s="22">
        <f t="shared" si="3"/>
        <v>1906</v>
      </c>
      <c r="O29" s="23">
        <f t="shared" si="3"/>
        <v>48891</v>
      </c>
      <c r="P29" s="12"/>
      <c r="R29" s="4"/>
    </row>
    <row r="30" ht="27" customHeight="1"/>
  </sheetData>
  <sheetProtection/>
  <mergeCells count="2">
    <mergeCell ref="N2:O2"/>
    <mergeCell ref="N10:O10"/>
  </mergeCells>
  <printOptions/>
  <pageMargins left="0.984251968503937" right="0.7874015748031497" top="0.8267716535433072" bottom="0.4330708661417323" header="0.2755905511811024" footer="0.2362204724409449"/>
  <pageSetup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view="pageBreakPreview" zoomScale="88" zoomScaleSheetLayoutView="88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13" sqref="O13"/>
    </sheetView>
  </sheetViews>
  <sheetFormatPr defaultColWidth="9.00390625" defaultRowHeight="13.5"/>
  <cols>
    <col min="1" max="1" width="2.50390625" style="1" customWidth="1"/>
    <col min="2" max="15" width="9.375" style="1" customWidth="1"/>
    <col min="16" max="16" width="2.125" style="1" customWidth="1"/>
    <col min="17" max="16384" width="9.00390625" style="1" customWidth="1"/>
  </cols>
  <sheetData>
    <row r="1" spans="2:15" ht="16.5" customHeight="1">
      <c r="B1" s="24" t="s">
        <v>83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05" t="s">
        <v>84</v>
      </c>
      <c r="O1" s="105"/>
    </row>
    <row r="2" spans="1:15" ht="27" customHeight="1">
      <c r="A2" s="12"/>
      <c r="B2" s="25" t="s">
        <v>37</v>
      </c>
      <c r="C2" s="26" t="s">
        <v>85</v>
      </c>
      <c r="D2" s="27" t="s">
        <v>86</v>
      </c>
      <c r="E2" s="27" t="s">
        <v>87</v>
      </c>
      <c r="F2" s="27" t="s">
        <v>88</v>
      </c>
      <c r="G2" s="27" t="s">
        <v>89</v>
      </c>
      <c r="H2" s="27" t="s">
        <v>90</v>
      </c>
      <c r="I2" s="27" t="s">
        <v>91</v>
      </c>
      <c r="J2" s="27" t="s">
        <v>92</v>
      </c>
      <c r="K2" s="27" t="s">
        <v>93</v>
      </c>
      <c r="L2" s="27" t="s">
        <v>94</v>
      </c>
      <c r="M2" s="27" t="s">
        <v>95</v>
      </c>
      <c r="N2" s="27" t="s">
        <v>96</v>
      </c>
      <c r="O2" s="28" t="s">
        <v>97</v>
      </c>
    </row>
    <row r="3" spans="1:18" s="95" customFormat="1" ht="27" customHeight="1">
      <c r="A3" s="94"/>
      <c r="B3" s="79" t="s">
        <v>77</v>
      </c>
      <c r="C3" s="72">
        <v>107</v>
      </c>
      <c r="D3" s="73">
        <v>108</v>
      </c>
      <c r="E3" s="73">
        <v>236</v>
      </c>
      <c r="F3" s="73">
        <v>209</v>
      </c>
      <c r="G3" s="73">
        <v>166</v>
      </c>
      <c r="H3" s="73">
        <v>133</v>
      </c>
      <c r="I3" s="73">
        <v>482</v>
      </c>
      <c r="J3" s="73">
        <v>152</v>
      </c>
      <c r="K3" s="73">
        <v>140</v>
      </c>
      <c r="L3" s="73">
        <v>152</v>
      </c>
      <c r="M3" s="73">
        <v>135</v>
      </c>
      <c r="N3" s="73">
        <v>98</v>
      </c>
      <c r="O3" s="76">
        <f aca="true" t="shared" si="0" ref="O3:O17">SUM(C3:N3)</f>
        <v>2118</v>
      </c>
      <c r="R3" s="96"/>
    </row>
    <row r="4" spans="1:18" s="95" customFormat="1" ht="27" customHeight="1">
      <c r="A4" s="94"/>
      <c r="B4" s="56" t="s">
        <v>14</v>
      </c>
      <c r="C4" s="72">
        <v>803</v>
      </c>
      <c r="D4" s="73">
        <v>462</v>
      </c>
      <c r="E4" s="73">
        <v>386</v>
      </c>
      <c r="F4" s="73">
        <v>520</v>
      </c>
      <c r="G4" s="73">
        <v>468</v>
      </c>
      <c r="H4" s="73">
        <v>263</v>
      </c>
      <c r="I4" s="73">
        <v>241</v>
      </c>
      <c r="J4" s="73">
        <v>555</v>
      </c>
      <c r="K4" s="73">
        <v>370</v>
      </c>
      <c r="L4" s="73">
        <v>382</v>
      </c>
      <c r="M4" s="73">
        <v>461</v>
      </c>
      <c r="N4" s="73">
        <v>238</v>
      </c>
      <c r="O4" s="76">
        <f t="shared" si="0"/>
        <v>5149</v>
      </c>
      <c r="R4" s="96"/>
    </row>
    <row r="5" spans="1:18" ht="27" customHeight="1">
      <c r="A5" s="12"/>
      <c r="B5" s="56" t="s">
        <v>15</v>
      </c>
      <c r="C5" s="72">
        <v>54</v>
      </c>
      <c r="D5" s="73">
        <v>117</v>
      </c>
      <c r="E5" s="73">
        <v>159</v>
      </c>
      <c r="F5" s="73">
        <v>197</v>
      </c>
      <c r="G5" s="73">
        <v>98</v>
      </c>
      <c r="H5" s="73">
        <v>69</v>
      </c>
      <c r="I5" s="73">
        <v>85</v>
      </c>
      <c r="J5" s="73">
        <v>128</v>
      </c>
      <c r="K5" s="73">
        <v>70</v>
      </c>
      <c r="L5" s="73">
        <v>108</v>
      </c>
      <c r="M5" s="73">
        <v>95</v>
      </c>
      <c r="N5" s="73">
        <v>65</v>
      </c>
      <c r="O5" s="31">
        <f t="shared" si="0"/>
        <v>1245</v>
      </c>
      <c r="R5" s="5"/>
    </row>
    <row r="6" spans="1:18" ht="27" customHeight="1">
      <c r="A6" s="12"/>
      <c r="B6" s="17" t="s">
        <v>73</v>
      </c>
      <c r="C6" s="72">
        <v>146</v>
      </c>
      <c r="D6" s="73">
        <v>165</v>
      </c>
      <c r="E6" s="73">
        <v>265</v>
      </c>
      <c r="F6" s="73">
        <v>230</v>
      </c>
      <c r="G6" s="73">
        <v>264</v>
      </c>
      <c r="H6" s="73">
        <v>170</v>
      </c>
      <c r="I6" s="73">
        <v>177</v>
      </c>
      <c r="J6" s="73">
        <v>242</v>
      </c>
      <c r="K6" s="73">
        <v>298</v>
      </c>
      <c r="L6" s="73">
        <v>453</v>
      </c>
      <c r="M6" s="73">
        <v>408</v>
      </c>
      <c r="N6" s="73">
        <v>181</v>
      </c>
      <c r="O6" s="31">
        <f t="shared" si="0"/>
        <v>2999</v>
      </c>
      <c r="R6" s="5"/>
    </row>
    <row r="7" spans="1:18" s="95" customFormat="1" ht="27" customHeight="1">
      <c r="A7" s="94"/>
      <c r="B7" s="56" t="s">
        <v>16</v>
      </c>
      <c r="C7" s="72">
        <v>100</v>
      </c>
      <c r="D7" s="73">
        <v>181</v>
      </c>
      <c r="E7" s="73">
        <v>227</v>
      </c>
      <c r="F7" s="73">
        <v>303</v>
      </c>
      <c r="G7" s="73">
        <v>227</v>
      </c>
      <c r="H7" s="73">
        <v>123</v>
      </c>
      <c r="I7" s="73">
        <v>130</v>
      </c>
      <c r="J7" s="73">
        <v>162</v>
      </c>
      <c r="K7" s="73">
        <v>231</v>
      </c>
      <c r="L7" s="73">
        <v>135</v>
      </c>
      <c r="M7" s="73">
        <v>167</v>
      </c>
      <c r="N7" s="73">
        <v>103</v>
      </c>
      <c r="O7" s="76">
        <f t="shared" si="0"/>
        <v>2089</v>
      </c>
      <c r="R7" s="96"/>
    </row>
    <row r="8" spans="1:18" ht="27" customHeight="1">
      <c r="A8" s="12"/>
      <c r="B8" s="17" t="s">
        <v>17</v>
      </c>
      <c r="C8" s="72">
        <v>101</v>
      </c>
      <c r="D8" s="73">
        <v>74</v>
      </c>
      <c r="E8" s="73">
        <v>87</v>
      </c>
      <c r="F8" s="73">
        <v>104</v>
      </c>
      <c r="G8" s="73">
        <v>85</v>
      </c>
      <c r="H8" s="73">
        <v>70</v>
      </c>
      <c r="I8" s="73">
        <v>109</v>
      </c>
      <c r="J8" s="78">
        <v>82</v>
      </c>
      <c r="K8" s="73">
        <v>117</v>
      </c>
      <c r="L8" s="73">
        <v>132</v>
      </c>
      <c r="M8" s="73">
        <v>91</v>
      </c>
      <c r="N8" s="73">
        <v>64</v>
      </c>
      <c r="O8" s="31">
        <f t="shared" si="0"/>
        <v>1116</v>
      </c>
      <c r="R8" s="5"/>
    </row>
    <row r="9" spans="1:18" ht="27" customHeight="1">
      <c r="A9" s="12"/>
      <c r="B9" s="17" t="s">
        <v>18</v>
      </c>
      <c r="C9" s="72">
        <v>162</v>
      </c>
      <c r="D9" s="73">
        <v>127</v>
      </c>
      <c r="E9" s="73">
        <v>14</v>
      </c>
      <c r="F9" s="73">
        <v>18</v>
      </c>
      <c r="G9" s="73">
        <v>17</v>
      </c>
      <c r="H9" s="73">
        <v>23</v>
      </c>
      <c r="I9" s="73">
        <v>22</v>
      </c>
      <c r="J9" s="73">
        <v>72</v>
      </c>
      <c r="K9" s="73">
        <v>14</v>
      </c>
      <c r="L9" s="73">
        <v>175</v>
      </c>
      <c r="M9" s="73">
        <v>23</v>
      </c>
      <c r="N9" s="73">
        <v>17</v>
      </c>
      <c r="O9" s="31">
        <f t="shared" si="0"/>
        <v>684</v>
      </c>
      <c r="R9" s="5"/>
    </row>
    <row r="10" spans="1:18" ht="27" customHeight="1">
      <c r="A10" s="12"/>
      <c r="B10" s="17" t="s">
        <v>98</v>
      </c>
      <c r="C10" s="72">
        <v>33</v>
      </c>
      <c r="D10" s="73">
        <v>30</v>
      </c>
      <c r="E10" s="73">
        <v>33</v>
      </c>
      <c r="F10" s="73">
        <v>35</v>
      </c>
      <c r="G10" s="73">
        <v>65</v>
      </c>
      <c r="H10" s="73">
        <v>33</v>
      </c>
      <c r="I10" s="73">
        <v>26</v>
      </c>
      <c r="J10" s="73">
        <v>137</v>
      </c>
      <c r="K10" s="73">
        <v>30</v>
      </c>
      <c r="L10" s="73">
        <v>29</v>
      </c>
      <c r="M10" s="73">
        <v>40</v>
      </c>
      <c r="N10" s="73">
        <v>29</v>
      </c>
      <c r="O10" s="76">
        <f t="shared" si="0"/>
        <v>520</v>
      </c>
      <c r="R10" s="5"/>
    </row>
    <row r="11" spans="1:18" ht="27" customHeight="1">
      <c r="A11" s="12"/>
      <c r="B11" s="30" t="s">
        <v>76</v>
      </c>
      <c r="C11" s="72">
        <v>82</v>
      </c>
      <c r="D11" s="73">
        <v>151</v>
      </c>
      <c r="E11" s="73">
        <v>217</v>
      </c>
      <c r="F11" s="73">
        <v>135</v>
      </c>
      <c r="G11" s="73">
        <v>159</v>
      </c>
      <c r="H11" s="73">
        <v>125</v>
      </c>
      <c r="I11" s="73">
        <v>159</v>
      </c>
      <c r="J11" s="73">
        <v>198</v>
      </c>
      <c r="K11" s="73">
        <v>240</v>
      </c>
      <c r="L11" s="73">
        <v>172</v>
      </c>
      <c r="M11" s="73">
        <v>156</v>
      </c>
      <c r="N11" s="73">
        <v>113</v>
      </c>
      <c r="O11" s="31">
        <f t="shared" si="0"/>
        <v>1907</v>
      </c>
      <c r="R11" s="5"/>
    </row>
    <row r="12" spans="1:18" ht="27" customHeight="1">
      <c r="A12" s="12"/>
      <c r="B12" s="79" t="s">
        <v>78</v>
      </c>
      <c r="C12" s="80">
        <v>45</v>
      </c>
      <c r="D12" s="73">
        <v>31</v>
      </c>
      <c r="E12" s="73">
        <v>43</v>
      </c>
      <c r="F12" s="73">
        <v>69</v>
      </c>
      <c r="G12" s="73">
        <v>47</v>
      </c>
      <c r="H12" s="73">
        <v>27</v>
      </c>
      <c r="I12" s="73">
        <v>82</v>
      </c>
      <c r="J12" s="73">
        <v>34</v>
      </c>
      <c r="K12" s="73">
        <v>27</v>
      </c>
      <c r="L12" s="73">
        <v>32</v>
      </c>
      <c r="M12" s="73">
        <v>70</v>
      </c>
      <c r="N12" s="73">
        <v>26</v>
      </c>
      <c r="O12" s="31">
        <f t="shared" si="0"/>
        <v>533</v>
      </c>
      <c r="R12" s="5"/>
    </row>
    <row r="13" spans="1:18" ht="27" customHeight="1">
      <c r="A13" s="12"/>
      <c r="B13" s="17" t="s">
        <v>75</v>
      </c>
      <c r="C13" s="72">
        <v>58</v>
      </c>
      <c r="D13" s="73">
        <v>63</v>
      </c>
      <c r="E13" s="73">
        <v>80</v>
      </c>
      <c r="F13" s="73">
        <v>80</v>
      </c>
      <c r="G13" s="73">
        <v>96</v>
      </c>
      <c r="H13" s="73">
        <v>68</v>
      </c>
      <c r="I13" s="73">
        <v>68</v>
      </c>
      <c r="J13" s="73">
        <v>82</v>
      </c>
      <c r="K13" s="73">
        <v>95</v>
      </c>
      <c r="L13" s="73">
        <v>107</v>
      </c>
      <c r="M13" s="73">
        <v>104</v>
      </c>
      <c r="N13" s="73">
        <v>64</v>
      </c>
      <c r="O13" s="31">
        <f t="shared" si="0"/>
        <v>965</v>
      </c>
      <c r="R13" s="5"/>
    </row>
    <row r="14" spans="1:18" ht="27" customHeight="1">
      <c r="A14" s="12"/>
      <c r="B14" s="56" t="s">
        <v>74</v>
      </c>
      <c r="C14" s="72">
        <v>7</v>
      </c>
      <c r="D14" s="73">
        <v>9</v>
      </c>
      <c r="E14" s="73">
        <v>18</v>
      </c>
      <c r="F14" s="73">
        <v>72</v>
      </c>
      <c r="G14" s="73">
        <v>151</v>
      </c>
      <c r="H14" s="73">
        <v>86</v>
      </c>
      <c r="I14" s="73">
        <v>64</v>
      </c>
      <c r="J14" s="73">
        <v>61</v>
      </c>
      <c r="K14" s="73">
        <v>67</v>
      </c>
      <c r="L14" s="73">
        <v>147</v>
      </c>
      <c r="M14" s="73">
        <v>38</v>
      </c>
      <c r="N14" s="73">
        <v>10</v>
      </c>
      <c r="O14" s="31">
        <f t="shared" si="0"/>
        <v>730</v>
      </c>
      <c r="R14" s="5"/>
    </row>
    <row r="15" spans="1:18" ht="27" customHeight="1">
      <c r="A15" s="12"/>
      <c r="B15" s="17" t="s">
        <v>19</v>
      </c>
      <c r="C15" s="80">
        <v>0</v>
      </c>
      <c r="D15" s="78">
        <v>3</v>
      </c>
      <c r="E15" s="78">
        <v>1</v>
      </c>
      <c r="F15" s="78">
        <v>4</v>
      </c>
      <c r="G15" s="73">
        <v>1</v>
      </c>
      <c r="H15" s="78">
        <v>1</v>
      </c>
      <c r="I15" s="78">
        <v>1</v>
      </c>
      <c r="J15" s="78">
        <v>0</v>
      </c>
      <c r="K15" s="78">
        <v>2</v>
      </c>
      <c r="L15" s="78">
        <v>3</v>
      </c>
      <c r="M15" s="78">
        <v>8</v>
      </c>
      <c r="N15" s="78">
        <v>0</v>
      </c>
      <c r="O15" s="76">
        <f t="shared" si="0"/>
        <v>24</v>
      </c>
      <c r="R15" s="5"/>
    </row>
    <row r="16" spans="1:18" s="95" customFormat="1" ht="27" customHeight="1">
      <c r="A16" s="94"/>
      <c r="B16" s="56" t="s">
        <v>20</v>
      </c>
      <c r="C16" s="72">
        <v>32</v>
      </c>
      <c r="D16" s="73">
        <v>33</v>
      </c>
      <c r="E16" s="73">
        <v>36</v>
      </c>
      <c r="F16" s="73">
        <v>34</v>
      </c>
      <c r="G16" s="73">
        <v>35</v>
      </c>
      <c r="H16" s="73">
        <v>33</v>
      </c>
      <c r="I16" s="73">
        <v>33</v>
      </c>
      <c r="J16" s="73">
        <v>38</v>
      </c>
      <c r="K16" s="78">
        <v>38</v>
      </c>
      <c r="L16" s="73">
        <v>36</v>
      </c>
      <c r="M16" s="73">
        <v>33</v>
      </c>
      <c r="N16" s="73">
        <v>31</v>
      </c>
      <c r="O16" s="76">
        <f t="shared" si="0"/>
        <v>412</v>
      </c>
      <c r="R16" s="96"/>
    </row>
    <row r="17" spans="1:18" ht="27" customHeight="1">
      <c r="A17" s="12"/>
      <c r="B17" s="17" t="s">
        <v>21</v>
      </c>
      <c r="C17" s="72">
        <v>8</v>
      </c>
      <c r="D17" s="73">
        <v>9</v>
      </c>
      <c r="E17" s="73">
        <v>14</v>
      </c>
      <c r="F17" s="73">
        <v>18</v>
      </c>
      <c r="G17" s="73">
        <v>16</v>
      </c>
      <c r="H17" s="73">
        <v>10</v>
      </c>
      <c r="I17" s="73">
        <v>11</v>
      </c>
      <c r="J17" s="73">
        <v>10</v>
      </c>
      <c r="K17" s="73">
        <v>20</v>
      </c>
      <c r="L17" s="73">
        <v>26</v>
      </c>
      <c r="M17" s="73">
        <v>14</v>
      </c>
      <c r="N17" s="73">
        <v>7</v>
      </c>
      <c r="O17" s="31">
        <f t="shared" si="0"/>
        <v>163</v>
      </c>
      <c r="R17" s="5"/>
    </row>
    <row r="18" spans="1:18" ht="27" customHeight="1">
      <c r="A18" s="12"/>
      <c r="B18" s="8" t="s">
        <v>22</v>
      </c>
      <c r="C18" s="32">
        <f aca="true" t="shared" si="1" ref="C18:O18">SUM(C3:C17)</f>
        <v>1738</v>
      </c>
      <c r="D18" s="33">
        <f t="shared" si="1"/>
        <v>1563</v>
      </c>
      <c r="E18" s="33">
        <f t="shared" si="1"/>
        <v>1816</v>
      </c>
      <c r="F18" s="33">
        <f t="shared" si="1"/>
        <v>2028</v>
      </c>
      <c r="G18" s="33">
        <f t="shared" si="1"/>
        <v>1895</v>
      </c>
      <c r="H18" s="33">
        <f t="shared" si="1"/>
        <v>1234</v>
      </c>
      <c r="I18" s="33">
        <f t="shared" si="1"/>
        <v>1690</v>
      </c>
      <c r="J18" s="33">
        <f t="shared" si="1"/>
        <v>1953</v>
      </c>
      <c r="K18" s="33">
        <f t="shared" si="1"/>
        <v>1759</v>
      </c>
      <c r="L18" s="33">
        <f t="shared" si="1"/>
        <v>2089</v>
      </c>
      <c r="M18" s="33">
        <f t="shared" si="1"/>
        <v>1843</v>
      </c>
      <c r="N18" s="33">
        <f t="shared" si="1"/>
        <v>1046</v>
      </c>
      <c r="O18" s="34">
        <f t="shared" si="1"/>
        <v>20654</v>
      </c>
      <c r="R18" s="5"/>
    </row>
  </sheetData>
  <sheetProtection/>
  <mergeCells count="1">
    <mergeCell ref="N1:O1"/>
  </mergeCells>
  <printOptions/>
  <pageMargins left="0.984251968503937" right="0.7874015748031497" top="0.7874015748031497" bottom="0.4330708661417323" header="0.2755905511811024" footer="0.2362204724409449"/>
  <pageSetup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"/>
  <sheetViews>
    <sheetView view="pageBreakPreview" zoomScale="88" zoomScaleNormal="200" zoomScaleSheetLayoutView="88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7" sqref="K7"/>
    </sheetView>
  </sheetViews>
  <sheetFormatPr defaultColWidth="9.00390625" defaultRowHeight="13.5"/>
  <cols>
    <col min="1" max="1" width="3.125" style="3" customWidth="1"/>
    <col min="2" max="15" width="9.375" style="3" customWidth="1"/>
    <col min="16" max="16" width="6.75390625" style="3" customWidth="1"/>
    <col min="17" max="16384" width="9.00390625" style="3" customWidth="1"/>
  </cols>
  <sheetData>
    <row r="1" spans="1:15" s="1" customFormat="1" ht="17.25" customHeight="1">
      <c r="A1" s="24" t="s">
        <v>99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05" t="s">
        <v>59</v>
      </c>
      <c r="O1" s="105"/>
    </row>
    <row r="2" spans="1:16" s="39" customFormat="1" ht="27" customHeight="1">
      <c r="A2" s="35"/>
      <c r="B2" s="36" t="s">
        <v>100</v>
      </c>
      <c r="C2" s="37" t="s">
        <v>85</v>
      </c>
      <c r="D2" s="27" t="s">
        <v>86</v>
      </c>
      <c r="E2" s="27" t="s">
        <v>87</v>
      </c>
      <c r="F2" s="27" t="s">
        <v>88</v>
      </c>
      <c r="G2" s="27" t="s">
        <v>89</v>
      </c>
      <c r="H2" s="27" t="s">
        <v>90</v>
      </c>
      <c r="I2" s="27" t="s">
        <v>91</v>
      </c>
      <c r="J2" s="27" t="s">
        <v>92</v>
      </c>
      <c r="K2" s="27" t="s">
        <v>93</v>
      </c>
      <c r="L2" s="27" t="s">
        <v>94</v>
      </c>
      <c r="M2" s="27" t="s">
        <v>95</v>
      </c>
      <c r="N2" s="27" t="s">
        <v>96</v>
      </c>
      <c r="O2" s="28" t="s">
        <v>97</v>
      </c>
      <c r="P2" s="38"/>
    </row>
    <row r="3" spans="1:27" s="93" customFormat="1" ht="27" customHeight="1">
      <c r="A3" s="90"/>
      <c r="B3" s="56" t="s">
        <v>38</v>
      </c>
      <c r="C3" s="64">
        <v>101</v>
      </c>
      <c r="D3" s="65">
        <v>29</v>
      </c>
      <c r="E3" s="65">
        <v>57</v>
      </c>
      <c r="F3" s="65">
        <v>265</v>
      </c>
      <c r="G3" s="65">
        <v>58</v>
      </c>
      <c r="H3" s="65">
        <v>40</v>
      </c>
      <c r="I3" s="65">
        <v>213</v>
      </c>
      <c r="J3" s="65">
        <v>42</v>
      </c>
      <c r="K3" s="65">
        <v>34</v>
      </c>
      <c r="L3" s="65">
        <v>101</v>
      </c>
      <c r="M3" s="65">
        <v>49</v>
      </c>
      <c r="N3" s="65">
        <v>32</v>
      </c>
      <c r="O3" s="57">
        <f aca="true" t="shared" si="0" ref="O3:O17">SUM(C3:N3)</f>
        <v>1021</v>
      </c>
      <c r="P3" s="90"/>
      <c r="Q3" s="91"/>
      <c r="R3" s="92"/>
      <c r="S3" s="92"/>
      <c r="T3" s="92"/>
      <c r="U3" s="92"/>
      <c r="V3" s="92"/>
      <c r="W3" s="92"/>
      <c r="X3" s="92"/>
      <c r="Y3" s="92"/>
      <c r="Z3" s="92"/>
      <c r="AA3" s="92"/>
    </row>
    <row r="4" spans="1:27" s="6" customFormat="1" ht="27" customHeight="1">
      <c r="A4" s="40"/>
      <c r="B4" s="17" t="s">
        <v>39</v>
      </c>
      <c r="C4" s="64">
        <v>82</v>
      </c>
      <c r="D4" s="65">
        <v>273</v>
      </c>
      <c r="E4" s="65">
        <v>146</v>
      </c>
      <c r="F4" s="65">
        <v>141</v>
      </c>
      <c r="G4" s="65">
        <v>146</v>
      </c>
      <c r="H4" s="65">
        <v>113</v>
      </c>
      <c r="I4" s="65">
        <v>184</v>
      </c>
      <c r="J4" s="65">
        <v>274</v>
      </c>
      <c r="K4" s="65">
        <v>126</v>
      </c>
      <c r="L4" s="65">
        <v>311</v>
      </c>
      <c r="M4" s="65">
        <v>149</v>
      </c>
      <c r="N4" s="65">
        <v>95</v>
      </c>
      <c r="O4" s="19">
        <f t="shared" si="0"/>
        <v>2040</v>
      </c>
      <c r="P4" s="40"/>
      <c r="Q4" s="7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s="6" customFormat="1" ht="27" customHeight="1">
      <c r="A5" s="40"/>
      <c r="B5" s="17" t="s">
        <v>40</v>
      </c>
      <c r="C5" s="64">
        <v>28</v>
      </c>
      <c r="D5" s="65">
        <v>15</v>
      </c>
      <c r="E5" s="65">
        <v>28</v>
      </c>
      <c r="F5" s="65">
        <v>23</v>
      </c>
      <c r="G5" s="65">
        <v>187</v>
      </c>
      <c r="H5" s="65">
        <v>23</v>
      </c>
      <c r="I5" s="65">
        <v>14</v>
      </c>
      <c r="J5" s="65">
        <v>17</v>
      </c>
      <c r="K5" s="65">
        <v>19</v>
      </c>
      <c r="L5" s="65">
        <v>28</v>
      </c>
      <c r="M5" s="65">
        <v>87</v>
      </c>
      <c r="N5" s="65">
        <v>11</v>
      </c>
      <c r="O5" s="19">
        <f t="shared" si="0"/>
        <v>480</v>
      </c>
      <c r="P5" s="40"/>
      <c r="Q5" s="7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s="93" customFormat="1" ht="27" customHeight="1">
      <c r="A6" s="90"/>
      <c r="B6" s="56" t="s">
        <v>71</v>
      </c>
      <c r="C6" s="60">
        <v>76</v>
      </c>
      <c r="D6" s="64">
        <v>61</v>
      </c>
      <c r="E6" s="64">
        <v>85</v>
      </c>
      <c r="F6" s="60">
        <v>91</v>
      </c>
      <c r="G6" s="64">
        <v>88</v>
      </c>
      <c r="H6" s="60">
        <v>82</v>
      </c>
      <c r="I6" s="64">
        <v>91</v>
      </c>
      <c r="J6" s="64">
        <v>93</v>
      </c>
      <c r="K6" s="64">
        <v>102</v>
      </c>
      <c r="L6" s="64">
        <v>101</v>
      </c>
      <c r="M6" s="64">
        <v>99</v>
      </c>
      <c r="N6" s="64">
        <v>98</v>
      </c>
      <c r="O6" s="57">
        <f t="shared" si="0"/>
        <v>1067</v>
      </c>
      <c r="P6" s="90"/>
      <c r="Q6" s="91"/>
      <c r="R6" s="92"/>
      <c r="S6" s="92"/>
      <c r="T6" s="92"/>
      <c r="U6" s="92"/>
      <c r="V6" s="92"/>
      <c r="W6" s="92"/>
      <c r="X6" s="92"/>
      <c r="Y6" s="92"/>
      <c r="Z6" s="92"/>
      <c r="AA6" s="92"/>
    </row>
    <row r="7" spans="1:27" s="6" customFormat="1" ht="27" customHeight="1">
      <c r="A7" s="40"/>
      <c r="B7" s="30" t="s">
        <v>79</v>
      </c>
      <c r="C7" s="60">
        <v>70</v>
      </c>
      <c r="D7" s="64">
        <v>74</v>
      </c>
      <c r="E7" s="64">
        <v>91</v>
      </c>
      <c r="F7" s="60">
        <v>88</v>
      </c>
      <c r="G7" s="64">
        <v>91</v>
      </c>
      <c r="H7" s="60">
        <v>86</v>
      </c>
      <c r="I7" s="64">
        <v>88</v>
      </c>
      <c r="J7" s="64">
        <v>102</v>
      </c>
      <c r="K7" s="64">
        <v>107</v>
      </c>
      <c r="L7" s="64">
        <v>116</v>
      </c>
      <c r="M7" s="64">
        <v>89</v>
      </c>
      <c r="N7" s="64">
        <v>92</v>
      </c>
      <c r="O7" s="19">
        <f t="shared" si="0"/>
        <v>1094</v>
      </c>
      <c r="P7" s="40"/>
      <c r="Q7" s="7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s="6" customFormat="1" ht="27" customHeight="1">
      <c r="A8" s="40"/>
      <c r="B8" s="17" t="s">
        <v>41</v>
      </c>
      <c r="C8" s="60">
        <v>3</v>
      </c>
      <c r="D8" s="60">
        <v>3</v>
      </c>
      <c r="E8" s="60">
        <v>3</v>
      </c>
      <c r="F8" s="60">
        <v>3</v>
      </c>
      <c r="G8" s="60">
        <v>4</v>
      </c>
      <c r="H8" s="60">
        <v>4</v>
      </c>
      <c r="I8" s="60">
        <v>4</v>
      </c>
      <c r="J8" s="60">
        <v>4</v>
      </c>
      <c r="K8" s="60">
        <v>4</v>
      </c>
      <c r="L8" s="60">
        <v>4</v>
      </c>
      <c r="M8" s="60">
        <v>4</v>
      </c>
      <c r="N8" s="60">
        <v>4</v>
      </c>
      <c r="O8" s="19">
        <f t="shared" si="0"/>
        <v>44</v>
      </c>
      <c r="P8" s="40"/>
      <c r="Q8" s="7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s="6" customFormat="1" ht="27" customHeight="1">
      <c r="A9" s="40"/>
      <c r="B9" s="17" t="s">
        <v>42</v>
      </c>
      <c r="C9" s="64">
        <v>9</v>
      </c>
      <c r="D9" s="65">
        <v>8</v>
      </c>
      <c r="E9" s="65">
        <v>11</v>
      </c>
      <c r="F9" s="65">
        <v>11</v>
      </c>
      <c r="G9" s="65">
        <v>12</v>
      </c>
      <c r="H9" s="65">
        <v>10</v>
      </c>
      <c r="I9" s="65">
        <v>11</v>
      </c>
      <c r="J9" s="65">
        <v>10</v>
      </c>
      <c r="K9" s="65">
        <v>11</v>
      </c>
      <c r="L9" s="65">
        <v>14</v>
      </c>
      <c r="M9" s="65">
        <v>11</v>
      </c>
      <c r="N9" s="65">
        <v>9</v>
      </c>
      <c r="O9" s="19">
        <f t="shared" si="0"/>
        <v>127</v>
      </c>
      <c r="P9" s="40"/>
      <c r="Q9" s="7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s="6" customFormat="1" ht="27" customHeight="1">
      <c r="A10" s="40"/>
      <c r="B10" s="17" t="s">
        <v>43</v>
      </c>
      <c r="C10" s="60">
        <v>0</v>
      </c>
      <c r="D10" s="78">
        <v>0</v>
      </c>
      <c r="E10" s="78">
        <v>0</v>
      </c>
      <c r="F10" s="65">
        <v>4</v>
      </c>
      <c r="G10" s="65">
        <v>1</v>
      </c>
      <c r="H10" s="78">
        <v>1</v>
      </c>
      <c r="I10" s="65">
        <v>0</v>
      </c>
      <c r="J10" s="65">
        <v>2</v>
      </c>
      <c r="K10" s="65">
        <v>1</v>
      </c>
      <c r="L10" s="65">
        <v>4</v>
      </c>
      <c r="M10" s="65">
        <v>1</v>
      </c>
      <c r="N10" s="77">
        <v>0</v>
      </c>
      <c r="O10" s="19">
        <f t="shared" si="0"/>
        <v>14</v>
      </c>
      <c r="P10" s="40"/>
      <c r="Q10" s="7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s="6" customFormat="1" ht="27" customHeight="1">
      <c r="A11" s="40"/>
      <c r="B11" s="56" t="s">
        <v>53</v>
      </c>
      <c r="C11" s="64">
        <v>21</v>
      </c>
      <c r="D11" s="65">
        <v>22</v>
      </c>
      <c r="E11" s="65">
        <v>30</v>
      </c>
      <c r="F11" s="65">
        <v>27</v>
      </c>
      <c r="G11" s="65">
        <v>29</v>
      </c>
      <c r="H11" s="65">
        <v>25</v>
      </c>
      <c r="I11" s="65">
        <v>23</v>
      </c>
      <c r="J11" s="65">
        <v>33</v>
      </c>
      <c r="K11" s="65">
        <v>28</v>
      </c>
      <c r="L11" s="65">
        <v>29</v>
      </c>
      <c r="M11" s="65">
        <v>31</v>
      </c>
      <c r="N11" s="65">
        <v>27</v>
      </c>
      <c r="O11" s="19">
        <f t="shared" si="0"/>
        <v>325</v>
      </c>
      <c r="P11" s="40"/>
      <c r="Q11" s="7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s="6" customFormat="1" ht="27" customHeight="1">
      <c r="A12" s="40"/>
      <c r="B12" s="17" t="s">
        <v>44</v>
      </c>
      <c r="C12" s="64">
        <v>81</v>
      </c>
      <c r="D12" s="65">
        <v>42</v>
      </c>
      <c r="E12" s="65">
        <v>61</v>
      </c>
      <c r="F12" s="65">
        <v>79</v>
      </c>
      <c r="G12" s="65">
        <v>102</v>
      </c>
      <c r="H12" s="65">
        <v>56</v>
      </c>
      <c r="I12" s="65">
        <v>63</v>
      </c>
      <c r="J12" s="65">
        <v>72</v>
      </c>
      <c r="K12" s="65">
        <v>72</v>
      </c>
      <c r="L12" s="65">
        <v>93</v>
      </c>
      <c r="M12" s="65">
        <v>194</v>
      </c>
      <c r="N12" s="65">
        <v>49</v>
      </c>
      <c r="O12" s="19">
        <f t="shared" si="0"/>
        <v>964</v>
      </c>
      <c r="P12" s="40"/>
      <c r="Q12" s="7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s="6" customFormat="1" ht="27" customHeight="1">
      <c r="A13" s="40"/>
      <c r="B13" s="17" t="s">
        <v>106</v>
      </c>
      <c r="C13" s="75">
        <v>20</v>
      </c>
      <c r="D13" s="65">
        <v>21</v>
      </c>
      <c r="E13" s="65">
        <v>24</v>
      </c>
      <c r="F13" s="65">
        <v>22</v>
      </c>
      <c r="G13" s="65">
        <v>54</v>
      </c>
      <c r="H13" s="65">
        <v>21</v>
      </c>
      <c r="I13" s="65">
        <v>21</v>
      </c>
      <c r="J13" s="65">
        <v>22</v>
      </c>
      <c r="K13" s="65">
        <v>24</v>
      </c>
      <c r="L13" s="65">
        <v>24</v>
      </c>
      <c r="M13" s="65">
        <v>25</v>
      </c>
      <c r="N13" s="65">
        <v>22</v>
      </c>
      <c r="O13" s="19">
        <f>SUM(C13:N13)</f>
        <v>300</v>
      </c>
      <c r="P13" s="40"/>
      <c r="Q13" s="7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s="93" customFormat="1" ht="27" customHeight="1">
      <c r="A14" s="90"/>
      <c r="B14" s="56" t="s">
        <v>105</v>
      </c>
      <c r="C14" s="64">
        <v>10</v>
      </c>
      <c r="D14" s="65">
        <v>10</v>
      </c>
      <c r="E14" s="65">
        <v>13</v>
      </c>
      <c r="F14" s="65">
        <v>30</v>
      </c>
      <c r="G14" s="65">
        <v>17</v>
      </c>
      <c r="H14" s="65">
        <v>15</v>
      </c>
      <c r="I14" s="65">
        <v>15</v>
      </c>
      <c r="J14" s="65">
        <v>15</v>
      </c>
      <c r="K14" s="65">
        <v>20</v>
      </c>
      <c r="L14" s="65">
        <v>16</v>
      </c>
      <c r="M14" s="65">
        <v>32</v>
      </c>
      <c r="N14" s="65">
        <v>13</v>
      </c>
      <c r="O14" s="57">
        <f t="shared" si="0"/>
        <v>206</v>
      </c>
      <c r="P14" s="90"/>
      <c r="Q14" s="91"/>
      <c r="R14" s="92"/>
      <c r="S14" s="92"/>
      <c r="T14" s="92"/>
      <c r="U14" s="92"/>
      <c r="V14" s="92"/>
      <c r="W14" s="92"/>
      <c r="X14" s="92"/>
      <c r="Y14" s="92"/>
      <c r="Z14" s="92"/>
      <c r="AA14" s="92"/>
    </row>
    <row r="15" spans="1:27" s="6" customFormat="1" ht="27" customHeight="1">
      <c r="A15" s="40"/>
      <c r="B15" s="17" t="s">
        <v>54</v>
      </c>
      <c r="C15" s="64">
        <v>100</v>
      </c>
      <c r="D15" s="64">
        <v>87</v>
      </c>
      <c r="E15" s="64">
        <v>111</v>
      </c>
      <c r="F15" s="64">
        <v>107</v>
      </c>
      <c r="G15" s="65">
        <v>107</v>
      </c>
      <c r="H15" s="77">
        <v>83</v>
      </c>
      <c r="I15" s="65">
        <v>78</v>
      </c>
      <c r="J15" s="77">
        <v>98</v>
      </c>
      <c r="K15" s="65">
        <v>102</v>
      </c>
      <c r="L15" s="65">
        <v>101</v>
      </c>
      <c r="M15" s="65">
        <v>110</v>
      </c>
      <c r="N15" s="65">
        <v>114</v>
      </c>
      <c r="O15" s="19">
        <f t="shared" si="0"/>
        <v>1198</v>
      </c>
      <c r="P15" s="40"/>
      <c r="Q15" s="7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s="6" customFormat="1" ht="27" customHeight="1">
      <c r="A16" s="40"/>
      <c r="B16" s="17" t="s">
        <v>72</v>
      </c>
      <c r="C16" s="81">
        <v>51</v>
      </c>
      <c r="D16" s="81">
        <v>40</v>
      </c>
      <c r="E16" s="81">
        <v>45</v>
      </c>
      <c r="F16" s="81">
        <v>65</v>
      </c>
      <c r="G16" s="82">
        <v>48</v>
      </c>
      <c r="H16" s="83">
        <v>42</v>
      </c>
      <c r="I16" s="82">
        <v>40</v>
      </c>
      <c r="J16" s="83">
        <v>49</v>
      </c>
      <c r="K16" s="82">
        <v>42</v>
      </c>
      <c r="L16" s="82">
        <v>68</v>
      </c>
      <c r="M16" s="82">
        <v>49</v>
      </c>
      <c r="N16" s="82">
        <v>39</v>
      </c>
      <c r="O16" s="19">
        <f t="shared" si="0"/>
        <v>578</v>
      </c>
      <c r="P16" s="40"/>
      <c r="Q16" s="7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s="93" customFormat="1" ht="27" customHeight="1">
      <c r="A17" s="90"/>
      <c r="B17" s="58" t="s">
        <v>45</v>
      </c>
      <c r="C17" s="97">
        <v>22</v>
      </c>
      <c r="D17" s="98">
        <v>20</v>
      </c>
      <c r="E17" s="98">
        <v>24</v>
      </c>
      <c r="F17" s="98">
        <v>24</v>
      </c>
      <c r="G17" s="98">
        <v>26</v>
      </c>
      <c r="H17" s="98">
        <v>25</v>
      </c>
      <c r="I17" s="98">
        <v>29</v>
      </c>
      <c r="J17" s="98">
        <v>38</v>
      </c>
      <c r="K17" s="98">
        <v>33</v>
      </c>
      <c r="L17" s="98">
        <v>24</v>
      </c>
      <c r="M17" s="98">
        <v>33</v>
      </c>
      <c r="N17" s="98">
        <v>26</v>
      </c>
      <c r="O17" s="59">
        <f t="shared" si="0"/>
        <v>324</v>
      </c>
      <c r="P17" s="90"/>
      <c r="Q17" s="91"/>
      <c r="R17" s="92"/>
      <c r="S17" s="92"/>
      <c r="T17" s="92"/>
      <c r="U17" s="92"/>
      <c r="V17" s="92"/>
      <c r="W17" s="92"/>
      <c r="X17" s="92"/>
      <c r="Y17" s="92"/>
      <c r="Z17" s="92"/>
      <c r="AA17" s="92"/>
    </row>
    <row r="18" spans="1:27" s="6" customFormat="1" ht="27" customHeight="1">
      <c r="A18" s="40"/>
      <c r="B18" s="8" t="s">
        <v>55</v>
      </c>
      <c r="C18" s="41">
        <f>SUM(C3:C17)</f>
        <v>674</v>
      </c>
      <c r="D18" s="33">
        <f aca="true" t="shared" si="1" ref="D18:N18">SUM(D3:D17)</f>
        <v>705</v>
      </c>
      <c r="E18" s="33">
        <f t="shared" si="1"/>
        <v>729</v>
      </c>
      <c r="F18" s="33">
        <f t="shared" si="1"/>
        <v>980</v>
      </c>
      <c r="G18" s="33">
        <f t="shared" si="1"/>
        <v>970</v>
      </c>
      <c r="H18" s="33">
        <f t="shared" si="1"/>
        <v>626</v>
      </c>
      <c r="I18" s="33">
        <f t="shared" si="1"/>
        <v>874</v>
      </c>
      <c r="J18" s="33">
        <f t="shared" si="1"/>
        <v>871</v>
      </c>
      <c r="K18" s="33">
        <f t="shared" si="1"/>
        <v>725</v>
      </c>
      <c r="L18" s="33">
        <f t="shared" si="1"/>
        <v>1034</v>
      </c>
      <c r="M18" s="33">
        <f t="shared" si="1"/>
        <v>963</v>
      </c>
      <c r="N18" s="33">
        <f t="shared" si="1"/>
        <v>631</v>
      </c>
      <c r="O18" s="34">
        <f>SUM(C18:N18)</f>
        <v>9782</v>
      </c>
      <c r="P18" s="40"/>
      <c r="Q18" s="7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27.75" customHeight="1"/>
  </sheetData>
  <sheetProtection/>
  <mergeCells count="1">
    <mergeCell ref="N1:O1"/>
  </mergeCells>
  <printOptions/>
  <pageMargins left="0.984251968503937" right="0.7874015748031497" top="0.9055118110236221" bottom="0.3937007874015748" header="0.31496062992125984" footer="0.31496062992125984"/>
  <pageSetup horizontalDpi="300" verticalDpi="3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63"/>
  <sheetViews>
    <sheetView view="pageBreakPreview" zoomScale="88" zoomScaleNormal="200" zoomScaleSheetLayoutView="88" zoomScalePageLayoutView="0" workbookViewId="0" topLeftCell="A1">
      <pane xSplit="2" ySplit="3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7" sqref="B16:B17"/>
    </sheetView>
  </sheetViews>
  <sheetFormatPr defaultColWidth="9.00390625" defaultRowHeight="13.5"/>
  <cols>
    <col min="1" max="1" width="2.125" style="3" customWidth="1"/>
    <col min="2" max="2" width="11.125" style="3" customWidth="1"/>
    <col min="3" max="15" width="9.375" style="3" customWidth="1"/>
    <col min="16" max="16" width="6.75390625" style="3" customWidth="1"/>
    <col min="17" max="16384" width="9.00390625" style="3" customWidth="1"/>
  </cols>
  <sheetData>
    <row r="2" spans="1:15" s="1" customFormat="1" ht="13.5">
      <c r="A2" s="24" t="s">
        <v>101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105" t="s">
        <v>59</v>
      </c>
      <c r="O2" s="105"/>
    </row>
    <row r="3" spans="1:15" s="39" customFormat="1" ht="28.5" customHeight="1">
      <c r="A3" s="35"/>
      <c r="B3" s="36" t="s">
        <v>100</v>
      </c>
      <c r="C3" s="37" t="s">
        <v>85</v>
      </c>
      <c r="D3" s="27" t="s">
        <v>86</v>
      </c>
      <c r="E3" s="27" t="s">
        <v>87</v>
      </c>
      <c r="F3" s="27" t="s">
        <v>88</v>
      </c>
      <c r="G3" s="27" t="s">
        <v>89</v>
      </c>
      <c r="H3" s="27" t="s">
        <v>90</v>
      </c>
      <c r="I3" s="27" t="s">
        <v>91</v>
      </c>
      <c r="J3" s="27" t="s">
        <v>92</v>
      </c>
      <c r="K3" s="27" t="s">
        <v>93</v>
      </c>
      <c r="L3" s="27" t="s">
        <v>94</v>
      </c>
      <c r="M3" s="27" t="s">
        <v>95</v>
      </c>
      <c r="N3" s="27" t="s">
        <v>96</v>
      </c>
      <c r="O3" s="28" t="s">
        <v>97</v>
      </c>
    </row>
    <row r="4" spans="1:27" ht="28.5" customHeight="1">
      <c r="A4" s="12"/>
      <c r="B4" s="43" t="s">
        <v>46</v>
      </c>
      <c r="C4" s="60" t="s">
        <v>108</v>
      </c>
      <c r="D4" s="60" t="s">
        <v>107</v>
      </c>
      <c r="E4" s="60" t="s">
        <v>107</v>
      </c>
      <c r="F4" s="60" t="s">
        <v>107</v>
      </c>
      <c r="G4" s="60" t="s">
        <v>107</v>
      </c>
      <c r="H4" s="60" t="s">
        <v>107</v>
      </c>
      <c r="I4" s="60" t="s">
        <v>107</v>
      </c>
      <c r="J4" s="60" t="s">
        <v>107</v>
      </c>
      <c r="K4" s="60" t="s">
        <v>107</v>
      </c>
      <c r="L4" s="60" t="s">
        <v>107</v>
      </c>
      <c r="M4" s="60" t="s">
        <v>107</v>
      </c>
      <c r="N4" s="60" t="s">
        <v>107</v>
      </c>
      <c r="O4" s="52">
        <v>21235</v>
      </c>
      <c r="P4" s="12"/>
      <c r="Q4" s="4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8.5" customHeight="1">
      <c r="A5" s="12"/>
      <c r="B5" s="44" t="s">
        <v>56</v>
      </c>
      <c r="C5" s="66">
        <v>28</v>
      </c>
      <c r="D5" s="63">
        <v>8</v>
      </c>
      <c r="E5" s="63">
        <v>29</v>
      </c>
      <c r="F5" s="63">
        <v>39</v>
      </c>
      <c r="G5" s="63">
        <v>24</v>
      </c>
      <c r="H5" s="63">
        <v>13</v>
      </c>
      <c r="I5" s="62">
        <v>30</v>
      </c>
      <c r="J5" s="63">
        <v>192</v>
      </c>
      <c r="K5" s="63">
        <v>16</v>
      </c>
      <c r="L5" s="63">
        <v>14</v>
      </c>
      <c r="M5" s="63">
        <v>64</v>
      </c>
      <c r="N5" s="63">
        <v>7</v>
      </c>
      <c r="O5" s="45">
        <f aca="true" t="shared" si="0" ref="O5:O16">SUM(C5:N5)</f>
        <v>464</v>
      </c>
      <c r="P5" s="12"/>
      <c r="Q5" s="4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8.5" customHeight="1">
      <c r="A6" s="12"/>
      <c r="B6" s="68" t="s">
        <v>47</v>
      </c>
      <c r="C6" s="66">
        <v>120</v>
      </c>
      <c r="D6" s="63">
        <v>105</v>
      </c>
      <c r="E6" s="63">
        <v>164</v>
      </c>
      <c r="F6" s="63">
        <v>168</v>
      </c>
      <c r="G6" s="63">
        <v>174</v>
      </c>
      <c r="H6" s="70">
        <v>125</v>
      </c>
      <c r="I6" s="63">
        <v>133</v>
      </c>
      <c r="J6" s="63">
        <v>165</v>
      </c>
      <c r="K6" s="63">
        <v>143</v>
      </c>
      <c r="L6" s="63">
        <v>171</v>
      </c>
      <c r="M6" s="63">
        <v>175</v>
      </c>
      <c r="N6" s="63">
        <v>107</v>
      </c>
      <c r="O6" s="45">
        <f>SUM(C6:N6)</f>
        <v>1750</v>
      </c>
      <c r="P6" s="12"/>
      <c r="Q6" s="4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8.5" customHeight="1">
      <c r="A7" s="12"/>
      <c r="B7" s="46" t="s">
        <v>48</v>
      </c>
      <c r="C7" s="66">
        <v>0</v>
      </c>
      <c r="D7" s="62">
        <v>1</v>
      </c>
      <c r="E7" s="63">
        <v>4</v>
      </c>
      <c r="F7" s="63">
        <v>9</v>
      </c>
      <c r="G7" s="63">
        <v>1</v>
      </c>
      <c r="H7" s="63">
        <v>0</v>
      </c>
      <c r="I7" s="63">
        <v>0</v>
      </c>
      <c r="J7" s="63">
        <v>19</v>
      </c>
      <c r="K7" s="63">
        <v>0</v>
      </c>
      <c r="L7" s="63">
        <v>13</v>
      </c>
      <c r="M7" s="63">
        <v>1</v>
      </c>
      <c r="N7" s="71">
        <v>0</v>
      </c>
      <c r="O7" s="45">
        <f t="shared" si="0"/>
        <v>48</v>
      </c>
      <c r="P7" s="12"/>
      <c r="Q7" s="4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8.5" customHeight="1">
      <c r="A8" s="12"/>
      <c r="B8" s="44" t="s">
        <v>49</v>
      </c>
      <c r="C8" s="66">
        <v>17</v>
      </c>
      <c r="D8" s="62">
        <v>14</v>
      </c>
      <c r="E8" s="63">
        <v>19</v>
      </c>
      <c r="F8" s="63">
        <v>27</v>
      </c>
      <c r="G8" s="63">
        <v>34</v>
      </c>
      <c r="H8" s="63">
        <v>27</v>
      </c>
      <c r="I8" s="63">
        <v>177</v>
      </c>
      <c r="J8" s="63">
        <v>112</v>
      </c>
      <c r="K8" s="63">
        <v>37</v>
      </c>
      <c r="L8" s="63">
        <v>26</v>
      </c>
      <c r="M8" s="67">
        <v>64</v>
      </c>
      <c r="N8" s="63">
        <v>16</v>
      </c>
      <c r="O8" s="45">
        <f t="shared" si="0"/>
        <v>570</v>
      </c>
      <c r="P8" s="12"/>
      <c r="Q8" s="4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8.5" customHeight="1">
      <c r="A9" s="12"/>
      <c r="B9" s="44" t="s">
        <v>50</v>
      </c>
      <c r="C9" s="61">
        <v>0</v>
      </c>
      <c r="D9" s="62">
        <v>0</v>
      </c>
      <c r="E9" s="63">
        <v>0</v>
      </c>
      <c r="F9" s="63">
        <v>0</v>
      </c>
      <c r="G9" s="62">
        <v>1</v>
      </c>
      <c r="H9" s="62">
        <v>0</v>
      </c>
      <c r="I9" s="62">
        <v>0</v>
      </c>
      <c r="J9" s="62">
        <v>1</v>
      </c>
      <c r="K9" s="63">
        <v>1</v>
      </c>
      <c r="L9" s="63">
        <v>20</v>
      </c>
      <c r="M9" s="63">
        <v>0</v>
      </c>
      <c r="N9" s="62">
        <v>0</v>
      </c>
      <c r="O9" s="45">
        <f t="shared" si="0"/>
        <v>23</v>
      </c>
      <c r="P9" s="12"/>
      <c r="Q9" s="4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8.5" customHeight="1">
      <c r="A10" s="12"/>
      <c r="B10" s="44" t="s">
        <v>57</v>
      </c>
      <c r="C10" s="66">
        <v>61</v>
      </c>
      <c r="D10" s="63">
        <v>12</v>
      </c>
      <c r="E10" s="63">
        <v>22</v>
      </c>
      <c r="F10" s="63">
        <v>20</v>
      </c>
      <c r="G10" s="63">
        <v>23</v>
      </c>
      <c r="H10" s="63">
        <v>10</v>
      </c>
      <c r="I10" s="63">
        <v>26</v>
      </c>
      <c r="J10" s="63">
        <v>30</v>
      </c>
      <c r="K10" s="63">
        <v>18</v>
      </c>
      <c r="L10" s="63">
        <v>36</v>
      </c>
      <c r="M10" s="63">
        <v>20</v>
      </c>
      <c r="N10" s="63">
        <v>31</v>
      </c>
      <c r="O10" s="45">
        <f t="shared" si="0"/>
        <v>309</v>
      </c>
      <c r="P10" s="12"/>
      <c r="Q10" s="4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1" customFormat="1" ht="28.5" customHeight="1">
      <c r="A11" s="94"/>
      <c r="B11" s="102" t="s">
        <v>102</v>
      </c>
      <c r="C11" s="66">
        <v>5</v>
      </c>
      <c r="D11" s="63">
        <v>6</v>
      </c>
      <c r="E11" s="63">
        <v>6</v>
      </c>
      <c r="F11" s="63">
        <v>12</v>
      </c>
      <c r="G11" s="63">
        <v>8</v>
      </c>
      <c r="H11" s="63">
        <v>6</v>
      </c>
      <c r="I11" s="63">
        <v>7</v>
      </c>
      <c r="J11" s="63">
        <v>7</v>
      </c>
      <c r="K11" s="63">
        <v>8</v>
      </c>
      <c r="L11" s="63">
        <v>8</v>
      </c>
      <c r="M11" s="63">
        <v>8</v>
      </c>
      <c r="N11" s="63">
        <v>6</v>
      </c>
      <c r="O11" s="100">
        <f t="shared" si="0"/>
        <v>87</v>
      </c>
      <c r="P11" s="94"/>
      <c r="Q11" s="99"/>
      <c r="R11" s="95"/>
      <c r="S11" s="95"/>
      <c r="T11" s="95"/>
      <c r="U11" s="95"/>
      <c r="V11" s="95"/>
      <c r="W11" s="95"/>
      <c r="X11" s="95"/>
      <c r="Y11" s="95"/>
      <c r="Z11" s="95"/>
      <c r="AA11" s="95"/>
    </row>
    <row r="12" spans="1:27" ht="28.5" customHeight="1">
      <c r="A12" s="12"/>
      <c r="B12" s="68" t="s">
        <v>51</v>
      </c>
      <c r="C12" s="66">
        <v>24</v>
      </c>
      <c r="D12" s="63">
        <v>8</v>
      </c>
      <c r="E12" s="63">
        <v>8</v>
      </c>
      <c r="F12" s="63">
        <v>11</v>
      </c>
      <c r="G12" s="63">
        <v>30</v>
      </c>
      <c r="H12" s="63">
        <v>8</v>
      </c>
      <c r="I12" s="63">
        <v>8</v>
      </c>
      <c r="J12" s="63">
        <v>10</v>
      </c>
      <c r="K12" s="63">
        <v>8</v>
      </c>
      <c r="L12" s="63">
        <v>43</v>
      </c>
      <c r="M12" s="63">
        <v>15</v>
      </c>
      <c r="N12" s="63">
        <v>10</v>
      </c>
      <c r="O12" s="45">
        <f>SUM(C12:N12)</f>
        <v>183</v>
      </c>
      <c r="P12" s="12"/>
      <c r="Q12" s="4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101" customFormat="1" ht="28.5" customHeight="1">
      <c r="A13" s="94"/>
      <c r="B13" s="68" t="s">
        <v>103</v>
      </c>
      <c r="C13" s="66">
        <v>71</v>
      </c>
      <c r="D13" s="63">
        <v>78</v>
      </c>
      <c r="E13" s="63">
        <v>99</v>
      </c>
      <c r="F13" s="63">
        <v>102</v>
      </c>
      <c r="G13" s="63">
        <v>107</v>
      </c>
      <c r="H13" s="63">
        <v>109</v>
      </c>
      <c r="I13" s="63">
        <v>91</v>
      </c>
      <c r="J13" s="63">
        <v>111</v>
      </c>
      <c r="K13" s="63">
        <v>104</v>
      </c>
      <c r="L13" s="63">
        <v>92</v>
      </c>
      <c r="M13" s="63">
        <v>103</v>
      </c>
      <c r="N13" s="62">
        <v>102</v>
      </c>
      <c r="O13" s="100">
        <f t="shared" si="0"/>
        <v>1169</v>
      </c>
      <c r="P13" s="94"/>
      <c r="Q13" s="99"/>
      <c r="R13" s="95"/>
      <c r="S13" s="95"/>
      <c r="T13" s="95"/>
      <c r="U13" s="95"/>
      <c r="V13" s="95"/>
      <c r="W13" s="95"/>
      <c r="X13" s="95"/>
      <c r="Y13" s="95"/>
      <c r="Z13" s="95"/>
      <c r="AA13" s="95"/>
    </row>
    <row r="14" spans="1:27" ht="28.5" customHeight="1">
      <c r="A14" s="12"/>
      <c r="B14" s="44" t="s">
        <v>52</v>
      </c>
      <c r="C14" s="61">
        <v>2</v>
      </c>
      <c r="D14" s="62">
        <v>0</v>
      </c>
      <c r="E14" s="62">
        <v>0</v>
      </c>
      <c r="F14" s="63">
        <v>3</v>
      </c>
      <c r="G14" s="63">
        <v>1</v>
      </c>
      <c r="H14" s="62">
        <v>1</v>
      </c>
      <c r="I14" s="62">
        <v>0</v>
      </c>
      <c r="J14" s="63">
        <v>2</v>
      </c>
      <c r="K14" s="63">
        <v>0</v>
      </c>
      <c r="L14" s="62">
        <v>0</v>
      </c>
      <c r="M14" s="62">
        <v>1</v>
      </c>
      <c r="N14" s="62">
        <v>1</v>
      </c>
      <c r="O14" s="45">
        <f t="shared" si="0"/>
        <v>11</v>
      </c>
      <c r="P14" s="12"/>
      <c r="Q14" s="4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8.5" customHeight="1">
      <c r="A15" s="12"/>
      <c r="B15" s="68" t="s">
        <v>80</v>
      </c>
      <c r="C15" s="69">
        <v>100</v>
      </c>
      <c r="D15" s="70">
        <v>44</v>
      </c>
      <c r="E15" s="70">
        <v>55</v>
      </c>
      <c r="F15" s="70">
        <v>82</v>
      </c>
      <c r="G15" s="70">
        <v>105</v>
      </c>
      <c r="H15" s="70">
        <v>91</v>
      </c>
      <c r="I15" s="70">
        <v>82</v>
      </c>
      <c r="J15" s="70">
        <v>103</v>
      </c>
      <c r="K15" s="70">
        <v>97</v>
      </c>
      <c r="L15" s="70">
        <v>131</v>
      </c>
      <c r="M15" s="70">
        <v>112</v>
      </c>
      <c r="N15" s="70">
        <v>96</v>
      </c>
      <c r="O15" s="45">
        <f t="shared" si="0"/>
        <v>1098</v>
      </c>
      <c r="P15" s="12"/>
      <c r="Q15" s="4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8.5" customHeight="1">
      <c r="A16" s="12"/>
      <c r="B16" s="47" t="s">
        <v>70</v>
      </c>
      <c r="C16" s="84">
        <v>105</v>
      </c>
      <c r="D16" s="85">
        <v>163</v>
      </c>
      <c r="E16" s="85">
        <v>120</v>
      </c>
      <c r="F16" s="85">
        <v>67</v>
      </c>
      <c r="G16" s="85">
        <v>67</v>
      </c>
      <c r="H16" s="85">
        <v>55</v>
      </c>
      <c r="I16" s="85">
        <v>54</v>
      </c>
      <c r="J16" s="85">
        <v>58</v>
      </c>
      <c r="K16" s="85">
        <v>78</v>
      </c>
      <c r="L16" s="85">
        <v>74</v>
      </c>
      <c r="M16" s="85">
        <v>60</v>
      </c>
      <c r="N16" s="85">
        <v>55</v>
      </c>
      <c r="O16" s="53">
        <f t="shared" si="0"/>
        <v>956</v>
      </c>
      <c r="P16" s="12"/>
      <c r="Q16" s="4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8.5" customHeight="1">
      <c r="A17" s="12"/>
      <c r="B17" s="48" t="s">
        <v>58</v>
      </c>
      <c r="C17" s="49">
        <f aca="true" t="shared" si="1" ref="C17:O17">SUM(C4:C16)</f>
        <v>533</v>
      </c>
      <c r="D17" s="50">
        <f t="shared" si="1"/>
        <v>439</v>
      </c>
      <c r="E17" s="50">
        <f t="shared" si="1"/>
        <v>526</v>
      </c>
      <c r="F17" s="50">
        <f t="shared" si="1"/>
        <v>540</v>
      </c>
      <c r="G17" s="50">
        <f t="shared" si="1"/>
        <v>575</v>
      </c>
      <c r="H17" s="50">
        <f t="shared" si="1"/>
        <v>445</v>
      </c>
      <c r="I17" s="50">
        <f t="shared" si="1"/>
        <v>608</v>
      </c>
      <c r="J17" s="50">
        <f t="shared" si="1"/>
        <v>810</v>
      </c>
      <c r="K17" s="50">
        <f t="shared" si="1"/>
        <v>510</v>
      </c>
      <c r="L17" s="50">
        <f t="shared" si="1"/>
        <v>628</v>
      </c>
      <c r="M17" s="50">
        <f t="shared" si="1"/>
        <v>623</v>
      </c>
      <c r="N17" s="50">
        <f t="shared" si="1"/>
        <v>431</v>
      </c>
      <c r="O17" s="51">
        <f t="shared" si="1"/>
        <v>27903</v>
      </c>
      <c r="P17" s="12"/>
      <c r="Q17" s="4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13.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13.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13.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13.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13.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ht="13.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ht="13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ht="13.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ht="13.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ht="13.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ht="13.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13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13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3.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3.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3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3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3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3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3.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3.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3.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3.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3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3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</sheetData>
  <sheetProtection/>
  <mergeCells count="1">
    <mergeCell ref="N2:O2"/>
  </mergeCells>
  <printOptions/>
  <pageMargins left="0.984251968503937" right="0.7874015748031497" top="0.5905511811023623" bottom="0.3937007874015748" header="0.31496062992125984" footer="0.31496062992125984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2015-01-14T09:49:17Z</cp:lastPrinted>
  <dcterms:created xsi:type="dcterms:W3CDTF">1999-10-28T07:46:55Z</dcterms:created>
  <dcterms:modified xsi:type="dcterms:W3CDTF">2015-01-14T10:05:27Z</dcterms:modified>
  <cp:category/>
  <cp:version/>
  <cp:contentType/>
  <cp:contentStatus/>
</cp:coreProperties>
</file>