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80" windowHeight="4215" activeTab="0"/>
  </bookViews>
  <sheets>
    <sheet name="政令市含" sheetId="1" r:id="rId1"/>
  </sheets>
  <definedNames>
    <definedName name="\A" localSheetId="0">'政令市含'!$GT$8032</definedName>
    <definedName name="\A">#REF!</definedName>
    <definedName name="_xlnm.Print_Area" localSheetId="0">'政令市含'!$A$1:$R$73</definedName>
    <definedName name="Print_Area_MI" localSheetId="0">'政令市含'!$B$2:$N$71</definedName>
    <definedName name="_xlnm.Print_Titles" localSheetId="0">'政令市含'!$1:$6</definedName>
    <definedName name="Print_Titles_MI" localSheetId="0">'政令市含'!$2:$5,'政令市含'!$A:$A</definedName>
  </definedNames>
  <calcPr fullCalcOnLoad="1"/>
</workbook>
</file>

<file path=xl/sharedStrings.xml><?xml version="1.0" encoding="utf-8"?>
<sst xmlns="http://schemas.openxmlformats.org/spreadsheetml/2006/main" count="246" uniqueCount="96">
  <si>
    <t>市町村名</t>
  </si>
  <si>
    <t>歳 入 総 額</t>
  </si>
  <si>
    <t>歳 出 総 額</t>
  </si>
  <si>
    <t>形式収支</t>
  </si>
  <si>
    <t>実質収支</t>
  </si>
  <si>
    <t>単年度収支</t>
  </si>
  <si>
    <t>標準財政規模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</si>
  <si>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</si>
  <si>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</si>
  <si>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</si>
  <si>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</si>
  <si>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</si>
  <si>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</si>
  <si>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</si>
  <si>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</si>
  <si>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</si>
  <si>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</si>
  <si>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</si>
  <si>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</si>
  <si>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</si>
  <si>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</si>
  <si>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</si>
  <si>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</si>
  <si>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</si>
  <si>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</si>
  <si>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</si>
  <si>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</si>
  <si>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</si>
  <si>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</si>
  <si>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</si>
  <si>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</si>
  <si>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</si>
  <si>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</si>
  <si>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</si>
  <si>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</si>
  <si>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</si>
  <si>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</si>
  <si>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</si>
  <si>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</si>
  <si>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</si>
  <si>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</si>
  <si>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</si>
  <si>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大 木 町</t>
  </si>
  <si>
    <t>広 川 町</t>
  </si>
  <si>
    <t>香 春 町</t>
  </si>
  <si>
    <t>添 田 町</t>
  </si>
  <si>
    <t>糸 田 町</t>
  </si>
  <si>
    <t>川 崎 町</t>
  </si>
  <si>
    <t>大 任 町</t>
  </si>
  <si>
    <t>赤    村</t>
  </si>
  <si>
    <t>吉 富 町</t>
  </si>
  <si>
    <t>古 賀 市</t>
  </si>
  <si>
    <t>地方債現在高</t>
  </si>
  <si>
    <t>２政令市計</t>
  </si>
  <si>
    <t>福 津 市</t>
  </si>
  <si>
    <t>うきは市</t>
  </si>
  <si>
    <t>宮 若 市</t>
  </si>
  <si>
    <t>嘉 麻 市</t>
  </si>
  <si>
    <t>朝 倉 市</t>
  </si>
  <si>
    <t>筑 前 町</t>
  </si>
  <si>
    <t>東 峰 村</t>
  </si>
  <si>
    <t>大刀洗町</t>
  </si>
  <si>
    <t>福 智 町</t>
  </si>
  <si>
    <t>苅 田 町</t>
  </si>
  <si>
    <t>みやこ町</t>
  </si>
  <si>
    <t>上 毛 町</t>
  </si>
  <si>
    <t>築 上 町</t>
  </si>
  <si>
    <t>財政調整基金</t>
  </si>
  <si>
    <t>減債基金</t>
  </si>
  <si>
    <t>その他特定目的基金</t>
  </si>
  <si>
    <t>合計</t>
  </si>
  <si>
    <t>千円</t>
  </si>
  <si>
    <t>％</t>
  </si>
  <si>
    <t>単純平均</t>
  </si>
  <si>
    <t>２６市計</t>
  </si>
  <si>
    <t>みやま市</t>
  </si>
  <si>
    <t>健全化判断比率</t>
  </si>
  <si>
    <t>実質赤字</t>
  </si>
  <si>
    <t>比率</t>
  </si>
  <si>
    <t>連結実質</t>
  </si>
  <si>
    <t>赤字比率</t>
  </si>
  <si>
    <t>将来負担</t>
  </si>
  <si>
    <t>財政力
指　数</t>
  </si>
  <si>
    <t>経常収支
比率</t>
  </si>
  <si>
    <t>実質公債</t>
  </si>
  <si>
    <t>費比率</t>
  </si>
  <si>
    <t>（注）　標準財政規模は臨時財政対策債発行可能額を含む。</t>
  </si>
  <si>
    <t>-</t>
  </si>
  <si>
    <t>糸 島 市</t>
  </si>
  <si>
    <t>３２町村計</t>
  </si>
  <si>
    <t>６０市町村計</t>
  </si>
  <si>
    <t>５８市町村計</t>
  </si>
  <si>
    <t>　　　　本表は速報値であり、精査の結果数値が異動することがある。</t>
  </si>
  <si>
    <t>財政指標（平成２２年度普通会計決算及び健全化判断比率）　（速報値）</t>
  </si>
  <si>
    <t>(平成23年3月末)</t>
  </si>
  <si>
    <t>積立金現在高(平成23年3月末)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</si>
</sst>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);[Red]\(0.000\)"/>
    <numFmt numFmtId="179" formatCode="0_);[Red]\(0\)"/>
    <numFmt numFmtId="180" formatCode="#,##0_);[Red]\(#,##0\)"/>
    <numFmt numFmtId="181" formatCode="#,##0;&quot;△ &quot;#,##0"/>
    <numFmt numFmtId="182" formatCode="#,##0.0;&quot;△ &quot;#,##0.0"/>
    <numFmt numFmtId="183" formatCode="#,##0.00;&quot;△ &quot;#,##0.00"/>
    <numFmt numFmtId="184" formatCode="#,##0.000;&quot;△ &quot;#,##0.000"/>
    <numFmt numFmtId="185" formatCode="#,##0.0000;&quot;△ &quot;#,##0.0000"/>
  </numFmts>
  <fonts count="7">
    <font>
      <sz val="14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2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93">
    <xf numFmtId="37" fontId="0" fillId="0" borderId="0" xfId="0" applyAlignment="1">
      <alignment/>
    </xf>
    <xf numFmtId="181" fontId="0" fillId="0" borderId="1" xfId="0" applyNumberFormat="1" applyBorder="1" applyAlignment="1" applyProtection="1">
      <alignment vertical="center"/>
      <protection/>
    </xf>
    <xf numFmtId="181" fontId="4" fillId="0" borderId="0" xfId="0" applyNumberFormat="1" applyFont="1" applyAlignment="1" applyProtection="1">
      <alignment vertical="center"/>
      <protection/>
    </xf>
    <xf numFmtId="182" fontId="0" fillId="0" borderId="1" xfId="0" applyNumberFormat="1" applyBorder="1" applyAlignment="1" applyProtection="1">
      <alignment vertical="center"/>
      <protection/>
    </xf>
    <xf numFmtId="181" fontId="0" fillId="0" borderId="0" xfId="0" applyNumberFormat="1" applyAlignment="1">
      <alignment vertical="center"/>
    </xf>
    <xf numFmtId="181" fontId="0" fillId="0" borderId="0" xfId="0" applyNumberFormat="1" applyAlignment="1" applyProtection="1">
      <alignment vertical="center"/>
      <protection/>
    </xf>
    <xf numFmtId="182" fontId="0" fillId="0" borderId="0" xfId="0" applyNumberFormat="1" applyAlignment="1" applyProtection="1">
      <alignment vertical="center"/>
      <protection/>
    </xf>
    <xf numFmtId="184" fontId="0" fillId="0" borderId="0" xfId="0" applyNumberFormat="1" applyAlignment="1" applyProtection="1">
      <alignment vertical="center"/>
      <protection/>
    </xf>
    <xf numFmtId="182" fontId="0" fillId="0" borderId="0" xfId="0" applyNumberFormat="1" applyAlignment="1" applyProtection="1">
      <alignment horizontal="center" vertical="center"/>
      <protection/>
    </xf>
    <xf numFmtId="184" fontId="0" fillId="2" borderId="0" xfId="0" applyNumberFormat="1" applyFill="1" applyAlignment="1" applyProtection="1">
      <alignment vertical="center"/>
      <protection/>
    </xf>
    <xf numFmtId="181" fontId="0" fillId="2" borderId="0" xfId="0" applyNumberFormat="1" applyFill="1" applyAlignment="1" applyProtection="1">
      <alignment vertical="center"/>
      <protection/>
    </xf>
    <xf numFmtId="182" fontId="0" fillId="2" borderId="0" xfId="0" applyNumberFormat="1" applyFill="1" applyAlignment="1" applyProtection="1">
      <alignment vertical="center"/>
      <protection/>
    </xf>
    <xf numFmtId="181" fontId="0" fillId="2" borderId="0" xfId="0" applyNumberFormat="1" applyFill="1" applyAlignment="1" applyProtection="1" quotePrefix="1">
      <alignment vertical="center"/>
      <protection/>
    </xf>
    <xf numFmtId="183" fontId="0" fillId="0" borderId="2" xfId="0" applyNumberFormat="1" applyFill="1" applyBorder="1" applyAlignment="1" applyProtection="1">
      <alignment vertical="center"/>
      <protection/>
    </xf>
    <xf numFmtId="183" fontId="0" fillId="0" borderId="3" xfId="0" applyNumberFormat="1" applyFill="1" applyBorder="1" applyAlignment="1" applyProtection="1">
      <alignment vertical="center"/>
      <protection/>
    </xf>
    <xf numFmtId="183" fontId="0" fillId="0" borderId="4" xfId="0" applyNumberFormat="1" applyFill="1" applyBorder="1" applyAlignment="1" applyProtection="1">
      <alignment vertical="center"/>
      <protection/>
    </xf>
    <xf numFmtId="183" fontId="0" fillId="0" borderId="5" xfId="0" applyNumberFormat="1" applyFill="1" applyBorder="1" applyAlignment="1" applyProtection="1">
      <alignment vertical="center"/>
      <protection/>
    </xf>
    <xf numFmtId="182" fontId="0" fillId="0" borderId="2" xfId="0" applyNumberFormat="1" applyFill="1" applyBorder="1" applyAlignment="1" applyProtection="1">
      <alignment vertical="center"/>
      <protection/>
    </xf>
    <xf numFmtId="182" fontId="0" fillId="0" borderId="3" xfId="0" applyNumberFormat="1" applyFill="1" applyBorder="1" applyAlignment="1" applyProtection="1">
      <alignment vertical="center"/>
      <protection/>
    </xf>
    <xf numFmtId="182" fontId="0" fillId="0" borderId="4" xfId="0" applyNumberFormat="1" applyFill="1" applyBorder="1" applyAlignment="1" applyProtection="1">
      <alignment vertical="center"/>
      <protection/>
    </xf>
    <xf numFmtId="182" fontId="0" fillId="0" borderId="6" xfId="0" applyNumberFormat="1" applyFill="1" applyBorder="1" applyAlignment="1" applyProtection="1">
      <alignment vertical="center"/>
      <protection/>
    </xf>
    <xf numFmtId="182" fontId="0" fillId="0" borderId="5" xfId="0" applyNumberFormat="1" applyFill="1" applyBorder="1" applyAlignment="1" applyProtection="1">
      <alignment vertical="center"/>
      <protection/>
    </xf>
    <xf numFmtId="183" fontId="0" fillId="0" borderId="2" xfId="0" applyNumberFormat="1" applyFill="1" applyBorder="1" applyAlignment="1" applyProtection="1">
      <alignment horizontal="right" vertical="center"/>
      <protection/>
    </xf>
    <xf numFmtId="182" fontId="0" fillId="0" borderId="2" xfId="0" applyNumberFormat="1" applyFill="1" applyBorder="1" applyAlignment="1" applyProtection="1">
      <alignment horizontal="right" vertical="center"/>
      <protection/>
    </xf>
    <xf numFmtId="182" fontId="0" fillId="0" borderId="3" xfId="0" applyNumberFormat="1" applyFill="1" applyBorder="1" applyAlignment="1" applyProtection="1">
      <alignment horizontal="right" vertical="center"/>
      <protection/>
    </xf>
    <xf numFmtId="182" fontId="0" fillId="0" borderId="6" xfId="0" applyNumberFormat="1" applyFill="1" applyBorder="1" applyAlignment="1" applyProtection="1">
      <alignment horizontal="right" vertical="center"/>
      <protection/>
    </xf>
    <xf numFmtId="182" fontId="0" fillId="0" borderId="5" xfId="0" applyNumberFormat="1" applyFill="1" applyBorder="1" applyAlignment="1" applyProtection="1">
      <alignment horizontal="right" vertical="center"/>
      <protection/>
    </xf>
    <xf numFmtId="181" fontId="0" fillId="0" borderId="7" xfId="0" applyNumberFormat="1" applyFill="1" applyBorder="1" applyAlignment="1" applyProtection="1">
      <alignment horizontal="center" vertical="center"/>
      <protection/>
    </xf>
    <xf numFmtId="181" fontId="0" fillId="0" borderId="8" xfId="0" applyNumberFormat="1" applyFill="1" applyBorder="1" applyAlignment="1" applyProtection="1">
      <alignment horizontal="center" vertical="center"/>
      <protection/>
    </xf>
    <xf numFmtId="184" fontId="0" fillId="0" borderId="2" xfId="0" applyNumberFormat="1" applyFill="1" applyBorder="1" applyAlignment="1" applyProtection="1">
      <alignment horizontal="center" vertical="center"/>
      <protection/>
    </xf>
    <xf numFmtId="182" fontId="0" fillId="0" borderId="2" xfId="0" applyNumberFormat="1" applyFill="1" applyBorder="1" applyAlignment="1" applyProtection="1">
      <alignment horizontal="center" vertical="center"/>
      <protection/>
    </xf>
    <xf numFmtId="181" fontId="0" fillId="0" borderId="2" xfId="0" applyNumberFormat="1" applyFill="1" applyBorder="1" applyAlignment="1" applyProtection="1" quotePrefix="1">
      <alignment horizontal="center" vertical="center" shrinkToFit="1"/>
      <protection/>
    </xf>
    <xf numFmtId="181" fontId="0" fillId="0" borderId="9" xfId="0" applyNumberFormat="1" applyFill="1" applyBorder="1" applyAlignment="1">
      <alignment horizontal="center" vertical="center" shrinkToFit="1"/>
    </xf>
    <xf numFmtId="181" fontId="0" fillId="0" borderId="10" xfId="0" applyNumberFormat="1" applyFill="1" applyBorder="1" applyAlignment="1">
      <alignment horizontal="center" vertical="center" shrinkToFit="1"/>
    </xf>
    <xf numFmtId="182" fontId="0" fillId="0" borderId="6" xfId="0" applyNumberFormat="1" applyFill="1" applyBorder="1" applyAlignment="1" applyProtection="1">
      <alignment horizontal="center" vertical="center"/>
      <protection/>
    </xf>
    <xf numFmtId="181" fontId="0" fillId="0" borderId="6" xfId="0" applyNumberFormat="1" applyFill="1" applyBorder="1" applyAlignment="1">
      <alignment horizontal="center" vertical="center" shrinkToFit="1"/>
    </xf>
    <xf numFmtId="181" fontId="0" fillId="0" borderId="11" xfId="0" applyNumberFormat="1" applyFill="1" applyBorder="1" applyAlignment="1">
      <alignment horizontal="center" vertical="center" shrinkToFit="1"/>
    </xf>
    <xf numFmtId="181" fontId="0" fillId="0" borderId="12" xfId="0" applyNumberFormat="1" applyFill="1" applyBorder="1" applyAlignment="1" applyProtection="1">
      <alignment horizontal="right" vertical="center"/>
      <protection/>
    </xf>
    <xf numFmtId="184" fontId="0" fillId="0" borderId="12" xfId="0" applyNumberFormat="1" applyFill="1" applyBorder="1" applyAlignment="1" applyProtection="1">
      <alignment horizontal="right" vertical="center"/>
      <protection/>
    </xf>
    <xf numFmtId="182" fontId="0" fillId="0" borderId="12" xfId="0" applyNumberFormat="1" applyFill="1" applyBorder="1" applyAlignment="1" applyProtection="1">
      <alignment horizontal="right" vertical="center"/>
      <protection/>
    </xf>
    <xf numFmtId="181" fontId="0" fillId="0" borderId="13" xfId="0" applyNumberFormat="1" applyFill="1" applyBorder="1" applyAlignment="1">
      <alignment horizontal="right" vertical="center" shrinkToFit="1"/>
    </xf>
    <xf numFmtId="181" fontId="0" fillId="0" borderId="14" xfId="0" applyNumberFormat="1" applyFill="1" applyBorder="1" applyAlignment="1" applyProtection="1">
      <alignment horizontal="center" vertical="center"/>
      <protection/>
    </xf>
    <xf numFmtId="181" fontId="0" fillId="0" borderId="2" xfId="0" applyNumberFormat="1" applyFill="1" applyBorder="1" applyAlignment="1" applyProtection="1">
      <alignment vertical="center"/>
      <protection/>
    </xf>
    <xf numFmtId="181" fontId="0" fillId="0" borderId="6" xfId="0" applyNumberFormat="1" applyFill="1" applyBorder="1" applyAlignment="1">
      <alignment vertical="center"/>
    </xf>
    <xf numFmtId="181" fontId="0" fillId="0" borderId="11" xfId="0" applyNumberFormat="1" applyFill="1" applyBorder="1" applyAlignment="1">
      <alignment vertical="center"/>
    </xf>
    <xf numFmtId="181" fontId="0" fillId="0" borderId="15" xfId="0" applyNumberFormat="1" applyFill="1" applyBorder="1" applyAlignment="1" applyProtection="1">
      <alignment horizontal="center" vertical="center"/>
      <protection/>
    </xf>
    <xf numFmtId="181" fontId="0" fillId="0" borderId="3" xfId="0" applyNumberFormat="1" applyFill="1" applyBorder="1" applyAlignment="1" applyProtection="1">
      <alignment vertical="center"/>
      <protection/>
    </xf>
    <xf numFmtId="183" fontId="0" fillId="0" borderId="3" xfId="0" applyNumberFormat="1" applyFill="1" applyBorder="1" applyAlignment="1" applyProtection="1">
      <alignment horizontal="right" vertical="center"/>
      <protection/>
    </xf>
    <xf numFmtId="181" fontId="0" fillId="0" borderId="9" xfId="0" applyNumberForma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183" fontId="0" fillId="0" borderId="5" xfId="0" applyNumberFormat="1" applyFill="1" applyBorder="1" applyAlignment="1" applyProtection="1">
      <alignment horizontal="right" vertical="center"/>
      <protection/>
    </xf>
    <xf numFmtId="181" fontId="0" fillId="0" borderId="6" xfId="0" applyNumberFormat="1" applyFill="1" applyBorder="1" applyAlignment="1" applyProtection="1">
      <alignment vertical="center"/>
      <protection/>
    </xf>
    <xf numFmtId="181" fontId="0" fillId="0" borderId="16" xfId="0" applyNumberFormat="1" applyFill="1" applyBorder="1" applyAlignment="1" applyProtection="1">
      <alignment horizontal="center" vertical="center"/>
      <protection/>
    </xf>
    <xf numFmtId="181" fontId="0" fillId="0" borderId="5" xfId="0" applyNumberFormat="1" applyFill="1" applyBorder="1" applyAlignment="1" applyProtection="1">
      <alignment vertical="center"/>
      <protection/>
    </xf>
    <xf numFmtId="49" fontId="5" fillId="0" borderId="17" xfId="0" applyNumberFormat="1" applyFont="1" applyFill="1" applyBorder="1" applyAlignment="1" applyProtection="1" quotePrefix="1">
      <alignment horizontal="center" vertical="center"/>
      <protection/>
    </xf>
    <xf numFmtId="181" fontId="0" fillId="0" borderId="7" xfId="0" applyNumberFormat="1" applyFill="1" applyBorder="1" applyAlignment="1" applyProtection="1">
      <alignment vertical="center"/>
      <protection/>
    </xf>
    <xf numFmtId="183" fontId="0" fillId="0" borderId="7" xfId="0" applyNumberFormat="1" applyFill="1" applyBorder="1" applyAlignment="1" applyProtection="1">
      <alignment vertical="center"/>
      <protection/>
    </xf>
    <xf numFmtId="182" fontId="0" fillId="0" borderId="7" xfId="0" applyNumberFormat="1" applyFill="1" applyBorder="1" applyAlignment="1" applyProtection="1">
      <alignment vertical="center"/>
      <protection/>
    </xf>
    <xf numFmtId="181" fontId="0" fillId="0" borderId="18" xfId="0" applyNumberFormat="1" applyFill="1" applyBorder="1" applyAlignment="1" applyProtection="1">
      <alignment vertical="center"/>
      <protection/>
    </xf>
    <xf numFmtId="181" fontId="0" fillId="0" borderId="19" xfId="0" applyNumberFormat="1" applyFill="1" applyBorder="1" applyAlignment="1" applyProtection="1">
      <alignment vertical="center"/>
      <protection/>
    </xf>
    <xf numFmtId="49" fontId="5" fillId="0" borderId="14" xfId="0" applyNumberFormat="1" applyFont="1" applyFill="1" applyBorder="1" applyAlignment="1" applyProtection="1" quotePrefix="1">
      <alignment horizontal="center" vertical="center"/>
      <protection/>
    </xf>
    <xf numFmtId="181" fontId="0" fillId="0" borderId="11" xfId="0" applyNumberFormat="1" applyFill="1" applyBorder="1" applyAlignment="1" applyProtection="1">
      <alignment vertical="center"/>
      <protection/>
    </xf>
    <xf numFmtId="49" fontId="5" fillId="0" borderId="20" xfId="0" applyNumberFormat="1" applyFont="1" applyFill="1" applyBorder="1" applyAlignment="1" applyProtection="1" quotePrefix="1">
      <alignment horizontal="center" vertical="center"/>
      <protection/>
    </xf>
    <xf numFmtId="181" fontId="0" fillId="0" borderId="21" xfId="0" applyNumberFormat="1" applyFill="1" applyBorder="1" applyAlignment="1" applyProtection="1">
      <alignment vertical="center"/>
      <protection/>
    </xf>
    <xf numFmtId="181" fontId="0" fillId="0" borderId="22" xfId="0" applyNumberFormat="1" applyFill="1" applyBorder="1" applyAlignment="1" applyProtection="1">
      <alignment vertical="center"/>
      <protection/>
    </xf>
    <xf numFmtId="184" fontId="0" fillId="0" borderId="18" xfId="0" applyNumberFormat="1" applyFill="1" applyBorder="1" applyAlignment="1" applyProtection="1">
      <alignment horizontal="center" vertical="center" wrapText="1"/>
      <protection/>
    </xf>
    <xf numFmtId="184" fontId="0" fillId="0" borderId="6" xfId="0" applyNumberFormat="1" applyFill="1" applyBorder="1" applyAlignment="1" applyProtection="1">
      <alignment horizontal="center" vertical="center" wrapText="1"/>
      <protection/>
    </xf>
    <xf numFmtId="181" fontId="0" fillId="0" borderId="23" xfId="0" applyNumberFormat="1" applyFill="1" applyBorder="1" applyAlignment="1" applyProtection="1">
      <alignment horizontal="center" vertical="center"/>
      <protection/>
    </xf>
    <xf numFmtId="181" fontId="0" fillId="0" borderId="8" xfId="0" applyNumberFormat="1" applyFill="1" applyBorder="1" applyAlignment="1" applyProtection="1">
      <alignment horizontal="center" vertical="center"/>
      <protection/>
    </xf>
    <xf numFmtId="181" fontId="0" fillId="0" borderId="24" xfId="0" applyNumberFormat="1" applyFill="1" applyBorder="1" applyAlignment="1" applyProtection="1">
      <alignment horizontal="center" vertical="center"/>
      <protection/>
    </xf>
    <xf numFmtId="181" fontId="6" fillId="2" borderId="0" xfId="0" applyNumberFormat="1" applyFont="1" applyFill="1" applyAlignment="1" applyProtection="1">
      <alignment horizontal="center" vertical="center"/>
      <protection/>
    </xf>
    <xf numFmtId="37" fontId="6" fillId="2" borderId="0" xfId="0" applyFont="1" applyFill="1" applyAlignment="1">
      <alignment horizontal="center" vertical="center"/>
    </xf>
    <xf numFmtId="181" fontId="0" fillId="0" borderId="7" xfId="0" applyNumberFormat="1" applyFill="1" applyBorder="1" applyAlignment="1">
      <alignment horizontal="center" vertical="center"/>
    </xf>
    <xf numFmtId="181" fontId="0" fillId="0" borderId="25" xfId="0" applyNumberFormat="1" applyFill="1" applyBorder="1" applyAlignment="1">
      <alignment horizontal="center" vertical="center"/>
    </xf>
    <xf numFmtId="181" fontId="0" fillId="0" borderId="26" xfId="0" applyNumberFormat="1" applyFill="1" applyBorder="1" applyAlignment="1">
      <alignment horizontal="center" vertical="center"/>
    </xf>
    <xf numFmtId="181" fontId="0" fillId="0" borderId="18" xfId="0" applyNumberFormat="1" applyFill="1" applyBorder="1" applyAlignment="1" applyProtection="1">
      <alignment horizontal="center" vertical="center"/>
      <protection/>
    </xf>
    <xf numFmtId="181" fontId="0" fillId="0" borderId="6" xfId="0" applyNumberFormat="1" applyFill="1" applyBorder="1" applyAlignment="1" applyProtection="1">
      <alignment horizontal="center" vertical="center"/>
      <protection/>
    </xf>
    <xf numFmtId="181" fontId="0" fillId="0" borderId="1" xfId="0" applyNumberFormat="1" applyBorder="1" applyAlignment="1" quotePrefix="1">
      <alignment horizontal="right" vertical="center"/>
    </xf>
    <xf numFmtId="37" fontId="0" fillId="0" borderId="1" xfId="0" applyBorder="1" applyAlignment="1">
      <alignment horizontal="right" vertical="center"/>
    </xf>
    <xf numFmtId="184" fontId="0" fillId="0" borderId="27" xfId="0" applyNumberFormat="1" applyFill="1" applyBorder="1" applyAlignment="1" applyProtection="1">
      <alignment horizontal="center" vertical="center"/>
      <protection/>
    </xf>
    <xf numFmtId="184" fontId="0" fillId="0" borderId="28" xfId="0" applyNumberFormat="1" applyFill="1" applyBorder="1" applyAlignment="1" applyProtection="1">
      <alignment horizontal="center" vertical="center"/>
      <protection/>
    </xf>
    <xf numFmtId="184" fontId="0" fillId="0" borderId="29" xfId="0" applyNumberFormat="1" applyFill="1" applyBorder="1" applyAlignment="1" applyProtection="1">
      <alignment horizontal="center" vertical="center"/>
      <protection/>
    </xf>
    <xf numFmtId="183" fontId="0" fillId="0" borderId="30" xfId="0" applyNumberFormat="1" applyFill="1" applyBorder="1" applyAlignment="1" applyProtection="1">
      <alignment horizontal="center" vertical="center"/>
      <protection/>
    </xf>
    <xf numFmtId="183" fontId="0" fillId="0" borderId="31" xfId="0" applyNumberFormat="1" applyFill="1" applyBorder="1" applyAlignment="1" applyProtection="1">
      <alignment horizontal="center" vertical="center"/>
      <protection/>
    </xf>
    <xf numFmtId="183" fontId="0" fillId="0" borderId="32" xfId="0" applyNumberFormat="1" applyFill="1" applyBorder="1" applyAlignment="1" applyProtection="1">
      <alignment horizontal="center" vertical="center"/>
      <protection/>
    </xf>
    <xf numFmtId="182" fontId="0" fillId="0" borderId="18" xfId="0" applyNumberFormat="1" applyFill="1" applyBorder="1" applyAlignment="1" applyProtection="1">
      <alignment horizontal="center" vertical="center" wrapText="1"/>
      <protection/>
    </xf>
    <xf numFmtId="182" fontId="0" fillId="0" borderId="6" xfId="0" applyNumberFormat="1" applyFill="1" applyBorder="1" applyAlignment="1" applyProtection="1">
      <alignment horizontal="center" vertical="center" wrapText="1"/>
      <protection/>
    </xf>
    <xf numFmtId="181" fontId="0" fillId="0" borderId="20" xfId="0" applyNumberFormat="1" applyFill="1" applyBorder="1" applyAlignment="1" applyProtection="1">
      <alignment horizontal="center" vertical="center"/>
      <protection/>
    </xf>
    <xf numFmtId="181" fontId="0" fillId="0" borderId="4" xfId="0" applyNumberFormat="1" applyFill="1" applyBorder="1" applyAlignment="1" applyProtection="1">
      <alignment vertical="center"/>
      <protection/>
    </xf>
    <xf numFmtId="183" fontId="0" fillId="0" borderId="4" xfId="0" applyNumberFormat="1" applyFill="1" applyBorder="1" applyAlignment="1" applyProtection="1">
      <alignment horizontal="right" vertical="center"/>
      <protection/>
    </xf>
    <xf numFmtId="182" fontId="0" fillId="0" borderId="4" xfId="0" applyNumberFormat="1" applyFill="1" applyBorder="1" applyAlignment="1" applyProtection="1">
      <alignment horizontal="right" vertical="center"/>
      <protection/>
    </xf>
    <xf numFmtId="181" fontId="0" fillId="0" borderId="21" xfId="0" applyNumberFormat="1" applyFill="1" applyBorder="1" applyAlignment="1">
      <alignment vertical="center"/>
    </xf>
    <xf numFmtId="181" fontId="0" fillId="0" borderId="22" xfId="0" applyNumberFormat="1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71</xdr:row>
      <xdr:rowOff>171450</xdr:rowOff>
    </xdr:from>
    <xdr:to>
      <xdr:col>12</xdr:col>
      <xdr:colOff>1009650</xdr:colOff>
      <xdr:row>71</xdr:row>
      <xdr:rowOff>171450</xdr:rowOff>
    </xdr:to>
    <xdr:sp>
      <xdr:nvSpPr>
        <xdr:cNvPr id="1" name="Line 2"/>
        <xdr:cNvSpPr>
          <a:spLocks/>
        </xdr:cNvSpPr>
      </xdr:nvSpPr>
      <xdr:spPr>
        <a:xfrm flipV="1">
          <a:off x="12153900" y="21812250"/>
          <a:ext cx="554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73"/>
  <sheetViews>
    <sheetView tabSelected="1" defaultGridColor="0" view="pageBreakPreview" zoomScale="60" zoomScaleNormal="87" colorId="22" workbookViewId="0" topLeftCell="A1">
      <pane xSplit="1" ySplit="6" topLeftCell="G3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44" sqref="R44"/>
    </sheetView>
  </sheetViews>
  <sheetFormatPr defaultColWidth="10.66015625" defaultRowHeight="18" customHeight="1"/>
  <cols>
    <col min="1" max="1" width="12.66015625" style="5" customWidth="1"/>
    <col min="2" max="7" width="14.16015625" style="5" customWidth="1"/>
    <col min="8" max="8" width="8.66015625" style="7" customWidth="1"/>
    <col min="9" max="10" width="9.91015625" style="7" bestFit="1" customWidth="1"/>
    <col min="11" max="13" width="9.91015625" style="6" bestFit="1" customWidth="1"/>
    <col min="14" max="14" width="14.16015625" style="5" customWidth="1"/>
    <col min="15" max="18" width="12.66015625" style="4" customWidth="1"/>
    <col min="19" max="16384" width="15.16015625" style="4" customWidth="1"/>
  </cols>
  <sheetData>
    <row r="1" spans="1:18" ht="26.25" customHeight="1">
      <c r="A1" s="70" t="s">
        <v>93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21.75" customHeight="1" thickBot="1">
      <c r="A2" s="2"/>
      <c r="B2" s="2"/>
      <c r="C2" s="1"/>
      <c r="D2" s="1"/>
      <c r="E2" s="1"/>
      <c r="F2" s="1"/>
      <c r="G2" s="1"/>
      <c r="H2" s="1"/>
      <c r="I2" s="1"/>
      <c r="J2" s="1"/>
      <c r="K2" s="3"/>
      <c r="L2" s="3"/>
      <c r="M2" s="3"/>
      <c r="N2" s="1"/>
      <c r="Q2" s="77"/>
      <c r="R2" s="78"/>
    </row>
    <row r="3" spans="1:18" ht="24" customHeight="1">
      <c r="A3" s="67" t="s">
        <v>0</v>
      </c>
      <c r="B3" s="75" t="s">
        <v>1</v>
      </c>
      <c r="C3" s="75" t="s">
        <v>2</v>
      </c>
      <c r="D3" s="75" t="s">
        <v>3</v>
      </c>
      <c r="E3" s="75" t="s">
        <v>4</v>
      </c>
      <c r="F3" s="75" t="s">
        <v>5</v>
      </c>
      <c r="G3" s="75" t="s">
        <v>6</v>
      </c>
      <c r="H3" s="65" t="s">
        <v>82</v>
      </c>
      <c r="I3" s="79" t="s">
        <v>76</v>
      </c>
      <c r="J3" s="80"/>
      <c r="K3" s="80"/>
      <c r="L3" s="81"/>
      <c r="M3" s="85" t="s">
        <v>83</v>
      </c>
      <c r="N3" s="27" t="s">
        <v>52</v>
      </c>
      <c r="O3" s="72" t="s">
        <v>95</v>
      </c>
      <c r="P3" s="73"/>
      <c r="Q3" s="73"/>
      <c r="R3" s="74"/>
    </row>
    <row r="4" spans="1:18" ht="24" customHeight="1">
      <c r="A4" s="68"/>
      <c r="B4" s="76"/>
      <c r="C4" s="76"/>
      <c r="D4" s="76"/>
      <c r="E4" s="76"/>
      <c r="F4" s="76"/>
      <c r="G4" s="76"/>
      <c r="H4" s="66"/>
      <c r="I4" s="29" t="s">
        <v>77</v>
      </c>
      <c r="J4" s="29" t="s">
        <v>79</v>
      </c>
      <c r="K4" s="30" t="s">
        <v>84</v>
      </c>
      <c r="L4" s="30" t="s">
        <v>81</v>
      </c>
      <c r="M4" s="86"/>
      <c r="N4" s="31" t="s">
        <v>94</v>
      </c>
      <c r="O4" s="32" t="s">
        <v>67</v>
      </c>
      <c r="P4" s="32" t="s">
        <v>68</v>
      </c>
      <c r="Q4" s="32" t="s">
        <v>69</v>
      </c>
      <c r="R4" s="33" t="s">
        <v>70</v>
      </c>
    </row>
    <row r="5" spans="1:18" ht="24" customHeight="1">
      <c r="A5" s="68"/>
      <c r="B5" s="76"/>
      <c r="C5" s="76"/>
      <c r="D5" s="76"/>
      <c r="E5" s="76"/>
      <c r="F5" s="76"/>
      <c r="G5" s="76"/>
      <c r="H5" s="66"/>
      <c r="I5" s="29" t="s">
        <v>78</v>
      </c>
      <c r="J5" s="29" t="s">
        <v>80</v>
      </c>
      <c r="K5" s="30" t="s">
        <v>85</v>
      </c>
      <c r="L5" s="34" t="s">
        <v>78</v>
      </c>
      <c r="M5" s="86"/>
      <c r="N5" s="31"/>
      <c r="O5" s="35"/>
      <c r="P5" s="35"/>
      <c r="Q5" s="35"/>
      <c r="R5" s="36"/>
    </row>
    <row r="6" spans="1:18" ht="24" customHeight="1" thickBot="1">
      <c r="A6" s="69"/>
      <c r="B6" s="37" t="s">
        <v>71</v>
      </c>
      <c r="C6" s="37" t="s">
        <v>71</v>
      </c>
      <c r="D6" s="37" t="s">
        <v>71</v>
      </c>
      <c r="E6" s="37" t="s">
        <v>71</v>
      </c>
      <c r="F6" s="37" t="s">
        <v>71</v>
      </c>
      <c r="G6" s="37" t="s">
        <v>71</v>
      </c>
      <c r="H6" s="38"/>
      <c r="I6" s="39" t="s">
        <v>72</v>
      </c>
      <c r="J6" s="39" t="s">
        <v>72</v>
      </c>
      <c r="K6" s="39" t="s">
        <v>72</v>
      </c>
      <c r="L6" s="39" t="s">
        <v>72</v>
      </c>
      <c r="M6" s="39" t="s">
        <v>72</v>
      </c>
      <c r="N6" s="37" t="s">
        <v>71</v>
      </c>
      <c r="O6" s="37" t="s">
        <v>71</v>
      </c>
      <c r="P6" s="37" t="s">
        <v>71</v>
      </c>
      <c r="Q6" s="37" t="s">
        <v>71</v>
      </c>
      <c r="R6" s="40" t="s">
        <v>71</v>
      </c>
    </row>
    <row r="7" spans="1:18" ht="24" customHeight="1" thickTop="1">
      <c r="A7" s="41" t="s">
        <v>7</v>
      </c>
      <c r="B7" s="42">
        <v>537938768</v>
      </c>
      <c r="C7" s="42">
        <v>532064029</v>
      </c>
      <c r="D7" s="42">
        <v>5874739</v>
      </c>
      <c r="E7" s="42">
        <v>2118998</v>
      </c>
      <c r="F7" s="42">
        <v>304835</v>
      </c>
      <c r="G7" s="42">
        <v>246959896</v>
      </c>
      <c r="H7" s="13">
        <v>0.7</v>
      </c>
      <c r="I7" s="22" t="s">
        <v>87</v>
      </c>
      <c r="J7" s="22" t="s">
        <v>87</v>
      </c>
      <c r="K7" s="23">
        <v>11.7</v>
      </c>
      <c r="L7" s="23">
        <v>166</v>
      </c>
      <c r="M7" s="17">
        <v>97.7</v>
      </c>
      <c r="N7" s="42">
        <v>862090202</v>
      </c>
      <c r="O7" s="43">
        <v>11448974</v>
      </c>
      <c r="P7" s="43">
        <v>12480841</v>
      </c>
      <c r="Q7" s="43">
        <v>15833397</v>
      </c>
      <c r="R7" s="44">
        <v>39763212</v>
      </c>
    </row>
    <row r="8" spans="1:18" ht="24" customHeight="1">
      <c r="A8" s="45" t="s">
        <v>8</v>
      </c>
      <c r="B8" s="46">
        <v>769395542</v>
      </c>
      <c r="C8" s="46">
        <v>761512215</v>
      </c>
      <c r="D8" s="46">
        <v>7883327</v>
      </c>
      <c r="E8" s="46">
        <v>4064680</v>
      </c>
      <c r="F8" s="46">
        <v>-713518</v>
      </c>
      <c r="G8" s="46">
        <v>339940315</v>
      </c>
      <c r="H8" s="14">
        <v>0.84</v>
      </c>
      <c r="I8" s="47" t="s">
        <v>87</v>
      </c>
      <c r="J8" s="47" t="s">
        <v>87</v>
      </c>
      <c r="K8" s="24">
        <v>16.4</v>
      </c>
      <c r="L8" s="24">
        <v>219.8</v>
      </c>
      <c r="M8" s="18">
        <v>93.1</v>
      </c>
      <c r="N8" s="46">
        <v>1275865987</v>
      </c>
      <c r="O8" s="43">
        <v>9843513</v>
      </c>
      <c r="P8" s="43">
        <v>5010898</v>
      </c>
      <c r="Q8" s="43">
        <v>14038094</v>
      </c>
      <c r="R8" s="44">
        <v>28892505</v>
      </c>
    </row>
    <row r="9" spans="1:18" ht="24" customHeight="1">
      <c r="A9" s="41" t="s">
        <v>9</v>
      </c>
      <c r="B9" s="42">
        <v>55615739</v>
      </c>
      <c r="C9" s="42">
        <v>55029339</v>
      </c>
      <c r="D9" s="42">
        <v>586400</v>
      </c>
      <c r="E9" s="42">
        <v>470900</v>
      </c>
      <c r="F9" s="42">
        <v>853878</v>
      </c>
      <c r="G9" s="42">
        <v>28305865</v>
      </c>
      <c r="H9" s="13">
        <v>0.51</v>
      </c>
      <c r="I9" s="22" t="s">
        <v>87</v>
      </c>
      <c r="J9" s="22" t="s">
        <v>87</v>
      </c>
      <c r="K9" s="23">
        <v>14.1</v>
      </c>
      <c r="L9" s="23">
        <v>125.1</v>
      </c>
      <c r="M9" s="17">
        <v>95.5</v>
      </c>
      <c r="N9" s="42">
        <v>48173628</v>
      </c>
      <c r="O9" s="48">
        <v>300000</v>
      </c>
      <c r="P9" s="48">
        <v>0</v>
      </c>
      <c r="Q9" s="48">
        <v>2040715</v>
      </c>
      <c r="R9" s="49">
        <v>2340715</v>
      </c>
    </row>
    <row r="10" spans="1:18" ht="24" customHeight="1">
      <c r="A10" s="41" t="s">
        <v>10</v>
      </c>
      <c r="B10" s="42">
        <v>125349152</v>
      </c>
      <c r="C10" s="42">
        <v>123343015</v>
      </c>
      <c r="D10" s="42">
        <v>2006137</v>
      </c>
      <c r="E10" s="42">
        <v>1061815</v>
      </c>
      <c r="F10" s="42">
        <v>245949</v>
      </c>
      <c r="G10" s="42">
        <v>65790799</v>
      </c>
      <c r="H10" s="13">
        <v>0.64</v>
      </c>
      <c r="I10" s="22" t="s">
        <v>87</v>
      </c>
      <c r="J10" s="22" t="s">
        <v>87</v>
      </c>
      <c r="K10" s="23">
        <v>4.6</v>
      </c>
      <c r="L10" s="23">
        <v>26.8</v>
      </c>
      <c r="M10" s="17">
        <v>91.7</v>
      </c>
      <c r="N10" s="42">
        <v>120498149</v>
      </c>
      <c r="O10" s="43">
        <v>2688074</v>
      </c>
      <c r="P10" s="43">
        <v>1633830</v>
      </c>
      <c r="Q10" s="43">
        <v>14699109</v>
      </c>
      <c r="R10" s="44">
        <v>19021013</v>
      </c>
    </row>
    <row r="11" spans="1:18" ht="24" customHeight="1">
      <c r="A11" s="41" t="s">
        <v>11</v>
      </c>
      <c r="B11" s="42">
        <v>24832248</v>
      </c>
      <c r="C11" s="42">
        <v>24139241</v>
      </c>
      <c r="D11" s="42">
        <v>693007</v>
      </c>
      <c r="E11" s="42">
        <v>464251</v>
      </c>
      <c r="F11" s="42">
        <v>453969</v>
      </c>
      <c r="G11" s="42">
        <v>12825331</v>
      </c>
      <c r="H11" s="13">
        <v>0.57</v>
      </c>
      <c r="I11" s="22" t="s">
        <v>87</v>
      </c>
      <c r="J11" s="22" t="s">
        <v>87</v>
      </c>
      <c r="K11" s="23">
        <v>14.6</v>
      </c>
      <c r="L11" s="23">
        <v>116.1</v>
      </c>
      <c r="M11" s="17">
        <v>95.2</v>
      </c>
      <c r="N11" s="42">
        <v>23767860</v>
      </c>
      <c r="O11" s="43">
        <v>2515139</v>
      </c>
      <c r="P11" s="43">
        <v>869</v>
      </c>
      <c r="Q11" s="43">
        <v>1327107</v>
      </c>
      <c r="R11" s="44">
        <v>3843115</v>
      </c>
    </row>
    <row r="12" spans="1:18" ht="24" customHeight="1">
      <c r="A12" s="41" t="s">
        <v>12</v>
      </c>
      <c r="B12" s="42">
        <v>59611062</v>
      </c>
      <c r="C12" s="42">
        <v>57754801</v>
      </c>
      <c r="D12" s="42">
        <v>1856261</v>
      </c>
      <c r="E12" s="42">
        <v>1605500</v>
      </c>
      <c r="F12" s="42">
        <v>358853</v>
      </c>
      <c r="G12" s="42">
        <v>32842970</v>
      </c>
      <c r="H12" s="13">
        <v>0.51</v>
      </c>
      <c r="I12" s="22" t="s">
        <v>87</v>
      </c>
      <c r="J12" s="22" t="s">
        <v>87</v>
      </c>
      <c r="K12" s="23">
        <v>13.7</v>
      </c>
      <c r="L12" s="23">
        <v>36.3</v>
      </c>
      <c r="M12" s="17">
        <v>92.6</v>
      </c>
      <c r="N12" s="42">
        <v>51192669</v>
      </c>
      <c r="O12" s="43">
        <v>4336433</v>
      </c>
      <c r="P12" s="43">
        <v>1946654</v>
      </c>
      <c r="Q12" s="43">
        <v>7513858</v>
      </c>
      <c r="R12" s="44">
        <v>13796945</v>
      </c>
    </row>
    <row r="13" spans="1:18" ht="24" customHeight="1">
      <c r="A13" s="41" t="s">
        <v>13</v>
      </c>
      <c r="B13" s="42">
        <v>27684228</v>
      </c>
      <c r="C13" s="42">
        <v>27016625</v>
      </c>
      <c r="D13" s="42">
        <v>667603</v>
      </c>
      <c r="E13" s="42">
        <v>573051</v>
      </c>
      <c r="F13" s="42">
        <v>93493</v>
      </c>
      <c r="G13" s="42">
        <v>13099230</v>
      </c>
      <c r="H13" s="13">
        <v>0.39</v>
      </c>
      <c r="I13" s="22" t="s">
        <v>87</v>
      </c>
      <c r="J13" s="22" t="s">
        <v>87</v>
      </c>
      <c r="K13" s="23">
        <v>13.9</v>
      </c>
      <c r="L13" s="23">
        <v>5.1</v>
      </c>
      <c r="M13" s="17">
        <v>93.5</v>
      </c>
      <c r="N13" s="42">
        <v>26445360</v>
      </c>
      <c r="O13" s="43">
        <v>1532226</v>
      </c>
      <c r="P13" s="43">
        <v>740947</v>
      </c>
      <c r="Q13" s="43">
        <v>10523234</v>
      </c>
      <c r="R13" s="44">
        <v>12796407</v>
      </c>
    </row>
    <row r="14" spans="1:18" ht="24" customHeight="1">
      <c r="A14" s="41" t="s">
        <v>14</v>
      </c>
      <c r="B14" s="42">
        <v>32025474</v>
      </c>
      <c r="C14" s="42">
        <v>31047898</v>
      </c>
      <c r="D14" s="42">
        <v>977576</v>
      </c>
      <c r="E14" s="42">
        <v>839132</v>
      </c>
      <c r="F14" s="42">
        <v>-58602</v>
      </c>
      <c r="G14" s="42">
        <v>17130412</v>
      </c>
      <c r="H14" s="13">
        <v>0.46</v>
      </c>
      <c r="I14" s="22" t="s">
        <v>87</v>
      </c>
      <c r="J14" s="22" t="s">
        <v>87</v>
      </c>
      <c r="K14" s="23">
        <v>12.5</v>
      </c>
      <c r="L14" s="23">
        <v>65.9</v>
      </c>
      <c r="M14" s="17">
        <v>88.6</v>
      </c>
      <c r="N14" s="42">
        <v>33204367</v>
      </c>
      <c r="O14" s="43">
        <v>4585597</v>
      </c>
      <c r="P14" s="43">
        <v>992386</v>
      </c>
      <c r="Q14" s="43">
        <v>5594034</v>
      </c>
      <c r="R14" s="44">
        <v>11172017</v>
      </c>
    </row>
    <row r="15" spans="1:18" ht="24" customHeight="1">
      <c r="A15" s="41" t="s">
        <v>15</v>
      </c>
      <c r="B15" s="42">
        <v>37215578</v>
      </c>
      <c r="C15" s="42">
        <v>35321680</v>
      </c>
      <c r="D15" s="42">
        <v>1893898</v>
      </c>
      <c r="E15" s="42">
        <v>1559398</v>
      </c>
      <c r="F15" s="42">
        <v>243041</v>
      </c>
      <c r="G15" s="42">
        <v>22790351</v>
      </c>
      <c r="H15" s="13">
        <v>0.36</v>
      </c>
      <c r="I15" s="22" t="s">
        <v>87</v>
      </c>
      <c r="J15" s="22" t="s">
        <v>87</v>
      </c>
      <c r="K15" s="23">
        <v>11.6</v>
      </c>
      <c r="L15" s="23">
        <v>36.8</v>
      </c>
      <c r="M15" s="17">
        <v>78.8</v>
      </c>
      <c r="N15" s="42">
        <v>33951915</v>
      </c>
      <c r="O15" s="43">
        <v>8345018</v>
      </c>
      <c r="P15" s="43">
        <v>843713</v>
      </c>
      <c r="Q15" s="43">
        <v>6322576</v>
      </c>
      <c r="R15" s="44">
        <v>15511307</v>
      </c>
    </row>
    <row r="16" spans="1:18" ht="24" customHeight="1">
      <c r="A16" s="41" t="s">
        <v>16</v>
      </c>
      <c r="B16" s="42">
        <v>18756801</v>
      </c>
      <c r="C16" s="42">
        <v>18009236</v>
      </c>
      <c r="D16" s="42">
        <v>747565</v>
      </c>
      <c r="E16" s="42">
        <v>522782</v>
      </c>
      <c r="F16" s="42">
        <v>24868</v>
      </c>
      <c r="G16" s="42">
        <v>9964288</v>
      </c>
      <c r="H16" s="13">
        <v>0.62</v>
      </c>
      <c r="I16" s="22" t="s">
        <v>87</v>
      </c>
      <c r="J16" s="22" t="s">
        <v>87</v>
      </c>
      <c r="K16" s="23">
        <v>12</v>
      </c>
      <c r="L16" s="23">
        <v>75.2</v>
      </c>
      <c r="M16" s="17">
        <v>85.1</v>
      </c>
      <c r="N16" s="42">
        <v>14262194</v>
      </c>
      <c r="O16" s="43">
        <v>2341068</v>
      </c>
      <c r="P16" s="43">
        <v>262123</v>
      </c>
      <c r="Q16" s="43">
        <v>2268890</v>
      </c>
      <c r="R16" s="44">
        <v>4872081</v>
      </c>
    </row>
    <row r="17" spans="1:18" ht="24" customHeight="1">
      <c r="A17" s="41" t="s">
        <v>17</v>
      </c>
      <c r="B17" s="42">
        <v>15128660</v>
      </c>
      <c r="C17" s="42">
        <v>14356780</v>
      </c>
      <c r="D17" s="42">
        <v>771880</v>
      </c>
      <c r="E17" s="42">
        <v>724580</v>
      </c>
      <c r="F17" s="42">
        <v>526811</v>
      </c>
      <c r="G17" s="42">
        <v>8117671</v>
      </c>
      <c r="H17" s="13">
        <v>0.55</v>
      </c>
      <c r="I17" s="22" t="s">
        <v>87</v>
      </c>
      <c r="J17" s="22" t="s">
        <v>87</v>
      </c>
      <c r="K17" s="23">
        <v>11.8</v>
      </c>
      <c r="L17" s="23">
        <v>125.5</v>
      </c>
      <c r="M17" s="17">
        <v>87.7</v>
      </c>
      <c r="N17" s="42">
        <v>15589557</v>
      </c>
      <c r="O17" s="43">
        <v>665471</v>
      </c>
      <c r="P17" s="43">
        <v>38122</v>
      </c>
      <c r="Q17" s="43">
        <v>135864</v>
      </c>
      <c r="R17" s="44">
        <v>839457</v>
      </c>
    </row>
    <row r="18" spans="1:18" ht="24" customHeight="1">
      <c r="A18" s="41" t="s">
        <v>18</v>
      </c>
      <c r="B18" s="42">
        <v>23719944</v>
      </c>
      <c r="C18" s="42">
        <v>23386213</v>
      </c>
      <c r="D18" s="42">
        <v>333731</v>
      </c>
      <c r="E18" s="42">
        <v>289804</v>
      </c>
      <c r="F18" s="42">
        <v>107636</v>
      </c>
      <c r="G18" s="42">
        <v>13272159</v>
      </c>
      <c r="H18" s="13">
        <v>0.63</v>
      </c>
      <c r="I18" s="22" t="s">
        <v>87</v>
      </c>
      <c r="J18" s="22" t="s">
        <v>87</v>
      </c>
      <c r="K18" s="23">
        <v>9.1</v>
      </c>
      <c r="L18" s="23">
        <v>49.6</v>
      </c>
      <c r="M18" s="17">
        <v>87</v>
      </c>
      <c r="N18" s="42">
        <v>15884167</v>
      </c>
      <c r="O18" s="43">
        <v>2006154</v>
      </c>
      <c r="P18" s="43">
        <v>118232</v>
      </c>
      <c r="Q18" s="43">
        <v>4777550</v>
      </c>
      <c r="R18" s="44">
        <v>6901936</v>
      </c>
    </row>
    <row r="19" spans="1:18" ht="24" customHeight="1">
      <c r="A19" s="41" t="s">
        <v>19</v>
      </c>
      <c r="B19" s="42">
        <v>11789669</v>
      </c>
      <c r="C19" s="42">
        <v>11509381</v>
      </c>
      <c r="D19" s="42">
        <v>280288</v>
      </c>
      <c r="E19" s="42">
        <v>129175</v>
      </c>
      <c r="F19" s="42">
        <v>19397</v>
      </c>
      <c r="G19" s="42">
        <v>6930543</v>
      </c>
      <c r="H19" s="13">
        <v>0.49</v>
      </c>
      <c r="I19" s="22" t="s">
        <v>87</v>
      </c>
      <c r="J19" s="22" t="s">
        <v>87</v>
      </c>
      <c r="K19" s="23">
        <v>14.1</v>
      </c>
      <c r="L19" s="23">
        <v>99.4</v>
      </c>
      <c r="M19" s="17">
        <v>89.1</v>
      </c>
      <c r="N19" s="42">
        <v>12145467</v>
      </c>
      <c r="O19" s="43">
        <v>1195184</v>
      </c>
      <c r="P19" s="43">
        <v>517653</v>
      </c>
      <c r="Q19" s="43">
        <v>476476</v>
      </c>
      <c r="R19" s="44">
        <v>2189313</v>
      </c>
    </row>
    <row r="20" spans="1:18" ht="24" customHeight="1">
      <c r="A20" s="41" t="s">
        <v>20</v>
      </c>
      <c r="B20" s="42">
        <v>17443622</v>
      </c>
      <c r="C20" s="42">
        <v>17361528</v>
      </c>
      <c r="D20" s="42">
        <v>82094</v>
      </c>
      <c r="E20" s="42">
        <v>76452</v>
      </c>
      <c r="F20" s="42">
        <v>48018</v>
      </c>
      <c r="G20" s="42">
        <v>9590562</v>
      </c>
      <c r="H20" s="13">
        <v>0.46</v>
      </c>
      <c r="I20" s="22" t="s">
        <v>87</v>
      </c>
      <c r="J20" s="22" t="s">
        <v>87</v>
      </c>
      <c r="K20" s="23">
        <v>15.9</v>
      </c>
      <c r="L20" s="23">
        <v>143.9</v>
      </c>
      <c r="M20" s="17">
        <v>95.4</v>
      </c>
      <c r="N20" s="42">
        <v>17824302</v>
      </c>
      <c r="O20" s="43">
        <v>1300000</v>
      </c>
      <c r="P20" s="43">
        <v>208000</v>
      </c>
      <c r="Q20" s="43">
        <v>1651029</v>
      </c>
      <c r="R20" s="44">
        <v>3159029</v>
      </c>
    </row>
    <row r="21" spans="1:18" ht="24" customHeight="1">
      <c r="A21" s="41" t="s">
        <v>21</v>
      </c>
      <c r="B21" s="42">
        <v>17689236</v>
      </c>
      <c r="C21" s="42">
        <v>17050186</v>
      </c>
      <c r="D21" s="42">
        <v>639050</v>
      </c>
      <c r="E21" s="42">
        <v>617344</v>
      </c>
      <c r="F21" s="42">
        <v>2372</v>
      </c>
      <c r="G21" s="42">
        <v>11342128</v>
      </c>
      <c r="H21" s="13">
        <v>0.65</v>
      </c>
      <c r="I21" s="22" t="s">
        <v>87</v>
      </c>
      <c r="J21" s="22" t="s">
        <v>87</v>
      </c>
      <c r="K21" s="23">
        <v>14.9</v>
      </c>
      <c r="L21" s="23">
        <v>102.9</v>
      </c>
      <c r="M21" s="17">
        <v>90</v>
      </c>
      <c r="N21" s="42">
        <v>19776498</v>
      </c>
      <c r="O21" s="43">
        <v>2811901</v>
      </c>
      <c r="P21" s="43">
        <v>200004</v>
      </c>
      <c r="Q21" s="43">
        <v>145700</v>
      </c>
      <c r="R21" s="44">
        <v>3157605</v>
      </c>
    </row>
    <row r="22" spans="1:18" ht="24" customHeight="1">
      <c r="A22" s="41" t="s">
        <v>22</v>
      </c>
      <c r="B22" s="42">
        <v>30650891</v>
      </c>
      <c r="C22" s="42">
        <v>29687954</v>
      </c>
      <c r="D22" s="42">
        <v>962937</v>
      </c>
      <c r="E22" s="42">
        <v>802145</v>
      </c>
      <c r="F22" s="42">
        <v>232327</v>
      </c>
      <c r="G22" s="42">
        <v>18009399</v>
      </c>
      <c r="H22" s="13">
        <v>0.76</v>
      </c>
      <c r="I22" s="22" t="s">
        <v>87</v>
      </c>
      <c r="J22" s="22" t="s">
        <v>87</v>
      </c>
      <c r="K22" s="23">
        <v>13</v>
      </c>
      <c r="L22" s="23">
        <v>44.5</v>
      </c>
      <c r="M22" s="17">
        <v>89.1</v>
      </c>
      <c r="N22" s="42">
        <v>32885128</v>
      </c>
      <c r="O22" s="43">
        <v>2593951</v>
      </c>
      <c r="P22" s="43">
        <v>925029</v>
      </c>
      <c r="Q22" s="43">
        <v>4413085</v>
      </c>
      <c r="R22" s="44">
        <v>7932065</v>
      </c>
    </row>
    <row r="23" spans="1:18" ht="24" customHeight="1">
      <c r="A23" s="41" t="s">
        <v>23</v>
      </c>
      <c r="B23" s="42">
        <v>29026065</v>
      </c>
      <c r="C23" s="42">
        <v>28488092</v>
      </c>
      <c r="D23" s="42">
        <v>537973</v>
      </c>
      <c r="E23" s="42">
        <v>466618</v>
      </c>
      <c r="F23" s="42">
        <v>16085</v>
      </c>
      <c r="G23" s="42">
        <v>17714662</v>
      </c>
      <c r="H23" s="13">
        <v>0.73</v>
      </c>
      <c r="I23" s="22" t="s">
        <v>87</v>
      </c>
      <c r="J23" s="22" t="s">
        <v>87</v>
      </c>
      <c r="K23" s="23">
        <v>10.7</v>
      </c>
      <c r="L23" s="23" t="s">
        <v>87</v>
      </c>
      <c r="M23" s="17">
        <v>90.8</v>
      </c>
      <c r="N23" s="42">
        <v>28637212</v>
      </c>
      <c r="O23" s="43">
        <v>1150085</v>
      </c>
      <c r="P23" s="43">
        <v>0</v>
      </c>
      <c r="Q23" s="43">
        <v>3768749</v>
      </c>
      <c r="R23" s="44">
        <v>4918834</v>
      </c>
    </row>
    <row r="24" spans="1:18" ht="24" customHeight="1">
      <c r="A24" s="41" t="s">
        <v>24</v>
      </c>
      <c r="B24" s="42">
        <v>30977951</v>
      </c>
      <c r="C24" s="42">
        <v>30157601</v>
      </c>
      <c r="D24" s="42">
        <v>820350</v>
      </c>
      <c r="E24" s="42">
        <v>697454</v>
      </c>
      <c r="F24" s="42">
        <v>250527</v>
      </c>
      <c r="G24" s="42">
        <v>17158777</v>
      </c>
      <c r="H24" s="13">
        <v>0.8</v>
      </c>
      <c r="I24" s="22" t="s">
        <v>87</v>
      </c>
      <c r="J24" s="22" t="s">
        <v>87</v>
      </c>
      <c r="K24" s="23">
        <v>10.2</v>
      </c>
      <c r="L24" s="23" t="s">
        <v>87</v>
      </c>
      <c r="M24" s="17">
        <v>88.7</v>
      </c>
      <c r="N24" s="42">
        <v>27173881</v>
      </c>
      <c r="O24" s="43">
        <v>4132309</v>
      </c>
      <c r="P24" s="43">
        <v>4712797</v>
      </c>
      <c r="Q24" s="43">
        <v>7148622</v>
      </c>
      <c r="R24" s="44">
        <v>15993728</v>
      </c>
    </row>
    <row r="25" spans="1:18" ht="24" customHeight="1">
      <c r="A25" s="41" t="s">
        <v>25</v>
      </c>
      <c r="B25" s="42">
        <v>31683072</v>
      </c>
      <c r="C25" s="42">
        <v>30515571</v>
      </c>
      <c r="D25" s="42">
        <v>1167501</v>
      </c>
      <c r="E25" s="42">
        <v>1055785</v>
      </c>
      <c r="F25" s="42">
        <v>14138</v>
      </c>
      <c r="G25" s="42">
        <v>19337928</v>
      </c>
      <c r="H25" s="13">
        <v>0.61</v>
      </c>
      <c r="I25" s="22" t="s">
        <v>87</v>
      </c>
      <c r="J25" s="22" t="s">
        <v>87</v>
      </c>
      <c r="K25" s="23">
        <v>3.2</v>
      </c>
      <c r="L25" s="23" t="s">
        <v>87</v>
      </c>
      <c r="M25" s="17">
        <v>83.6</v>
      </c>
      <c r="N25" s="42">
        <v>26998296</v>
      </c>
      <c r="O25" s="43">
        <v>7702294</v>
      </c>
      <c r="P25" s="43">
        <v>4124929</v>
      </c>
      <c r="Q25" s="43">
        <v>7468539</v>
      </c>
      <c r="R25" s="44">
        <v>19295762</v>
      </c>
    </row>
    <row r="26" spans="1:18" ht="24" customHeight="1">
      <c r="A26" s="41" t="s">
        <v>26</v>
      </c>
      <c r="B26" s="42">
        <v>21751245</v>
      </c>
      <c r="C26" s="42">
        <v>20763348</v>
      </c>
      <c r="D26" s="42">
        <v>987897</v>
      </c>
      <c r="E26" s="42">
        <v>897995</v>
      </c>
      <c r="F26" s="42">
        <v>1014</v>
      </c>
      <c r="G26" s="42">
        <v>12198349</v>
      </c>
      <c r="H26" s="13">
        <v>0.7</v>
      </c>
      <c r="I26" s="22" t="s">
        <v>87</v>
      </c>
      <c r="J26" s="22" t="s">
        <v>87</v>
      </c>
      <c r="K26" s="23">
        <v>7.4</v>
      </c>
      <c r="L26" s="23" t="s">
        <v>87</v>
      </c>
      <c r="M26" s="17">
        <v>91.2</v>
      </c>
      <c r="N26" s="42">
        <v>20329315</v>
      </c>
      <c r="O26" s="43">
        <v>1823330</v>
      </c>
      <c r="P26" s="43">
        <v>195953</v>
      </c>
      <c r="Q26" s="43">
        <v>956907</v>
      </c>
      <c r="R26" s="44">
        <v>2976190</v>
      </c>
    </row>
    <row r="27" spans="1:18" ht="24" customHeight="1">
      <c r="A27" s="41" t="s">
        <v>51</v>
      </c>
      <c r="B27" s="42">
        <v>17800651</v>
      </c>
      <c r="C27" s="42">
        <v>17044673</v>
      </c>
      <c r="D27" s="42">
        <v>755978</v>
      </c>
      <c r="E27" s="42">
        <v>521232</v>
      </c>
      <c r="F27" s="42">
        <v>199831</v>
      </c>
      <c r="G27" s="42">
        <v>11182551</v>
      </c>
      <c r="H27" s="13">
        <v>0.69</v>
      </c>
      <c r="I27" s="22" t="s">
        <v>87</v>
      </c>
      <c r="J27" s="22" t="s">
        <v>87</v>
      </c>
      <c r="K27" s="23">
        <v>8</v>
      </c>
      <c r="L27" s="23" t="s">
        <v>87</v>
      </c>
      <c r="M27" s="17">
        <v>86.7</v>
      </c>
      <c r="N27" s="42">
        <v>13568708</v>
      </c>
      <c r="O27" s="43">
        <v>2580014</v>
      </c>
      <c r="P27" s="43">
        <v>125143</v>
      </c>
      <c r="Q27" s="43">
        <v>2157013</v>
      </c>
      <c r="R27" s="44">
        <v>4862170</v>
      </c>
    </row>
    <row r="28" spans="1:18" ht="24" customHeight="1">
      <c r="A28" s="41" t="s">
        <v>54</v>
      </c>
      <c r="B28" s="42">
        <v>20536724</v>
      </c>
      <c r="C28" s="42">
        <v>20197728</v>
      </c>
      <c r="D28" s="42">
        <v>338996</v>
      </c>
      <c r="E28" s="42">
        <v>247732</v>
      </c>
      <c r="F28" s="42">
        <v>-176064</v>
      </c>
      <c r="G28" s="42">
        <v>11651909</v>
      </c>
      <c r="H28" s="13">
        <v>0.56</v>
      </c>
      <c r="I28" s="22" t="s">
        <v>87</v>
      </c>
      <c r="J28" s="22" t="s">
        <v>87</v>
      </c>
      <c r="K28" s="23">
        <v>7.8</v>
      </c>
      <c r="L28" s="23">
        <v>42.3</v>
      </c>
      <c r="M28" s="17">
        <v>88.3</v>
      </c>
      <c r="N28" s="42">
        <v>18259522</v>
      </c>
      <c r="O28" s="43">
        <v>4773424</v>
      </c>
      <c r="P28" s="43">
        <v>556374</v>
      </c>
      <c r="Q28" s="43">
        <v>5911055</v>
      </c>
      <c r="R28" s="44">
        <v>11240853</v>
      </c>
    </row>
    <row r="29" spans="1:18" ht="24" customHeight="1">
      <c r="A29" s="41" t="s">
        <v>55</v>
      </c>
      <c r="B29" s="42">
        <v>14604373</v>
      </c>
      <c r="C29" s="42">
        <v>13662520</v>
      </c>
      <c r="D29" s="42">
        <v>941853</v>
      </c>
      <c r="E29" s="42">
        <v>622747</v>
      </c>
      <c r="F29" s="42">
        <v>255712</v>
      </c>
      <c r="G29" s="42">
        <v>9071404</v>
      </c>
      <c r="H29" s="13">
        <v>0.38</v>
      </c>
      <c r="I29" s="22" t="s">
        <v>87</v>
      </c>
      <c r="J29" s="22" t="s">
        <v>87</v>
      </c>
      <c r="K29" s="23">
        <v>11.6</v>
      </c>
      <c r="L29" s="23">
        <v>75.7</v>
      </c>
      <c r="M29" s="17">
        <v>84.2</v>
      </c>
      <c r="N29" s="42">
        <v>14906910</v>
      </c>
      <c r="O29" s="43">
        <v>2416627</v>
      </c>
      <c r="P29" s="43">
        <v>1656198</v>
      </c>
      <c r="Q29" s="43">
        <v>4744631</v>
      </c>
      <c r="R29" s="44">
        <v>8817456</v>
      </c>
    </row>
    <row r="30" spans="1:18" ht="24" customHeight="1">
      <c r="A30" s="41" t="s">
        <v>56</v>
      </c>
      <c r="B30" s="42">
        <v>18332040</v>
      </c>
      <c r="C30" s="42">
        <v>17498223</v>
      </c>
      <c r="D30" s="42">
        <v>833817</v>
      </c>
      <c r="E30" s="42">
        <v>654238</v>
      </c>
      <c r="F30" s="42">
        <v>489669</v>
      </c>
      <c r="G30" s="42">
        <v>9403788</v>
      </c>
      <c r="H30" s="13">
        <v>0.64</v>
      </c>
      <c r="I30" s="22" t="s">
        <v>87</v>
      </c>
      <c r="J30" s="22" t="s">
        <v>87</v>
      </c>
      <c r="K30" s="23">
        <v>11.7</v>
      </c>
      <c r="L30" s="23">
        <v>24</v>
      </c>
      <c r="M30" s="17">
        <v>88.6</v>
      </c>
      <c r="N30" s="42">
        <v>14553217</v>
      </c>
      <c r="O30" s="43">
        <v>1702318</v>
      </c>
      <c r="P30" s="43">
        <v>373384</v>
      </c>
      <c r="Q30" s="43">
        <v>5439237</v>
      </c>
      <c r="R30" s="44">
        <v>7514939</v>
      </c>
    </row>
    <row r="31" spans="1:18" ht="24" customHeight="1">
      <c r="A31" s="41" t="s">
        <v>57</v>
      </c>
      <c r="B31" s="42">
        <v>25624167</v>
      </c>
      <c r="C31" s="42">
        <v>24970749</v>
      </c>
      <c r="D31" s="42">
        <v>653418</v>
      </c>
      <c r="E31" s="42">
        <v>398799</v>
      </c>
      <c r="F31" s="42">
        <v>123687</v>
      </c>
      <c r="G31" s="42">
        <v>14025103</v>
      </c>
      <c r="H31" s="13">
        <v>0.26</v>
      </c>
      <c r="I31" s="22" t="s">
        <v>87</v>
      </c>
      <c r="J31" s="22" t="s">
        <v>87</v>
      </c>
      <c r="K31" s="23">
        <v>13.4</v>
      </c>
      <c r="L31" s="23">
        <v>21.7</v>
      </c>
      <c r="M31" s="17">
        <v>95.6</v>
      </c>
      <c r="N31" s="42">
        <v>21392864</v>
      </c>
      <c r="O31" s="43">
        <v>2376787</v>
      </c>
      <c r="P31" s="43">
        <v>17487</v>
      </c>
      <c r="Q31" s="43">
        <v>8779386</v>
      </c>
      <c r="R31" s="44">
        <v>11173660</v>
      </c>
    </row>
    <row r="32" spans="1:18" ht="24" customHeight="1">
      <c r="A32" s="41" t="s">
        <v>58</v>
      </c>
      <c r="B32" s="42">
        <v>27593843</v>
      </c>
      <c r="C32" s="42">
        <v>26533027</v>
      </c>
      <c r="D32" s="42">
        <v>1060816</v>
      </c>
      <c r="E32" s="42">
        <v>853663</v>
      </c>
      <c r="F32" s="42">
        <v>551480</v>
      </c>
      <c r="G32" s="42">
        <v>15487309</v>
      </c>
      <c r="H32" s="13">
        <v>0.57</v>
      </c>
      <c r="I32" s="22" t="s">
        <v>87</v>
      </c>
      <c r="J32" s="22" t="s">
        <v>87</v>
      </c>
      <c r="K32" s="23">
        <v>12.1</v>
      </c>
      <c r="L32" s="23">
        <v>70.5</v>
      </c>
      <c r="M32" s="17">
        <v>86.4</v>
      </c>
      <c r="N32" s="42">
        <v>24008540</v>
      </c>
      <c r="O32" s="43">
        <v>3590360</v>
      </c>
      <c r="P32" s="43">
        <v>544995</v>
      </c>
      <c r="Q32" s="43">
        <v>6536350</v>
      </c>
      <c r="R32" s="44">
        <v>10671705</v>
      </c>
    </row>
    <row r="33" spans="1:18" ht="24" customHeight="1">
      <c r="A33" s="41" t="s">
        <v>75</v>
      </c>
      <c r="B33" s="42">
        <v>18279111</v>
      </c>
      <c r="C33" s="42">
        <v>17212752</v>
      </c>
      <c r="D33" s="42">
        <v>1066359</v>
      </c>
      <c r="E33" s="42">
        <v>869125</v>
      </c>
      <c r="F33" s="42">
        <v>440707</v>
      </c>
      <c r="G33" s="42">
        <v>11337449</v>
      </c>
      <c r="H33" s="13">
        <v>0.42</v>
      </c>
      <c r="I33" s="22" t="s">
        <v>87</v>
      </c>
      <c r="J33" s="22" t="s">
        <v>87</v>
      </c>
      <c r="K33" s="23">
        <v>12.1</v>
      </c>
      <c r="L33" s="23">
        <v>9.1</v>
      </c>
      <c r="M33" s="17">
        <v>82.6</v>
      </c>
      <c r="N33" s="42">
        <v>15061648</v>
      </c>
      <c r="O33" s="43">
        <v>3850853</v>
      </c>
      <c r="P33" s="43">
        <v>830757</v>
      </c>
      <c r="Q33" s="43">
        <v>2979163</v>
      </c>
      <c r="R33" s="44">
        <v>7660773</v>
      </c>
    </row>
    <row r="34" spans="1:18" ht="24" customHeight="1">
      <c r="A34" s="45" t="s">
        <v>88</v>
      </c>
      <c r="B34" s="46">
        <v>33470279</v>
      </c>
      <c r="C34" s="46">
        <v>32423600</v>
      </c>
      <c r="D34" s="46">
        <v>1046679</v>
      </c>
      <c r="E34" s="46">
        <v>934032</v>
      </c>
      <c r="F34" s="46">
        <v>-45660</v>
      </c>
      <c r="G34" s="46">
        <v>21141216</v>
      </c>
      <c r="H34" s="14">
        <v>0.52</v>
      </c>
      <c r="I34" s="47" t="s">
        <v>87</v>
      </c>
      <c r="J34" s="47" t="s">
        <v>87</v>
      </c>
      <c r="K34" s="24">
        <v>18.3</v>
      </c>
      <c r="L34" s="24">
        <v>104.1</v>
      </c>
      <c r="M34" s="18">
        <v>87</v>
      </c>
      <c r="N34" s="46">
        <v>35870886</v>
      </c>
      <c r="O34" s="43">
        <v>4655676</v>
      </c>
      <c r="P34" s="43">
        <v>131564</v>
      </c>
      <c r="Q34" s="43">
        <v>246453</v>
      </c>
      <c r="R34" s="44">
        <v>5033693</v>
      </c>
    </row>
    <row r="35" spans="1:18" ht="24" customHeight="1">
      <c r="A35" s="52" t="s">
        <v>27</v>
      </c>
      <c r="B35" s="53">
        <v>16204063</v>
      </c>
      <c r="C35" s="53">
        <v>15762947</v>
      </c>
      <c r="D35" s="53">
        <v>441116</v>
      </c>
      <c r="E35" s="53">
        <v>326652</v>
      </c>
      <c r="F35" s="53">
        <v>12949</v>
      </c>
      <c r="G35" s="53">
        <v>8768098</v>
      </c>
      <c r="H35" s="16">
        <v>0.7</v>
      </c>
      <c r="I35" s="50" t="s">
        <v>87</v>
      </c>
      <c r="J35" s="50" t="s">
        <v>87</v>
      </c>
      <c r="K35" s="26">
        <v>5.9</v>
      </c>
      <c r="L35" s="26" t="s">
        <v>87</v>
      </c>
      <c r="M35" s="21">
        <v>89.2</v>
      </c>
      <c r="N35" s="53">
        <v>10985153</v>
      </c>
      <c r="O35" s="48">
        <v>2119178</v>
      </c>
      <c r="P35" s="48">
        <v>1711141</v>
      </c>
      <c r="Q35" s="48">
        <v>7572090</v>
      </c>
      <c r="R35" s="49">
        <v>11402409</v>
      </c>
    </row>
    <row r="36" spans="1:18" ht="24" customHeight="1">
      <c r="A36" s="41" t="s">
        <v>28</v>
      </c>
      <c r="B36" s="42">
        <v>10617815</v>
      </c>
      <c r="C36" s="42">
        <v>10204363</v>
      </c>
      <c r="D36" s="42">
        <v>413452</v>
      </c>
      <c r="E36" s="42">
        <v>382387</v>
      </c>
      <c r="F36" s="42">
        <v>5982</v>
      </c>
      <c r="G36" s="42">
        <v>6871543</v>
      </c>
      <c r="H36" s="13">
        <v>0.58</v>
      </c>
      <c r="I36" s="22" t="s">
        <v>87</v>
      </c>
      <c r="J36" s="22" t="s">
        <v>87</v>
      </c>
      <c r="K36" s="23">
        <v>13.4</v>
      </c>
      <c r="L36" s="23">
        <v>76</v>
      </c>
      <c r="M36" s="17">
        <v>92</v>
      </c>
      <c r="N36" s="42">
        <v>10241568</v>
      </c>
      <c r="O36" s="43">
        <v>257621</v>
      </c>
      <c r="P36" s="43">
        <v>211948</v>
      </c>
      <c r="Q36" s="43">
        <v>911184</v>
      </c>
      <c r="R36" s="44">
        <v>1380753</v>
      </c>
    </row>
    <row r="37" spans="1:18" ht="24" customHeight="1">
      <c r="A37" s="41" t="s">
        <v>29</v>
      </c>
      <c r="B37" s="42">
        <v>9828424</v>
      </c>
      <c r="C37" s="42">
        <v>9481484</v>
      </c>
      <c r="D37" s="42">
        <v>346940</v>
      </c>
      <c r="E37" s="42">
        <v>252427</v>
      </c>
      <c r="F37" s="42">
        <v>55769</v>
      </c>
      <c r="G37" s="42">
        <v>6411417</v>
      </c>
      <c r="H37" s="13">
        <v>0.52</v>
      </c>
      <c r="I37" s="22" t="s">
        <v>87</v>
      </c>
      <c r="J37" s="22" t="s">
        <v>87</v>
      </c>
      <c r="K37" s="23">
        <v>7.6</v>
      </c>
      <c r="L37" s="23">
        <v>57.5</v>
      </c>
      <c r="M37" s="17">
        <v>91.1</v>
      </c>
      <c r="N37" s="42">
        <v>10574377</v>
      </c>
      <c r="O37" s="43">
        <v>519304</v>
      </c>
      <c r="P37" s="43">
        <v>1175499</v>
      </c>
      <c r="Q37" s="43">
        <v>1090782</v>
      </c>
      <c r="R37" s="44">
        <v>2785585</v>
      </c>
    </row>
    <row r="38" spans="1:18" ht="24" customHeight="1">
      <c r="A38" s="41" t="s">
        <v>30</v>
      </c>
      <c r="B38" s="42">
        <v>11976620</v>
      </c>
      <c r="C38" s="42">
        <v>11233002</v>
      </c>
      <c r="D38" s="42">
        <v>743618</v>
      </c>
      <c r="E38" s="42">
        <v>692968</v>
      </c>
      <c r="F38" s="42">
        <v>131502</v>
      </c>
      <c r="G38" s="42">
        <v>7501407</v>
      </c>
      <c r="H38" s="13">
        <v>0.75</v>
      </c>
      <c r="I38" s="22" t="s">
        <v>87</v>
      </c>
      <c r="J38" s="22" t="s">
        <v>87</v>
      </c>
      <c r="K38" s="23">
        <v>9.5</v>
      </c>
      <c r="L38" s="23">
        <v>52.9</v>
      </c>
      <c r="M38" s="17">
        <v>83.5</v>
      </c>
      <c r="N38" s="42">
        <v>8910875</v>
      </c>
      <c r="O38" s="43">
        <v>1419459</v>
      </c>
      <c r="P38" s="43">
        <v>477302</v>
      </c>
      <c r="Q38" s="43">
        <v>1088445</v>
      </c>
      <c r="R38" s="44">
        <v>2985206</v>
      </c>
    </row>
    <row r="39" spans="1:18" ht="24" customHeight="1">
      <c r="A39" s="41" t="s">
        <v>31</v>
      </c>
      <c r="B39" s="42">
        <v>7807803</v>
      </c>
      <c r="C39" s="42">
        <v>7632866</v>
      </c>
      <c r="D39" s="42">
        <v>174937</v>
      </c>
      <c r="E39" s="42">
        <v>169838</v>
      </c>
      <c r="F39" s="42">
        <v>9813</v>
      </c>
      <c r="G39" s="42">
        <v>5085486</v>
      </c>
      <c r="H39" s="13">
        <v>0.58</v>
      </c>
      <c r="I39" s="22" t="s">
        <v>87</v>
      </c>
      <c r="J39" s="22" t="s">
        <v>87</v>
      </c>
      <c r="K39" s="23">
        <v>12.5</v>
      </c>
      <c r="L39" s="23">
        <v>58.7</v>
      </c>
      <c r="M39" s="17">
        <v>85.7</v>
      </c>
      <c r="N39" s="42">
        <v>6024018</v>
      </c>
      <c r="O39" s="43">
        <v>2012005</v>
      </c>
      <c r="P39" s="43">
        <v>280963</v>
      </c>
      <c r="Q39" s="43">
        <v>165874</v>
      </c>
      <c r="R39" s="44">
        <v>2458842</v>
      </c>
    </row>
    <row r="40" spans="1:18" ht="24" customHeight="1">
      <c r="A40" s="41" t="s">
        <v>32</v>
      </c>
      <c r="B40" s="42">
        <v>8307151</v>
      </c>
      <c r="C40" s="42">
        <v>7860139</v>
      </c>
      <c r="D40" s="42">
        <v>447012</v>
      </c>
      <c r="E40" s="42">
        <v>363356</v>
      </c>
      <c r="F40" s="42">
        <v>93022</v>
      </c>
      <c r="G40" s="42">
        <v>5147949</v>
      </c>
      <c r="H40" s="13">
        <v>0.87</v>
      </c>
      <c r="I40" s="22" t="s">
        <v>87</v>
      </c>
      <c r="J40" s="22" t="s">
        <v>87</v>
      </c>
      <c r="K40" s="23">
        <v>16</v>
      </c>
      <c r="L40" s="23">
        <v>80.6</v>
      </c>
      <c r="M40" s="17">
        <v>86.4</v>
      </c>
      <c r="N40" s="42">
        <v>7675344</v>
      </c>
      <c r="O40" s="43">
        <v>2136316</v>
      </c>
      <c r="P40" s="43">
        <v>388003</v>
      </c>
      <c r="Q40" s="43">
        <v>7050</v>
      </c>
      <c r="R40" s="44">
        <v>2531369</v>
      </c>
    </row>
    <row r="41" spans="1:18" ht="24" customHeight="1">
      <c r="A41" s="41" t="s">
        <v>33</v>
      </c>
      <c r="B41" s="42">
        <v>4735207</v>
      </c>
      <c r="C41" s="42">
        <v>4504617</v>
      </c>
      <c r="D41" s="42">
        <v>230590</v>
      </c>
      <c r="E41" s="42">
        <v>201766</v>
      </c>
      <c r="F41" s="42">
        <v>-76420</v>
      </c>
      <c r="G41" s="42">
        <v>2678732</v>
      </c>
      <c r="H41" s="13">
        <v>0.78</v>
      </c>
      <c r="I41" s="22" t="s">
        <v>87</v>
      </c>
      <c r="J41" s="22" t="s">
        <v>87</v>
      </c>
      <c r="K41" s="23">
        <v>17</v>
      </c>
      <c r="L41" s="23">
        <v>116.9</v>
      </c>
      <c r="M41" s="17">
        <v>79.2</v>
      </c>
      <c r="N41" s="42">
        <v>3051362</v>
      </c>
      <c r="O41" s="43">
        <v>1525151</v>
      </c>
      <c r="P41" s="43">
        <v>216705</v>
      </c>
      <c r="Q41" s="43">
        <v>180243</v>
      </c>
      <c r="R41" s="44">
        <v>1922099</v>
      </c>
    </row>
    <row r="42" spans="1:18" ht="24" customHeight="1">
      <c r="A42" s="41" t="s">
        <v>34</v>
      </c>
      <c r="B42" s="42">
        <v>12402258</v>
      </c>
      <c r="C42" s="42">
        <v>11810473</v>
      </c>
      <c r="D42" s="42">
        <v>591785</v>
      </c>
      <c r="E42" s="42">
        <v>534292</v>
      </c>
      <c r="F42" s="42">
        <v>-92706</v>
      </c>
      <c r="G42" s="42">
        <v>7987444</v>
      </c>
      <c r="H42" s="13">
        <v>0.82</v>
      </c>
      <c r="I42" s="22" t="s">
        <v>87</v>
      </c>
      <c r="J42" s="22" t="s">
        <v>87</v>
      </c>
      <c r="K42" s="23">
        <v>18</v>
      </c>
      <c r="L42" s="23">
        <v>90.4</v>
      </c>
      <c r="M42" s="17">
        <v>87.3</v>
      </c>
      <c r="N42" s="42">
        <v>11027208</v>
      </c>
      <c r="O42" s="43">
        <v>1056215</v>
      </c>
      <c r="P42" s="43">
        <v>677455</v>
      </c>
      <c r="Q42" s="43">
        <v>1040190</v>
      </c>
      <c r="R42" s="44">
        <v>2773860</v>
      </c>
    </row>
    <row r="43" spans="1:18" ht="24" customHeight="1">
      <c r="A43" s="41" t="s">
        <v>35</v>
      </c>
      <c r="B43" s="42">
        <v>6303982</v>
      </c>
      <c r="C43" s="42">
        <v>6010976</v>
      </c>
      <c r="D43" s="42">
        <v>293006</v>
      </c>
      <c r="E43" s="42">
        <v>258095</v>
      </c>
      <c r="F43" s="42">
        <v>34246</v>
      </c>
      <c r="G43" s="42">
        <v>3674156</v>
      </c>
      <c r="H43" s="13">
        <v>0.41</v>
      </c>
      <c r="I43" s="22" t="s">
        <v>87</v>
      </c>
      <c r="J43" s="22" t="s">
        <v>87</v>
      </c>
      <c r="K43" s="23">
        <v>10.3</v>
      </c>
      <c r="L43" s="23" t="s">
        <v>87</v>
      </c>
      <c r="M43" s="17">
        <v>89.2</v>
      </c>
      <c r="N43" s="42">
        <v>6690449</v>
      </c>
      <c r="O43" s="43">
        <v>1543744</v>
      </c>
      <c r="P43" s="43">
        <v>91841</v>
      </c>
      <c r="Q43" s="43">
        <v>2073586</v>
      </c>
      <c r="R43" s="44">
        <v>3709171</v>
      </c>
    </row>
    <row r="44" spans="1:18" ht="24" customHeight="1">
      <c r="A44" s="41" t="s">
        <v>36</v>
      </c>
      <c r="B44" s="42">
        <v>8519946</v>
      </c>
      <c r="C44" s="42">
        <v>8134716</v>
      </c>
      <c r="D44" s="42">
        <v>385230</v>
      </c>
      <c r="E44" s="42">
        <v>271367</v>
      </c>
      <c r="F44" s="42">
        <v>-46349</v>
      </c>
      <c r="G44" s="42">
        <v>5670345</v>
      </c>
      <c r="H44" s="13">
        <v>0.54</v>
      </c>
      <c r="I44" s="22" t="s">
        <v>87</v>
      </c>
      <c r="J44" s="22" t="s">
        <v>87</v>
      </c>
      <c r="K44" s="23">
        <v>9</v>
      </c>
      <c r="L44" s="23" t="s">
        <v>87</v>
      </c>
      <c r="M44" s="17">
        <v>89.2</v>
      </c>
      <c r="N44" s="42">
        <v>6737427</v>
      </c>
      <c r="O44" s="43">
        <v>2146116</v>
      </c>
      <c r="P44" s="43">
        <v>444503</v>
      </c>
      <c r="Q44" s="43">
        <v>1231381</v>
      </c>
      <c r="R44" s="44">
        <v>3822000</v>
      </c>
    </row>
    <row r="45" spans="1:18" ht="24" customHeight="1">
      <c r="A45" s="41" t="s">
        <v>37</v>
      </c>
      <c r="B45" s="42">
        <v>9248268</v>
      </c>
      <c r="C45" s="42">
        <v>8816863</v>
      </c>
      <c r="D45" s="42">
        <v>431405</v>
      </c>
      <c r="E45" s="42">
        <v>368026</v>
      </c>
      <c r="F45" s="42">
        <v>64476</v>
      </c>
      <c r="G45" s="42">
        <v>6050502</v>
      </c>
      <c r="H45" s="13">
        <v>0.57</v>
      </c>
      <c r="I45" s="22" t="s">
        <v>87</v>
      </c>
      <c r="J45" s="22" t="s">
        <v>87</v>
      </c>
      <c r="K45" s="23">
        <v>5.8</v>
      </c>
      <c r="L45" s="23">
        <v>0.7</v>
      </c>
      <c r="M45" s="17">
        <v>86.5</v>
      </c>
      <c r="N45" s="42">
        <v>5686431</v>
      </c>
      <c r="O45" s="43">
        <v>2256733</v>
      </c>
      <c r="P45" s="43">
        <v>516674</v>
      </c>
      <c r="Q45" s="43">
        <v>2422256</v>
      </c>
      <c r="R45" s="44">
        <v>5195663</v>
      </c>
    </row>
    <row r="46" spans="1:18" ht="24" customHeight="1" thickBot="1">
      <c r="A46" s="87" t="s">
        <v>38</v>
      </c>
      <c r="B46" s="88">
        <v>7002009</v>
      </c>
      <c r="C46" s="88">
        <v>6824743</v>
      </c>
      <c r="D46" s="88">
        <v>177266</v>
      </c>
      <c r="E46" s="88">
        <v>130383</v>
      </c>
      <c r="F46" s="88">
        <v>-13473</v>
      </c>
      <c r="G46" s="88">
        <v>3940882</v>
      </c>
      <c r="H46" s="15">
        <v>0.63</v>
      </c>
      <c r="I46" s="89" t="s">
        <v>87</v>
      </c>
      <c r="J46" s="89" t="s">
        <v>87</v>
      </c>
      <c r="K46" s="90">
        <v>10.9</v>
      </c>
      <c r="L46" s="90" t="s">
        <v>87</v>
      </c>
      <c r="M46" s="19">
        <v>89.5</v>
      </c>
      <c r="N46" s="88">
        <v>5828838</v>
      </c>
      <c r="O46" s="91">
        <v>966558</v>
      </c>
      <c r="P46" s="91">
        <v>559957</v>
      </c>
      <c r="Q46" s="91">
        <v>3352704</v>
      </c>
      <c r="R46" s="92">
        <v>4879219</v>
      </c>
    </row>
    <row r="47" spans="1:18" ht="24" customHeight="1">
      <c r="A47" s="41" t="s">
        <v>39</v>
      </c>
      <c r="B47" s="42">
        <v>4387349</v>
      </c>
      <c r="C47" s="42">
        <v>4266791</v>
      </c>
      <c r="D47" s="42">
        <v>120558</v>
      </c>
      <c r="E47" s="42">
        <v>95864</v>
      </c>
      <c r="F47" s="42">
        <v>-29969</v>
      </c>
      <c r="G47" s="42">
        <v>2767141</v>
      </c>
      <c r="H47" s="13">
        <v>0.31</v>
      </c>
      <c r="I47" s="22" t="s">
        <v>87</v>
      </c>
      <c r="J47" s="22" t="s">
        <v>87</v>
      </c>
      <c r="K47" s="23">
        <v>17.1</v>
      </c>
      <c r="L47" s="23">
        <v>90.7</v>
      </c>
      <c r="M47" s="17">
        <v>89.7</v>
      </c>
      <c r="N47" s="42">
        <v>5322688</v>
      </c>
      <c r="O47" s="43">
        <v>379838</v>
      </c>
      <c r="P47" s="43">
        <v>75030</v>
      </c>
      <c r="Q47" s="43">
        <v>834295</v>
      </c>
      <c r="R47" s="44">
        <v>1289163</v>
      </c>
    </row>
    <row r="48" spans="1:18" ht="24" customHeight="1">
      <c r="A48" s="41" t="s">
        <v>40</v>
      </c>
      <c r="B48" s="42">
        <v>6864119</v>
      </c>
      <c r="C48" s="42">
        <v>6782898</v>
      </c>
      <c r="D48" s="42">
        <v>81221</v>
      </c>
      <c r="E48" s="42">
        <v>73623</v>
      </c>
      <c r="F48" s="42">
        <v>3587</v>
      </c>
      <c r="G48" s="42">
        <v>4472846</v>
      </c>
      <c r="H48" s="13">
        <v>0.47</v>
      </c>
      <c r="I48" s="22" t="s">
        <v>87</v>
      </c>
      <c r="J48" s="22" t="s">
        <v>87</v>
      </c>
      <c r="K48" s="23">
        <v>11.9</v>
      </c>
      <c r="L48" s="23" t="s">
        <v>87</v>
      </c>
      <c r="M48" s="17">
        <v>85.2</v>
      </c>
      <c r="N48" s="42">
        <v>6059357</v>
      </c>
      <c r="O48" s="43">
        <v>483078</v>
      </c>
      <c r="P48" s="43">
        <v>336810</v>
      </c>
      <c r="Q48" s="43">
        <v>4193314</v>
      </c>
      <c r="R48" s="44">
        <v>5013202</v>
      </c>
    </row>
    <row r="49" spans="1:18" ht="24" customHeight="1">
      <c r="A49" s="41" t="s">
        <v>41</v>
      </c>
      <c r="B49" s="42">
        <v>5322474</v>
      </c>
      <c r="C49" s="42">
        <v>5114700</v>
      </c>
      <c r="D49" s="42">
        <v>207774</v>
      </c>
      <c r="E49" s="42">
        <v>203278</v>
      </c>
      <c r="F49" s="42">
        <v>-1015</v>
      </c>
      <c r="G49" s="42">
        <v>3382174</v>
      </c>
      <c r="H49" s="13">
        <v>0.38</v>
      </c>
      <c r="I49" s="22" t="s">
        <v>87</v>
      </c>
      <c r="J49" s="22" t="s">
        <v>87</v>
      </c>
      <c r="K49" s="23">
        <v>7</v>
      </c>
      <c r="L49" s="23">
        <v>22.2</v>
      </c>
      <c r="M49" s="17">
        <v>89.4</v>
      </c>
      <c r="N49" s="42">
        <v>4555564</v>
      </c>
      <c r="O49" s="43">
        <v>436697</v>
      </c>
      <c r="P49" s="43">
        <v>5477</v>
      </c>
      <c r="Q49" s="43">
        <v>1139339</v>
      </c>
      <c r="R49" s="44">
        <v>1581513</v>
      </c>
    </row>
    <row r="50" spans="1:18" ht="24" customHeight="1">
      <c r="A50" s="41" t="s">
        <v>59</v>
      </c>
      <c r="B50" s="42">
        <v>13174167</v>
      </c>
      <c r="C50" s="42">
        <v>12862193</v>
      </c>
      <c r="D50" s="42">
        <v>311974</v>
      </c>
      <c r="E50" s="42">
        <v>275688</v>
      </c>
      <c r="F50" s="42">
        <v>-13430</v>
      </c>
      <c r="G50" s="42">
        <v>7726213</v>
      </c>
      <c r="H50" s="13">
        <v>0.49</v>
      </c>
      <c r="I50" s="22" t="s">
        <v>87</v>
      </c>
      <c r="J50" s="22" t="s">
        <v>87</v>
      </c>
      <c r="K50" s="23">
        <v>14.4</v>
      </c>
      <c r="L50" s="23">
        <v>78.3</v>
      </c>
      <c r="M50" s="17">
        <v>88.1</v>
      </c>
      <c r="N50" s="42">
        <v>19099303</v>
      </c>
      <c r="O50" s="43">
        <v>2730983</v>
      </c>
      <c r="P50" s="43">
        <v>269703</v>
      </c>
      <c r="Q50" s="43">
        <v>4519713</v>
      </c>
      <c r="R50" s="44">
        <v>7520399</v>
      </c>
    </row>
    <row r="51" spans="1:18" ht="24" customHeight="1">
      <c r="A51" s="41" t="s">
        <v>60</v>
      </c>
      <c r="B51" s="42">
        <v>4187675</v>
      </c>
      <c r="C51" s="42">
        <v>3831814</v>
      </c>
      <c r="D51" s="42">
        <v>355861</v>
      </c>
      <c r="E51" s="42">
        <v>349578</v>
      </c>
      <c r="F51" s="42">
        <v>264048</v>
      </c>
      <c r="G51" s="42">
        <v>1809696</v>
      </c>
      <c r="H51" s="13">
        <v>0.12</v>
      </c>
      <c r="I51" s="22" t="s">
        <v>87</v>
      </c>
      <c r="J51" s="22" t="s">
        <v>87</v>
      </c>
      <c r="K51" s="23">
        <v>18.1</v>
      </c>
      <c r="L51" s="23">
        <v>3.8</v>
      </c>
      <c r="M51" s="17">
        <v>82.9</v>
      </c>
      <c r="N51" s="42">
        <v>3276774</v>
      </c>
      <c r="O51" s="43">
        <v>626067</v>
      </c>
      <c r="P51" s="43">
        <v>202165</v>
      </c>
      <c r="Q51" s="43">
        <v>1567219</v>
      </c>
      <c r="R51" s="44">
        <v>2395451</v>
      </c>
    </row>
    <row r="52" spans="1:18" ht="24" customHeight="1">
      <c r="A52" s="41" t="s">
        <v>61</v>
      </c>
      <c r="B52" s="42">
        <v>6096656</v>
      </c>
      <c r="C52" s="42">
        <v>5763216</v>
      </c>
      <c r="D52" s="42">
        <v>333440</v>
      </c>
      <c r="E52" s="42">
        <v>288666</v>
      </c>
      <c r="F52" s="42">
        <v>45142</v>
      </c>
      <c r="G52" s="42">
        <v>3859269</v>
      </c>
      <c r="H52" s="13">
        <v>0.43</v>
      </c>
      <c r="I52" s="22" t="s">
        <v>87</v>
      </c>
      <c r="J52" s="22" t="s">
        <v>87</v>
      </c>
      <c r="K52" s="23">
        <v>12.4</v>
      </c>
      <c r="L52" s="23">
        <v>26.9</v>
      </c>
      <c r="M52" s="17">
        <v>77.3</v>
      </c>
      <c r="N52" s="42">
        <v>5041985</v>
      </c>
      <c r="O52" s="43">
        <v>1537544</v>
      </c>
      <c r="P52" s="43">
        <v>560483</v>
      </c>
      <c r="Q52" s="43">
        <v>858667</v>
      </c>
      <c r="R52" s="44">
        <v>2956694</v>
      </c>
    </row>
    <row r="53" spans="1:18" ht="24" customHeight="1">
      <c r="A53" s="41" t="s">
        <v>42</v>
      </c>
      <c r="B53" s="42">
        <v>6724574</v>
      </c>
      <c r="C53" s="42">
        <v>6514569</v>
      </c>
      <c r="D53" s="42">
        <v>210005</v>
      </c>
      <c r="E53" s="42">
        <v>186926</v>
      </c>
      <c r="F53" s="42">
        <v>-7952</v>
      </c>
      <c r="G53" s="42">
        <v>3170902</v>
      </c>
      <c r="H53" s="13">
        <v>0.52</v>
      </c>
      <c r="I53" s="22" t="s">
        <v>87</v>
      </c>
      <c r="J53" s="22" t="s">
        <v>87</v>
      </c>
      <c r="K53" s="23">
        <v>8</v>
      </c>
      <c r="L53" s="23">
        <v>4</v>
      </c>
      <c r="M53" s="17">
        <v>78.5</v>
      </c>
      <c r="N53" s="42">
        <v>4904086</v>
      </c>
      <c r="O53" s="43">
        <v>1500000</v>
      </c>
      <c r="P53" s="43">
        <v>315000</v>
      </c>
      <c r="Q53" s="43">
        <v>1232440</v>
      </c>
      <c r="R53" s="44">
        <v>3047440</v>
      </c>
    </row>
    <row r="54" spans="1:18" ht="24" customHeight="1">
      <c r="A54" s="41" t="s">
        <v>43</v>
      </c>
      <c r="B54" s="42">
        <v>7625894</v>
      </c>
      <c r="C54" s="42">
        <v>7148497</v>
      </c>
      <c r="D54" s="42">
        <v>477397</v>
      </c>
      <c r="E54" s="42">
        <v>421234</v>
      </c>
      <c r="F54" s="42">
        <v>56633</v>
      </c>
      <c r="G54" s="42">
        <v>4472568</v>
      </c>
      <c r="H54" s="13">
        <v>0.57</v>
      </c>
      <c r="I54" s="22" t="s">
        <v>87</v>
      </c>
      <c r="J54" s="22" t="s">
        <v>87</v>
      </c>
      <c r="K54" s="23">
        <v>11.3</v>
      </c>
      <c r="L54" s="23">
        <v>25.9</v>
      </c>
      <c r="M54" s="17">
        <v>82.8</v>
      </c>
      <c r="N54" s="42">
        <v>7381533</v>
      </c>
      <c r="O54" s="43">
        <v>1445054</v>
      </c>
      <c r="P54" s="43">
        <v>1020</v>
      </c>
      <c r="Q54" s="43">
        <v>1392094</v>
      </c>
      <c r="R54" s="44">
        <v>2838168</v>
      </c>
    </row>
    <row r="55" spans="1:18" ht="24" customHeight="1">
      <c r="A55" s="28" t="s">
        <v>44</v>
      </c>
      <c r="B55" s="51">
        <v>5347169</v>
      </c>
      <c r="C55" s="51">
        <v>4990216</v>
      </c>
      <c r="D55" s="51">
        <v>356953</v>
      </c>
      <c r="E55" s="51">
        <v>333776</v>
      </c>
      <c r="F55" s="51">
        <v>80280</v>
      </c>
      <c r="G55" s="51">
        <v>3171050</v>
      </c>
      <c r="H55" s="13">
        <v>0.34</v>
      </c>
      <c r="I55" s="22" t="s">
        <v>87</v>
      </c>
      <c r="J55" s="22" t="s">
        <v>87</v>
      </c>
      <c r="K55" s="25">
        <v>2.8</v>
      </c>
      <c r="L55" s="25" t="s">
        <v>87</v>
      </c>
      <c r="M55" s="20">
        <v>86.7</v>
      </c>
      <c r="N55" s="51">
        <v>4656895</v>
      </c>
      <c r="O55" s="43">
        <v>1005172</v>
      </c>
      <c r="P55" s="43">
        <v>880257</v>
      </c>
      <c r="Q55" s="43">
        <v>1552112</v>
      </c>
      <c r="R55" s="44">
        <v>3437541</v>
      </c>
    </row>
    <row r="56" spans="1:18" ht="24" customHeight="1">
      <c r="A56" s="28" t="s">
        <v>45</v>
      </c>
      <c r="B56" s="51">
        <v>7786579</v>
      </c>
      <c r="C56" s="51">
        <v>7424079</v>
      </c>
      <c r="D56" s="51">
        <v>362500</v>
      </c>
      <c r="E56" s="51">
        <v>312214</v>
      </c>
      <c r="F56" s="51">
        <v>94205</v>
      </c>
      <c r="G56" s="51">
        <v>4131938</v>
      </c>
      <c r="H56" s="13">
        <v>0.21</v>
      </c>
      <c r="I56" s="22" t="s">
        <v>87</v>
      </c>
      <c r="J56" s="22" t="s">
        <v>87</v>
      </c>
      <c r="K56" s="25">
        <v>10.3</v>
      </c>
      <c r="L56" s="25" t="s">
        <v>87</v>
      </c>
      <c r="M56" s="20">
        <v>90.4</v>
      </c>
      <c r="N56" s="51">
        <v>8644004</v>
      </c>
      <c r="O56" s="43">
        <v>2991087</v>
      </c>
      <c r="P56" s="43">
        <v>465501</v>
      </c>
      <c r="Q56" s="43">
        <v>777017</v>
      </c>
      <c r="R56" s="44">
        <v>4233605</v>
      </c>
    </row>
    <row r="57" spans="1:18" ht="24" customHeight="1">
      <c r="A57" s="41" t="s">
        <v>46</v>
      </c>
      <c r="B57" s="42">
        <v>6083965</v>
      </c>
      <c r="C57" s="42">
        <v>5681050</v>
      </c>
      <c r="D57" s="42">
        <v>402915</v>
      </c>
      <c r="E57" s="42">
        <v>395307</v>
      </c>
      <c r="F57" s="42">
        <v>-30180</v>
      </c>
      <c r="G57" s="42">
        <v>2704736</v>
      </c>
      <c r="H57" s="13">
        <v>0.24</v>
      </c>
      <c r="I57" s="22" t="s">
        <v>87</v>
      </c>
      <c r="J57" s="22" t="s">
        <v>87</v>
      </c>
      <c r="K57" s="23">
        <v>10</v>
      </c>
      <c r="L57" s="23" t="s">
        <v>87</v>
      </c>
      <c r="M57" s="17">
        <v>93.7</v>
      </c>
      <c r="N57" s="42">
        <v>5261617</v>
      </c>
      <c r="O57" s="43">
        <v>519482</v>
      </c>
      <c r="P57" s="43">
        <v>848432</v>
      </c>
      <c r="Q57" s="43">
        <v>1853687</v>
      </c>
      <c r="R57" s="44">
        <v>3221601</v>
      </c>
    </row>
    <row r="58" spans="1:18" ht="24" customHeight="1">
      <c r="A58" s="41" t="s">
        <v>47</v>
      </c>
      <c r="B58" s="42">
        <v>10308464</v>
      </c>
      <c r="C58" s="42">
        <v>9721389</v>
      </c>
      <c r="D58" s="42">
        <v>587075</v>
      </c>
      <c r="E58" s="42">
        <v>584007</v>
      </c>
      <c r="F58" s="42">
        <v>258418</v>
      </c>
      <c r="G58" s="42">
        <v>5143325</v>
      </c>
      <c r="H58" s="13">
        <v>0.27</v>
      </c>
      <c r="I58" s="22" t="s">
        <v>87</v>
      </c>
      <c r="J58" s="22" t="s">
        <v>87</v>
      </c>
      <c r="K58" s="23">
        <v>12</v>
      </c>
      <c r="L58" s="23">
        <v>76.3</v>
      </c>
      <c r="M58" s="17">
        <v>92</v>
      </c>
      <c r="N58" s="42">
        <v>11968023</v>
      </c>
      <c r="O58" s="43">
        <v>1053592</v>
      </c>
      <c r="P58" s="43">
        <v>534900</v>
      </c>
      <c r="Q58" s="43">
        <v>1062165</v>
      </c>
      <c r="R58" s="44">
        <v>2650657</v>
      </c>
    </row>
    <row r="59" spans="1:18" ht="24" customHeight="1">
      <c r="A59" s="41" t="s">
        <v>48</v>
      </c>
      <c r="B59" s="42">
        <v>6379154</v>
      </c>
      <c r="C59" s="42">
        <v>5774315</v>
      </c>
      <c r="D59" s="42">
        <v>604839</v>
      </c>
      <c r="E59" s="42">
        <v>601714</v>
      </c>
      <c r="F59" s="42">
        <v>130738</v>
      </c>
      <c r="G59" s="42">
        <v>2126949</v>
      </c>
      <c r="H59" s="13">
        <v>0.21</v>
      </c>
      <c r="I59" s="22" t="s">
        <v>87</v>
      </c>
      <c r="J59" s="22" t="s">
        <v>87</v>
      </c>
      <c r="K59" s="23">
        <v>10.6</v>
      </c>
      <c r="L59" s="23">
        <v>50.5</v>
      </c>
      <c r="M59" s="17">
        <v>98.2</v>
      </c>
      <c r="N59" s="42">
        <v>9805966</v>
      </c>
      <c r="O59" s="43">
        <v>736699</v>
      </c>
      <c r="P59" s="43">
        <v>449711</v>
      </c>
      <c r="Q59" s="43">
        <v>635173</v>
      </c>
      <c r="R59" s="44">
        <v>1821583</v>
      </c>
    </row>
    <row r="60" spans="1:18" ht="24" customHeight="1">
      <c r="A60" s="41" t="s">
        <v>49</v>
      </c>
      <c r="B60" s="42">
        <v>2622893</v>
      </c>
      <c r="C60" s="42">
        <v>2347908</v>
      </c>
      <c r="D60" s="42">
        <v>274985</v>
      </c>
      <c r="E60" s="42">
        <v>39334</v>
      </c>
      <c r="F60" s="42">
        <v>10867</v>
      </c>
      <c r="G60" s="42">
        <v>1461990</v>
      </c>
      <c r="H60" s="13">
        <v>0.15</v>
      </c>
      <c r="I60" s="22" t="s">
        <v>87</v>
      </c>
      <c r="J60" s="22" t="s">
        <v>87</v>
      </c>
      <c r="K60" s="23">
        <v>3</v>
      </c>
      <c r="L60" s="23" t="s">
        <v>87</v>
      </c>
      <c r="M60" s="17">
        <v>81.3</v>
      </c>
      <c r="N60" s="42">
        <v>1625111</v>
      </c>
      <c r="O60" s="43">
        <v>799907</v>
      </c>
      <c r="P60" s="43">
        <v>714796</v>
      </c>
      <c r="Q60" s="43">
        <v>1330989</v>
      </c>
      <c r="R60" s="44">
        <v>2845692</v>
      </c>
    </row>
    <row r="61" spans="1:18" ht="24" customHeight="1">
      <c r="A61" s="41" t="s">
        <v>62</v>
      </c>
      <c r="B61" s="42">
        <v>16603636</v>
      </c>
      <c r="C61" s="42">
        <v>15261170</v>
      </c>
      <c r="D61" s="42">
        <v>1342466</v>
      </c>
      <c r="E61" s="42">
        <v>1244490</v>
      </c>
      <c r="F61" s="42">
        <v>569838</v>
      </c>
      <c r="G61" s="42">
        <v>7864379</v>
      </c>
      <c r="H61" s="13">
        <v>0.27</v>
      </c>
      <c r="I61" s="22" t="s">
        <v>87</v>
      </c>
      <c r="J61" s="22" t="s">
        <v>87</v>
      </c>
      <c r="K61" s="23">
        <v>14.5</v>
      </c>
      <c r="L61" s="23" t="s">
        <v>87</v>
      </c>
      <c r="M61" s="17">
        <v>93.1</v>
      </c>
      <c r="N61" s="42">
        <v>22305613</v>
      </c>
      <c r="O61" s="43">
        <v>565990</v>
      </c>
      <c r="P61" s="43">
        <v>3301019</v>
      </c>
      <c r="Q61" s="43">
        <v>9271531</v>
      </c>
      <c r="R61" s="44">
        <v>13138540</v>
      </c>
    </row>
    <row r="62" spans="1:18" ht="24" customHeight="1">
      <c r="A62" s="41" t="s">
        <v>63</v>
      </c>
      <c r="B62" s="42">
        <v>16167628</v>
      </c>
      <c r="C62" s="42">
        <v>13811987</v>
      </c>
      <c r="D62" s="42">
        <v>2355641</v>
      </c>
      <c r="E62" s="42">
        <v>1878251</v>
      </c>
      <c r="F62" s="42">
        <v>-344175</v>
      </c>
      <c r="G62" s="42">
        <v>8500556</v>
      </c>
      <c r="H62" s="13">
        <v>1.34</v>
      </c>
      <c r="I62" s="22" t="s">
        <v>87</v>
      </c>
      <c r="J62" s="22" t="s">
        <v>87</v>
      </c>
      <c r="K62" s="23">
        <v>10</v>
      </c>
      <c r="L62" s="23">
        <v>99.4</v>
      </c>
      <c r="M62" s="17">
        <v>89.3</v>
      </c>
      <c r="N62" s="42">
        <v>13951800</v>
      </c>
      <c r="O62" s="43">
        <v>4037807</v>
      </c>
      <c r="P62" s="43">
        <v>188441</v>
      </c>
      <c r="Q62" s="43">
        <v>648898</v>
      </c>
      <c r="R62" s="44">
        <v>4875146</v>
      </c>
    </row>
    <row r="63" spans="1:18" ht="24" customHeight="1">
      <c r="A63" s="41" t="s">
        <v>64</v>
      </c>
      <c r="B63" s="42">
        <v>13734141</v>
      </c>
      <c r="C63" s="42">
        <v>12866365</v>
      </c>
      <c r="D63" s="42">
        <v>867776</v>
      </c>
      <c r="E63" s="42">
        <v>766323</v>
      </c>
      <c r="F63" s="42">
        <v>22240</v>
      </c>
      <c r="G63" s="42">
        <v>7147077</v>
      </c>
      <c r="H63" s="13">
        <v>0.41</v>
      </c>
      <c r="I63" s="22" t="s">
        <v>87</v>
      </c>
      <c r="J63" s="22" t="s">
        <v>87</v>
      </c>
      <c r="K63" s="23">
        <v>10.6</v>
      </c>
      <c r="L63" s="23">
        <v>30.3</v>
      </c>
      <c r="M63" s="17">
        <v>79.4</v>
      </c>
      <c r="N63" s="42">
        <v>10002872</v>
      </c>
      <c r="O63" s="43">
        <v>1326826</v>
      </c>
      <c r="P63" s="43">
        <v>303271</v>
      </c>
      <c r="Q63" s="43">
        <v>5884129</v>
      </c>
      <c r="R63" s="44">
        <v>7514226</v>
      </c>
    </row>
    <row r="64" spans="1:18" ht="24" customHeight="1">
      <c r="A64" s="41" t="s">
        <v>50</v>
      </c>
      <c r="B64" s="42">
        <v>3157112</v>
      </c>
      <c r="C64" s="42">
        <v>2883113</v>
      </c>
      <c r="D64" s="42">
        <v>273999</v>
      </c>
      <c r="E64" s="42">
        <v>235486</v>
      </c>
      <c r="F64" s="42">
        <v>50550</v>
      </c>
      <c r="G64" s="42">
        <v>1973535</v>
      </c>
      <c r="H64" s="13">
        <v>0.42</v>
      </c>
      <c r="I64" s="22" t="s">
        <v>87</v>
      </c>
      <c r="J64" s="22" t="s">
        <v>87</v>
      </c>
      <c r="K64" s="23">
        <v>7.5</v>
      </c>
      <c r="L64" s="23">
        <v>9.8</v>
      </c>
      <c r="M64" s="17">
        <v>77.1</v>
      </c>
      <c r="N64" s="42">
        <v>2049536</v>
      </c>
      <c r="O64" s="43">
        <v>998305</v>
      </c>
      <c r="P64" s="43">
        <v>247645</v>
      </c>
      <c r="Q64" s="43">
        <v>875231</v>
      </c>
      <c r="R64" s="44">
        <v>2121181</v>
      </c>
    </row>
    <row r="65" spans="1:18" ht="24" customHeight="1">
      <c r="A65" s="41" t="s">
        <v>65</v>
      </c>
      <c r="B65" s="42">
        <v>6918007</v>
      </c>
      <c r="C65" s="42">
        <v>6514998</v>
      </c>
      <c r="D65" s="42">
        <v>403009</v>
      </c>
      <c r="E65" s="42">
        <v>286851</v>
      </c>
      <c r="F65" s="42">
        <v>25965</v>
      </c>
      <c r="G65" s="42">
        <v>3774025</v>
      </c>
      <c r="H65" s="13">
        <v>0.27</v>
      </c>
      <c r="I65" s="22" t="s">
        <v>87</v>
      </c>
      <c r="J65" s="22" t="s">
        <v>87</v>
      </c>
      <c r="K65" s="23">
        <v>13.9</v>
      </c>
      <c r="L65" s="23" t="s">
        <v>87</v>
      </c>
      <c r="M65" s="17">
        <v>80.9</v>
      </c>
      <c r="N65" s="42">
        <v>7055121</v>
      </c>
      <c r="O65" s="43">
        <v>1154903</v>
      </c>
      <c r="P65" s="43">
        <v>2000170</v>
      </c>
      <c r="Q65" s="43">
        <v>3045909</v>
      </c>
      <c r="R65" s="44">
        <v>6200982</v>
      </c>
    </row>
    <row r="66" spans="1:18" ht="24" customHeight="1" thickBot="1">
      <c r="A66" s="41" t="s">
        <v>66</v>
      </c>
      <c r="B66" s="42">
        <v>10750568</v>
      </c>
      <c r="C66" s="42">
        <v>9585119</v>
      </c>
      <c r="D66" s="42">
        <v>1165449</v>
      </c>
      <c r="E66" s="42">
        <v>1074282</v>
      </c>
      <c r="F66" s="42">
        <v>426086</v>
      </c>
      <c r="G66" s="42">
        <v>6325042</v>
      </c>
      <c r="H66" s="13">
        <v>0.34</v>
      </c>
      <c r="I66" s="22" t="s">
        <v>87</v>
      </c>
      <c r="J66" s="22" t="s">
        <v>87</v>
      </c>
      <c r="K66" s="23">
        <v>16</v>
      </c>
      <c r="L66" s="23">
        <v>101.7</v>
      </c>
      <c r="M66" s="17">
        <v>88.1</v>
      </c>
      <c r="N66" s="42">
        <v>11328137</v>
      </c>
      <c r="O66" s="43">
        <v>614050</v>
      </c>
      <c r="P66" s="43">
        <v>863035</v>
      </c>
      <c r="Q66" s="43">
        <v>1856181</v>
      </c>
      <c r="R66" s="44">
        <v>3333266</v>
      </c>
    </row>
    <row r="67" spans="1:18" ht="24" customHeight="1">
      <c r="A67" s="54" t="s">
        <v>53</v>
      </c>
      <c r="B67" s="55">
        <f aca="true" t="shared" si="0" ref="B67:G67">B7+B8</f>
        <v>1307334310</v>
      </c>
      <c r="C67" s="55">
        <f t="shared" si="0"/>
        <v>1293576244</v>
      </c>
      <c r="D67" s="55">
        <f t="shared" si="0"/>
        <v>13758066</v>
      </c>
      <c r="E67" s="55">
        <f t="shared" si="0"/>
        <v>6183678</v>
      </c>
      <c r="F67" s="55">
        <f t="shared" si="0"/>
        <v>-408683</v>
      </c>
      <c r="G67" s="55">
        <f t="shared" si="0"/>
        <v>586900211</v>
      </c>
      <c r="H67" s="56">
        <f>ROUND(AVERAGEA(H7:H8),2)</f>
        <v>0.77</v>
      </c>
      <c r="I67" s="82"/>
      <c r="J67" s="82"/>
      <c r="K67" s="57">
        <f>ROUND(AVERAGEA(K7:K8),1)</f>
        <v>14.1</v>
      </c>
      <c r="L67" s="57">
        <f>ROUND(AVERAGEA(L7:L8),1)</f>
        <v>192.9</v>
      </c>
      <c r="M67" s="57">
        <f>ROUND(AVERAGEA(M7:M8),1)</f>
        <v>95.4</v>
      </c>
      <c r="N67" s="55">
        <f>N7+N8</f>
        <v>2137956189</v>
      </c>
      <c r="O67" s="58">
        <f>O7+O8</f>
        <v>21292487</v>
      </c>
      <c r="P67" s="58">
        <f>P7+P8</f>
        <v>17491739</v>
      </c>
      <c r="Q67" s="58">
        <f>Q7+Q8</f>
        <v>29871491</v>
      </c>
      <c r="R67" s="59">
        <f>R7+R8</f>
        <v>68655717</v>
      </c>
    </row>
    <row r="68" spans="1:18" ht="24" customHeight="1">
      <c r="A68" s="60" t="s">
        <v>74</v>
      </c>
      <c r="B68" s="42">
        <f aca="true" t="shared" si="1" ref="B68:G68">SUM(B9:B34)</f>
        <v>787191825</v>
      </c>
      <c r="C68" s="42">
        <f t="shared" si="1"/>
        <v>764481761</v>
      </c>
      <c r="D68" s="42">
        <f t="shared" si="1"/>
        <v>22710064</v>
      </c>
      <c r="E68" s="42">
        <f t="shared" si="1"/>
        <v>17955749</v>
      </c>
      <c r="F68" s="42">
        <f t="shared" si="1"/>
        <v>5273136</v>
      </c>
      <c r="G68" s="42">
        <f t="shared" si="1"/>
        <v>439722153</v>
      </c>
      <c r="H68" s="13">
        <f>ROUND(AVERAGEA(H9:H34),2)</f>
        <v>0.56</v>
      </c>
      <c r="I68" s="83"/>
      <c r="J68" s="83"/>
      <c r="K68" s="17">
        <f>ROUND(AVERAGEA(K9:K34),1)</f>
        <v>11.6</v>
      </c>
      <c r="L68" s="17">
        <f>ROUND(AVERAGEA(L9:L34),1)</f>
        <v>53.9</v>
      </c>
      <c r="M68" s="17">
        <f>ROUND(AVERAGEA(M9:M34),1)</f>
        <v>89</v>
      </c>
      <c r="N68" s="42">
        <f>SUM(N9:N34)</f>
        <v>726362260</v>
      </c>
      <c r="O68" s="51">
        <f>SUM(O9:O34)</f>
        <v>77970293</v>
      </c>
      <c r="P68" s="51">
        <f>SUM(P9:P34)</f>
        <v>21697143</v>
      </c>
      <c r="Q68" s="51">
        <f>SUM(Q9:Q34)</f>
        <v>118025332</v>
      </c>
      <c r="R68" s="61">
        <f>SUM(R9:R34)</f>
        <v>217692768</v>
      </c>
    </row>
    <row r="69" spans="1:18" ht="24" customHeight="1">
      <c r="A69" s="60" t="s">
        <v>89</v>
      </c>
      <c r="B69" s="42">
        <f aca="true" t="shared" si="2" ref="B69:G69">SUM(B35:B66)</f>
        <v>273195770</v>
      </c>
      <c r="C69" s="42">
        <f t="shared" si="2"/>
        <v>257423576</v>
      </c>
      <c r="D69" s="42">
        <f t="shared" si="2"/>
        <v>15772194</v>
      </c>
      <c r="E69" s="42">
        <f t="shared" si="2"/>
        <v>13598449</v>
      </c>
      <c r="F69" s="42">
        <f t="shared" si="2"/>
        <v>1790687</v>
      </c>
      <c r="G69" s="42">
        <f t="shared" si="2"/>
        <v>155773372</v>
      </c>
      <c r="H69" s="13">
        <f>ROUND(AVERAGEA(H35:H66),2)</f>
        <v>0.48</v>
      </c>
      <c r="I69" s="83"/>
      <c r="J69" s="83"/>
      <c r="K69" s="17">
        <f>ROUND(AVERAGEA(K35:K66),1)</f>
        <v>11.2</v>
      </c>
      <c r="L69" s="17">
        <f>ROUND(AVERAGEA(L35:L66),1)</f>
        <v>36</v>
      </c>
      <c r="M69" s="17">
        <f>ROUND(AVERAGEA(M35:M66),1)</f>
        <v>86.7</v>
      </c>
      <c r="N69" s="42">
        <f>SUM(N35:N66)</f>
        <v>257729035</v>
      </c>
      <c r="O69" s="51">
        <f>SUM(O35:O66)</f>
        <v>42901481</v>
      </c>
      <c r="P69" s="51">
        <f>SUM(P35:P66)</f>
        <v>19314857</v>
      </c>
      <c r="Q69" s="51">
        <f>SUM(Q35:Q66)</f>
        <v>65665888</v>
      </c>
      <c r="R69" s="61">
        <f>SUM(R35:R66)</f>
        <v>127882226</v>
      </c>
    </row>
    <row r="70" spans="1:18" ht="24" customHeight="1">
      <c r="A70" s="60" t="s">
        <v>90</v>
      </c>
      <c r="B70" s="42">
        <f aca="true" t="shared" si="3" ref="B70:G70">SUM(B67:B69)</f>
        <v>2367721905</v>
      </c>
      <c r="C70" s="42">
        <f t="shared" si="3"/>
        <v>2315481581</v>
      </c>
      <c r="D70" s="42">
        <f t="shared" si="3"/>
        <v>52240324</v>
      </c>
      <c r="E70" s="42">
        <f t="shared" si="3"/>
        <v>37737876</v>
      </c>
      <c r="F70" s="42">
        <f t="shared" si="3"/>
        <v>6655140</v>
      </c>
      <c r="G70" s="42">
        <f t="shared" si="3"/>
        <v>1182395736</v>
      </c>
      <c r="H70" s="13">
        <f>ROUND(AVERAGEA(H7:H66),2)</f>
        <v>0.53</v>
      </c>
      <c r="I70" s="83"/>
      <c r="J70" s="83"/>
      <c r="K70" s="17">
        <f>ROUND(AVERAGEA(K7:K66),1)</f>
        <v>11.5</v>
      </c>
      <c r="L70" s="17">
        <f>ROUND(AVERAGEA(L7:L66),1)</f>
        <v>49</v>
      </c>
      <c r="M70" s="17">
        <f>ROUND(AVERAGEA(M7:M66),1)</f>
        <v>87.9</v>
      </c>
      <c r="N70" s="42">
        <f>SUM(N67:N69)</f>
        <v>3122047484</v>
      </c>
      <c r="O70" s="51">
        <f>SUM(O67:O69)</f>
        <v>142164261</v>
      </c>
      <c r="P70" s="51">
        <f>SUM(P67:P69)</f>
        <v>58503739</v>
      </c>
      <c r="Q70" s="51">
        <f>SUM(Q67:Q69)</f>
        <v>213562711</v>
      </c>
      <c r="R70" s="61">
        <f>SUM(R67:R69)</f>
        <v>414230711</v>
      </c>
    </row>
    <row r="71" spans="1:18" ht="24" customHeight="1" thickBot="1">
      <c r="A71" s="62" t="s">
        <v>91</v>
      </c>
      <c r="B71" s="63">
        <f aca="true" t="shared" si="4" ref="B71:G71">B68+B69</f>
        <v>1060387595</v>
      </c>
      <c r="C71" s="63">
        <f t="shared" si="4"/>
        <v>1021905337</v>
      </c>
      <c r="D71" s="63">
        <f t="shared" si="4"/>
        <v>38482258</v>
      </c>
      <c r="E71" s="63">
        <f t="shared" si="4"/>
        <v>31554198</v>
      </c>
      <c r="F71" s="63">
        <f t="shared" si="4"/>
        <v>7063823</v>
      </c>
      <c r="G71" s="63">
        <f t="shared" si="4"/>
        <v>595495525</v>
      </c>
      <c r="H71" s="15">
        <f>ROUND(AVERAGEA(H9:H66),2)</f>
        <v>0.52</v>
      </c>
      <c r="I71" s="84"/>
      <c r="J71" s="84"/>
      <c r="K71" s="19">
        <f>ROUND(AVERAGEA(K9:K66),1)</f>
        <v>11.4</v>
      </c>
      <c r="L71" s="19">
        <f>ROUND(AVERAGEA(L9:L66),1)</f>
        <v>44</v>
      </c>
      <c r="M71" s="19">
        <f>ROUND(AVERAGEA(M9:M66),1)</f>
        <v>87.7</v>
      </c>
      <c r="N71" s="63">
        <f>N68+N69</f>
        <v>984091295</v>
      </c>
      <c r="O71" s="63">
        <f>O68+O69</f>
        <v>120871774</v>
      </c>
      <c r="P71" s="63">
        <f>P68+P69</f>
        <v>41012000</v>
      </c>
      <c r="Q71" s="63">
        <f>Q68+Q69</f>
        <v>183691220</v>
      </c>
      <c r="R71" s="64">
        <f>R68+R69</f>
        <v>345574994</v>
      </c>
    </row>
    <row r="72" spans="1:13" ht="24" customHeight="1">
      <c r="A72" s="5" t="s">
        <v>86</v>
      </c>
      <c r="H72" s="8" t="s">
        <v>73</v>
      </c>
      <c r="I72" s="8"/>
      <c r="J72" s="8"/>
      <c r="K72" s="8"/>
      <c r="L72" s="8"/>
      <c r="M72" s="8"/>
    </row>
    <row r="73" spans="1:14" ht="24" customHeight="1">
      <c r="A73" s="12" t="s">
        <v>92</v>
      </c>
      <c r="B73" s="10"/>
      <c r="C73" s="10"/>
      <c r="D73" s="10"/>
      <c r="E73" s="10"/>
      <c r="F73" s="10"/>
      <c r="G73" s="10"/>
      <c r="H73" s="9"/>
      <c r="I73" s="9"/>
      <c r="J73" s="9"/>
      <c r="K73" s="11"/>
      <c r="L73" s="11"/>
      <c r="M73" s="11"/>
      <c r="N73" s="10"/>
    </row>
  </sheetData>
  <mergeCells count="15">
    <mergeCell ref="Q2:R2"/>
    <mergeCell ref="I3:L3"/>
    <mergeCell ref="I67:I71"/>
    <mergeCell ref="J67:J71"/>
    <mergeCell ref="M3:M5"/>
    <mergeCell ref="H3:H5"/>
    <mergeCell ref="A3:A6"/>
    <mergeCell ref="A1:R1"/>
    <mergeCell ref="O3:R3"/>
    <mergeCell ref="B3:B5"/>
    <mergeCell ref="C3:C5"/>
    <mergeCell ref="D3:D5"/>
    <mergeCell ref="E3:E5"/>
    <mergeCell ref="F3:F5"/>
    <mergeCell ref="G3:G5"/>
  </mergeCells>
  <printOptions horizontalCentered="1" verticalCentered="1"/>
  <pageMargins left="0.64" right="0.11811023622047245" top="0.5905511811023623" bottom="0.5905511811023623" header="0.3937007874015748" footer="0.3937007874015748"/>
  <pageSetup horizontalDpi="300" verticalDpi="300" orientation="landscape" paperSize="9" scale="48" r:id="rId2"/>
  <rowBreaks count="1" manualBreakCount="1">
    <brk id="4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地方課財政係</dc:creator>
  <cp:keywords/>
  <dc:description/>
  <cp:lastModifiedBy> </cp:lastModifiedBy>
  <cp:lastPrinted>2011-10-13T01:41:34Z</cp:lastPrinted>
  <dcterms:created xsi:type="dcterms:W3CDTF">1998-09-03T12:18:08Z</dcterms:created>
  <dcterms:modified xsi:type="dcterms:W3CDTF">2011-10-13T01:52:06Z</dcterms:modified>
  <cp:category/>
  <cp:version/>
  <cp:contentType/>
  <cp:contentStatus/>
</cp:coreProperties>
</file>