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0" yWindow="105" windowWidth="8025" windowHeight="8865" tabRatio="1000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'地区計，福岡地区'!$A$1:$P$34</definedName>
    <definedName name="_xlnm.Print_Area" localSheetId="1">'筑後地区'!$A$1:$P$36</definedName>
    <definedName name="_xlnm.Print_Area" localSheetId="2">'筑豊地区'!$A$1:$O$28</definedName>
    <definedName name="_xlnm.Print_Area" localSheetId="3">'北九州地区'!$A$1:$O$20</definedName>
  </definedNames>
  <calcPr fullCalcOnLoad="1"/>
</workbook>
</file>

<file path=xl/sharedStrings.xml><?xml version="1.0" encoding="utf-8"?>
<sst xmlns="http://schemas.openxmlformats.org/spreadsheetml/2006/main" count="187" uniqueCount="159">
  <si>
    <t xml:space="preserve"> 北九州</t>
  </si>
  <si>
    <t xml:space="preserve"> 合　計</t>
  </si>
  <si>
    <t xml:space="preserve"> 春日市</t>
  </si>
  <si>
    <t xml:space="preserve"> 大野城市</t>
  </si>
  <si>
    <t xml:space="preserve"> 宗像市</t>
  </si>
  <si>
    <t xml:space="preserve"> 太宰府市</t>
  </si>
  <si>
    <t xml:space="preserve"> 前原市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</si>
  <si>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</si>
  <si>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</si>
  <si>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</si>
  <si>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</si>
  <si>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</si>
  <si>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</si>
  <si>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</si>
  <si>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</si>
  <si>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</si>
  <si>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福間町</t>
  </si>
  <si>
    <t xml:space="preserve"> 津屋崎町</t>
  </si>
  <si>
    <t xml:space="preserve"> 玄海町</t>
  </si>
  <si>
    <t xml:space="preserve"> 大島村</t>
  </si>
  <si>
    <t xml:space="preserve"> 二丈町</t>
  </si>
  <si>
    <t xml:space="preserve"> 志摩町</t>
  </si>
  <si>
    <t xml:space="preserve"> 福岡　計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</si>
  <si>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</si>
  <si>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</si>
  <si>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</si>
  <si>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</si>
  <si>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</si>
  <si>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</si>
  <si>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</si>
  <si>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甘木市</t>
  </si>
  <si>
    <t xml:space="preserve"> 杷木町</t>
  </si>
  <si>
    <t xml:space="preserve"> 朝倉町</t>
  </si>
  <si>
    <t xml:space="preserve"> 三輪町</t>
  </si>
  <si>
    <t xml:space="preserve"> 夜須町</t>
  </si>
  <si>
    <t xml:space="preserve"> 小石原村</t>
  </si>
  <si>
    <t xml:space="preserve"> 宝珠山村</t>
  </si>
  <si>
    <t xml:space="preserve"> 吉井町</t>
  </si>
  <si>
    <t xml:space="preserve"> 田主丸町</t>
  </si>
  <si>
    <t xml:space="preserve"> 浮羽町</t>
  </si>
  <si>
    <t xml:space="preserve"> 北野町</t>
  </si>
  <si>
    <t xml:space="preserve"> 大刀洗町</t>
  </si>
  <si>
    <t xml:space="preserve"> 城島町</t>
  </si>
  <si>
    <t xml:space="preserve"> 大木町</t>
  </si>
  <si>
    <t xml:space="preserve"> 三潴町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</si>
  <si>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</si>
  <si>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</si>
  <si>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</si>
  <si>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</si>
  <si>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矢部村</t>
  </si>
  <si>
    <t xml:space="preserve"> 星野村</t>
  </si>
  <si>
    <t xml:space="preserve"> 瀬高町</t>
  </si>
  <si>
    <t xml:space="preserve"> 大和町</t>
  </si>
  <si>
    <t xml:space="preserve"> 三橋町</t>
  </si>
  <si>
    <t xml:space="preserve"> 山川町</t>
  </si>
  <si>
    <t xml:space="preserve"> 高田町</t>
  </si>
  <si>
    <t xml:space="preserve"> 筑後　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</si>
  <si>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</si>
  <si>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</si>
  <si>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</si>
  <si>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</si>
  <si>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</si>
  <si>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</si>
  <si>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</si>
  <si>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</si>
  <si>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</si>
  <si>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</si>
  <si>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</si>
  <si>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</si>
  <si>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</si>
  <si>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 xml:space="preserve"> 市町村名</t>
  </si>
  <si>
    <t xml:space="preserve"> 直方市</t>
  </si>
  <si>
    <t xml:space="preserve"> 飯塚市</t>
  </si>
  <si>
    <t xml:space="preserve"> 田川市</t>
  </si>
  <si>
    <t xml:space="preserve"> 山田市</t>
  </si>
  <si>
    <t xml:space="preserve"> 小竹町</t>
  </si>
  <si>
    <t xml:space="preserve"> 鞍手町</t>
  </si>
  <si>
    <t xml:space="preserve"> 若宮町</t>
  </si>
  <si>
    <t xml:space="preserve"> 桂川町</t>
  </si>
  <si>
    <t xml:space="preserve"> 碓井町</t>
  </si>
  <si>
    <t xml:space="preserve"> 嘉穂町</t>
  </si>
  <si>
    <t xml:space="preserve"> 筑穂町</t>
  </si>
  <si>
    <t xml:space="preserve"> 穂波町</t>
  </si>
  <si>
    <t xml:space="preserve"> 庄内町</t>
  </si>
  <si>
    <t xml:space="preserve"> 頴田町</t>
  </si>
  <si>
    <t xml:space="preserve"> 添田町</t>
  </si>
  <si>
    <t xml:space="preserve"> 金田町</t>
  </si>
  <si>
    <t xml:space="preserve"> 糸田町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</si>
  <si>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</si>
  <si>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</si>
  <si>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</si>
  <si>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</si>
  <si>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</si>
  <si>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</si>
  <si>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</si>
  <si>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</si>
  <si>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</si>
  <si>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</si>
  <si>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</si>
  <si>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椎田町</t>
  </si>
  <si>
    <t xml:space="preserve"> 吉富町</t>
  </si>
  <si>
    <t xml:space="preserve"> 築城町</t>
  </si>
  <si>
    <t xml:space="preserve"> 新吉富村</t>
  </si>
  <si>
    <t xml:space="preserve"> 大平村</t>
  </si>
  <si>
    <t xml:space="preserve"> 宮田町</t>
  </si>
  <si>
    <t xml:space="preserve"> 稲築町</t>
  </si>
  <si>
    <t xml:space="preserve"> 香春町</t>
  </si>
  <si>
    <t xml:space="preserve"> 赤池町</t>
  </si>
  <si>
    <t xml:space="preserve"> 方城町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</si>
  <si>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</si>
  <si>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</si>
  <si>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</si>
  <si>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</si>
  <si>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勝山町</t>
  </si>
  <si>
    <t xml:space="preserve"> 北九州 計</t>
  </si>
  <si>
    <t>　（単位：千人）</t>
  </si>
  <si>
    <t>（8）平成１１年月別入込客の状況</t>
  </si>
  <si>
    <t>　　　　　　　　　　　　　　　　　　　　　　　　　　　　　　　　　　　　　　　　　　　</t>
  </si>
  <si>
    <t>　　（単位：千人）</t>
  </si>
  <si>
    <t xml:space="preserve"> 地区別</t>
  </si>
  <si>
    <t xml:space="preserve"> 福　岡</t>
  </si>
  <si>
    <t xml:space="preserve"> 筑　後</t>
  </si>
  <si>
    <t xml:space="preserve"> 筑　豊</t>
  </si>
  <si>
    <t>　福 岡 地 区　　　　　　　　　　　　　　　　　　　　　　　　　　　　　　　　　　</t>
  </si>
  <si>
    <t>　　（単位：千人）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</si>
  <si>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</si>
  <si>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</si>
  <si>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</si>
  <si>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</si>
  <si>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</si>
  <si>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</si>
  <si>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</si>
  <si>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</si>
  <si>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</si>
  <si>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</si>
  <si>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</si>
  <si>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</si>
  <si>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</si>
  <si>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 xml:space="preserve"> 福岡市</t>
  </si>
  <si>
    <t xml:space="preserve"> 筑紫野市</t>
  </si>
  <si>
    <t>　　（単位：千人）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</si>
  <si>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</si>
  <si>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</si>
  <si>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</si>
  <si>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</si>
  <si>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</si>
  <si>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</si>
  <si>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</si>
  <si>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</si>
  <si>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</si>
  <si>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</si>
  <si>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</si>
  <si>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</si>
  <si>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</si>
  <si>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>　筑 後 地 区　　　　　　　　　　　　　　　　　　　　　　　　　　　　　　　　　　</t>
  </si>
  <si>
    <t>　　筑 豊 地 区　　　　　　　　　　　　　　　　　　　　　　　　　　　　　　　　　　</t>
  </si>
  <si>
    <t>市町村名</t>
  </si>
  <si>
    <t>市町村名</t>
  </si>
  <si>
    <t>　　北 九 州 地 区　                        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</si>
</sst>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9.6"/>
      <color indexed="63"/>
      <name val="ＭＳ Ｐゴシック"/>
      <family val="3"/>
    </font>
    <font>
      <sz val="8"/>
      <color indexed="8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9.6"/>
      <name val="ＭＳ Ｐゴシック"/>
      <family val="3"/>
    </font>
    <font>
      <sz val="9"/>
      <color indexed="8"/>
      <name val="ＭＳ Ｐゴシック"/>
      <family val="3"/>
    </font>
    <font>
      <sz val="9"/>
      <color indexed="63"/>
      <name val="ＭＳ Ｐゴシック"/>
      <family val="3"/>
    </font>
    <font>
      <sz val="9.6"/>
      <color indexed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 quotePrefix="1">
      <alignment/>
      <protection/>
    </xf>
    <xf numFmtId="0" fontId="2" fillId="0" borderId="0" xfId="0" applyNumberFormat="1" applyFont="1" applyFill="1" applyBorder="1" applyAlignment="1" applyProtection="1" quotePrefix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 quotePrefix="1">
      <alignment vertical="center"/>
      <protection/>
    </xf>
    <xf numFmtId="176" fontId="7" fillId="0" borderId="5" xfId="0" applyNumberFormat="1" applyFont="1" applyFill="1" applyBorder="1" applyAlignment="1" applyProtection="1" quotePrefix="1">
      <alignment vertical="center"/>
      <protection/>
    </xf>
    <xf numFmtId="176" fontId="7" fillId="0" borderId="6" xfId="0" applyNumberFormat="1" applyFont="1" applyFill="1" applyBorder="1" applyAlignment="1" applyProtection="1" quotePrefix="1">
      <alignment vertical="center"/>
      <protection/>
    </xf>
    <xf numFmtId="0" fontId="2" fillId="0" borderId="7" xfId="0" applyNumberFormat="1" applyFont="1" applyFill="1" applyBorder="1" applyAlignment="1" applyProtection="1">
      <alignment/>
      <protection/>
    </xf>
    <xf numFmtId="176" fontId="2" fillId="0" borderId="7" xfId="0" applyNumberFormat="1" applyFont="1" applyFill="1" applyBorder="1" applyAlignment="1" applyProtection="1" quotePrefix="1">
      <alignment/>
      <protection/>
    </xf>
    <xf numFmtId="176" fontId="7" fillId="0" borderId="8" xfId="0" applyNumberFormat="1" applyFont="1" applyFill="1" applyBorder="1" applyAlignment="1" applyProtection="1" quotePrefix="1">
      <alignment vertical="center"/>
      <protection/>
    </xf>
    <xf numFmtId="0" fontId="7" fillId="0" borderId="9" xfId="0" applyNumberFormat="1" applyFont="1" applyFill="1" applyBorder="1" applyAlignment="1" applyProtection="1" quotePrefix="1">
      <alignment vertical="center"/>
      <protection/>
    </xf>
    <xf numFmtId="176" fontId="7" fillId="0" borderId="10" xfId="0" applyNumberFormat="1" applyFont="1" applyFill="1" applyBorder="1" applyAlignment="1" applyProtection="1" quotePrefix="1">
      <alignment vertical="center"/>
      <protection/>
    </xf>
    <xf numFmtId="176" fontId="7" fillId="0" borderId="11" xfId="0" applyNumberFormat="1" applyFont="1" applyFill="1" applyBorder="1" applyAlignment="1" applyProtection="1" quotePrefix="1">
      <alignment vertical="center"/>
      <protection/>
    </xf>
    <xf numFmtId="176" fontId="7" fillId="0" borderId="12" xfId="0" applyNumberFormat="1" applyFont="1" applyFill="1" applyBorder="1" applyAlignment="1" applyProtection="1" quotePrefix="1">
      <alignment vertic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 quotePrefix="1">
      <alignment vertical="center"/>
      <protection/>
    </xf>
    <xf numFmtId="0" fontId="7" fillId="0" borderId="14" xfId="0" applyNumberFormat="1" applyFont="1" applyFill="1" applyBorder="1" applyAlignment="1" applyProtection="1" quotePrefix="1">
      <alignment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 quotePrefix="1">
      <alignment vertical="center"/>
      <protection/>
    </xf>
    <xf numFmtId="176" fontId="7" fillId="0" borderId="17" xfId="0" applyNumberFormat="1" applyFont="1" applyFill="1" applyBorder="1" applyAlignment="1" applyProtection="1" quotePrefix="1">
      <alignment vertical="center"/>
      <protection/>
    </xf>
    <xf numFmtId="176" fontId="7" fillId="0" borderId="18" xfId="0" applyNumberFormat="1" applyFont="1" applyFill="1" applyBorder="1" applyAlignment="1" applyProtection="1" quotePrefix="1">
      <alignment vertical="center"/>
      <protection/>
    </xf>
    <xf numFmtId="0" fontId="2" fillId="0" borderId="7" xfId="0" applyNumberFormat="1" applyFont="1" applyFill="1" applyBorder="1" applyAlignment="1" applyProtection="1">
      <alignment vertical="center"/>
      <protection/>
    </xf>
    <xf numFmtId="176" fontId="7" fillId="0" borderId="17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0" fontId="7" fillId="0" borderId="19" xfId="0" applyNumberFormat="1" applyFont="1" applyFill="1" applyBorder="1" applyAlignment="1" applyProtection="1" quotePrefix="1">
      <alignment vertical="center"/>
      <protection/>
    </xf>
    <xf numFmtId="176" fontId="7" fillId="0" borderId="20" xfId="0" applyNumberFormat="1" applyFont="1" applyFill="1" applyBorder="1" applyAlignment="1" applyProtection="1" quotePrefix="1">
      <alignment vertical="center"/>
      <protection/>
    </xf>
    <xf numFmtId="176" fontId="7" fillId="0" borderId="21" xfId="0" applyNumberFormat="1" applyFont="1" applyFill="1" applyBorder="1" applyAlignment="1" applyProtection="1" quotePrefix="1">
      <alignment vertical="center"/>
      <protection/>
    </xf>
    <xf numFmtId="176" fontId="7" fillId="0" borderId="22" xfId="0" applyNumberFormat="1" applyFont="1" applyFill="1" applyBorder="1" applyAlignment="1" applyProtection="1" quotePrefix="1">
      <alignment vertical="center"/>
      <protection/>
    </xf>
    <xf numFmtId="0" fontId="2" fillId="0" borderId="23" xfId="0" applyNumberFormat="1" applyFont="1" applyFill="1" applyBorder="1" applyAlignment="1" applyProtection="1">
      <alignment vertical="center"/>
      <protection/>
    </xf>
    <xf numFmtId="0" fontId="7" fillId="0" borderId="24" xfId="0" applyNumberFormat="1" applyFont="1" applyFill="1" applyBorder="1" applyAlignment="1" applyProtection="1" quotePrefix="1">
      <alignment vertical="center"/>
      <protection/>
    </xf>
    <xf numFmtId="176" fontId="7" fillId="0" borderId="25" xfId="0" applyNumberFormat="1" applyFont="1" applyFill="1" applyBorder="1" applyAlignment="1" applyProtection="1" quotePrefix="1">
      <alignment vertical="center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7" fillId="0" borderId="26" xfId="0" applyNumberFormat="1" applyFont="1" applyFill="1" applyBorder="1" applyAlignment="1" applyProtection="1" quotePrefix="1">
      <alignment vertical="center"/>
      <protection/>
    </xf>
    <xf numFmtId="3" fontId="7" fillId="0" borderId="6" xfId="0" applyNumberFormat="1" applyFont="1" applyFill="1" applyBorder="1" applyAlignment="1" applyProtection="1" quotePrefix="1">
      <alignment vertical="center"/>
      <protection/>
    </xf>
    <xf numFmtId="0" fontId="8" fillId="0" borderId="7" xfId="0" applyNumberFormat="1" applyFont="1" applyFill="1" applyBorder="1" applyAlignment="1" applyProtection="1">
      <alignment/>
      <protection/>
    </xf>
    <xf numFmtId="0" fontId="8" fillId="0" borderId="27" xfId="0" applyNumberFormat="1" applyFont="1" applyFill="1" applyBorder="1" applyAlignment="1" applyProtection="1">
      <alignment/>
      <protection/>
    </xf>
    <xf numFmtId="176" fontId="7" fillId="0" borderId="28" xfId="0" applyNumberFormat="1" applyFont="1" applyFill="1" applyBorder="1" applyAlignment="1" applyProtection="1" quotePrefix="1">
      <alignment vertical="center"/>
      <protection/>
    </xf>
    <xf numFmtId="176" fontId="7" fillId="0" borderId="29" xfId="0" applyNumberFormat="1" applyFont="1" applyFill="1" applyBorder="1" applyAlignment="1" applyProtection="1" quotePrefix="1">
      <alignment vertical="center"/>
      <protection/>
    </xf>
    <xf numFmtId="3" fontId="7" fillId="0" borderId="30" xfId="0" applyNumberFormat="1" applyFont="1" applyFill="1" applyBorder="1" applyAlignment="1" applyProtection="1" quotePrefix="1">
      <alignment vertical="center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 quotePrefix="1">
      <alignment vertical="center"/>
      <protection/>
    </xf>
    <xf numFmtId="176" fontId="7" fillId="0" borderId="15" xfId="0" applyNumberFormat="1" applyFont="1" applyFill="1" applyBorder="1" applyAlignment="1" applyProtection="1" quotePrefix="1">
      <alignment vertical="center"/>
      <protection/>
    </xf>
    <xf numFmtId="176" fontId="7" fillId="0" borderId="3" xfId="0" applyNumberFormat="1" applyFont="1" applyFill="1" applyBorder="1" applyAlignment="1" applyProtection="1" quotePrefix="1">
      <alignment vertical="center"/>
      <protection/>
    </xf>
    <xf numFmtId="3" fontId="7" fillId="0" borderId="32" xfId="0" applyNumberFormat="1" applyFont="1" applyFill="1" applyBorder="1" applyAlignment="1" applyProtection="1" quotePrefix="1">
      <alignment vertical="center"/>
      <protection/>
    </xf>
    <xf numFmtId="0" fontId="8" fillId="0" borderId="33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176" fontId="7" fillId="0" borderId="35" xfId="0" applyNumberFormat="1" applyFont="1" applyFill="1" applyBorder="1" applyAlignment="1" applyProtection="1" quotePrefix="1">
      <alignment vertical="center"/>
      <protection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7" fillId="0" borderId="5" xfId="0" applyNumberFormat="1" applyFont="1" applyFill="1" applyBorder="1" applyAlignment="1" applyProtection="1">
      <alignment vertical="center"/>
      <protection/>
    </xf>
    <xf numFmtId="0" fontId="7" fillId="0" borderId="36" xfId="0" applyNumberFormat="1" applyFont="1" applyFill="1" applyBorder="1" applyAlignment="1" applyProtection="1" quotePrefix="1">
      <alignment vertical="center"/>
      <protection/>
    </xf>
    <xf numFmtId="176" fontId="7" fillId="0" borderId="37" xfId="0" applyNumberFormat="1" applyFont="1" applyFill="1" applyBorder="1" applyAlignment="1" applyProtection="1" quotePrefix="1">
      <alignment vertical="center"/>
      <protection/>
    </xf>
    <xf numFmtId="176" fontId="7" fillId="0" borderId="38" xfId="0" applyNumberFormat="1" applyFont="1" applyFill="1" applyBorder="1" applyAlignment="1" applyProtection="1" quotePrefix="1">
      <alignment vertical="center"/>
      <protection/>
    </xf>
    <xf numFmtId="176" fontId="7" fillId="0" borderId="39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8" fillId="0" borderId="26" xfId="0" applyNumberFormat="1" applyFont="1" applyFill="1" applyBorder="1" applyAlignment="1" applyProtection="1" quotePrefix="1">
      <alignment/>
      <protection/>
    </xf>
    <xf numFmtId="176" fontId="8" fillId="0" borderId="5" xfId="0" applyNumberFormat="1" applyFont="1" applyFill="1" applyBorder="1" applyAlignment="1" applyProtection="1" quotePrefix="1">
      <alignment/>
      <protection/>
    </xf>
    <xf numFmtId="176" fontId="8" fillId="0" borderId="18" xfId="0" applyNumberFormat="1" applyFont="1" applyFill="1" applyBorder="1" applyAlignment="1" applyProtection="1" quotePrefix="1">
      <alignment/>
      <protection/>
    </xf>
    <xf numFmtId="176" fontId="10" fillId="0" borderId="18" xfId="0" applyNumberFormat="1" applyFont="1" applyBorder="1" applyAlignment="1">
      <alignment/>
    </xf>
    <xf numFmtId="176" fontId="8" fillId="0" borderId="40" xfId="0" applyNumberFormat="1" applyFont="1" applyFill="1" applyBorder="1" applyAlignment="1" applyProtection="1" quotePrefix="1">
      <alignment/>
      <protection/>
    </xf>
    <xf numFmtId="0" fontId="8" fillId="0" borderId="4" xfId="0" applyNumberFormat="1" applyFont="1" applyFill="1" applyBorder="1" applyAlignment="1" applyProtection="1" quotePrefix="1">
      <alignment/>
      <protection/>
    </xf>
    <xf numFmtId="176" fontId="8" fillId="0" borderId="41" xfId="0" applyNumberFormat="1" applyFont="1" applyFill="1" applyBorder="1" applyAlignment="1" applyProtection="1" quotePrefix="1">
      <alignment/>
      <protection/>
    </xf>
    <xf numFmtId="176" fontId="8" fillId="0" borderId="42" xfId="0" applyNumberFormat="1" applyFont="1" applyFill="1" applyBorder="1" applyAlignment="1" applyProtection="1" quotePrefix="1">
      <alignment/>
      <protection/>
    </xf>
    <xf numFmtId="176" fontId="8" fillId="0" borderId="42" xfId="0" applyNumberFormat="1" applyFont="1" applyFill="1" applyBorder="1" applyAlignment="1" applyProtection="1">
      <alignment/>
      <protection/>
    </xf>
    <xf numFmtId="176" fontId="8" fillId="0" borderId="43" xfId="0" applyNumberFormat="1" applyFont="1" applyFill="1" applyBorder="1" applyAlignment="1" applyProtection="1" quotePrefix="1">
      <alignment/>
      <protection/>
    </xf>
    <xf numFmtId="0" fontId="10" fillId="0" borderId="42" xfId="0" applyFont="1" applyBorder="1" applyAlignment="1">
      <alignment/>
    </xf>
    <xf numFmtId="0" fontId="8" fillId="0" borderId="44" xfId="0" applyNumberFormat="1" applyFont="1" applyFill="1" applyBorder="1" applyAlignment="1" applyProtection="1" quotePrefix="1">
      <alignment/>
      <protection/>
    </xf>
    <xf numFmtId="176" fontId="10" fillId="0" borderId="42" xfId="0" applyNumberFormat="1" applyFont="1" applyBorder="1" applyAlignment="1">
      <alignment/>
    </xf>
    <xf numFmtId="176" fontId="8" fillId="0" borderId="41" xfId="0" applyNumberFormat="1" applyFont="1" applyFill="1" applyBorder="1" applyAlignment="1" applyProtection="1">
      <alignment/>
      <protection/>
    </xf>
    <xf numFmtId="0" fontId="8" fillId="0" borderId="36" xfId="0" applyNumberFormat="1" applyFont="1" applyFill="1" applyBorder="1" applyAlignment="1" applyProtection="1" quotePrefix="1">
      <alignment/>
      <protection/>
    </xf>
    <xf numFmtId="176" fontId="8" fillId="0" borderId="37" xfId="0" applyNumberFormat="1" applyFont="1" applyFill="1" applyBorder="1" applyAlignment="1" applyProtection="1" quotePrefix="1">
      <alignment/>
      <protection/>
    </xf>
    <xf numFmtId="176" fontId="8" fillId="0" borderId="21" xfId="0" applyNumberFormat="1" applyFont="1" applyFill="1" applyBorder="1" applyAlignment="1" applyProtection="1" quotePrefix="1">
      <alignment/>
      <protection/>
    </xf>
    <xf numFmtId="176" fontId="8" fillId="0" borderId="38" xfId="0" applyNumberFormat="1" applyFont="1" applyFill="1" applyBorder="1" applyAlignment="1" applyProtection="1" quotePrefix="1">
      <alignment/>
      <protection/>
    </xf>
    <xf numFmtId="0" fontId="8" fillId="0" borderId="9" xfId="0" applyNumberFormat="1" applyFont="1" applyFill="1" applyBorder="1" applyAlignment="1" applyProtection="1" quotePrefix="1">
      <alignment/>
      <protection/>
    </xf>
    <xf numFmtId="176" fontId="8" fillId="0" borderId="15" xfId="0" applyNumberFormat="1" applyFont="1" applyFill="1" applyBorder="1" applyAlignment="1" applyProtection="1" quotePrefix="1">
      <alignment/>
      <protection/>
    </xf>
    <xf numFmtId="176" fontId="8" fillId="0" borderId="3" xfId="0" applyNumberFormat="1" applyFont="1" applyFill="1" applyBorder="1" applyAlignment="1" applyProtection="1" quotePrefix="1">
      <alignment/>
      <protection/>
    </xf>
    <xf numFmtId="176" fontId="8" fillId="0" borderId="34" xfId="0" applyNumberFormat="1" applyFont="1" applyFill="1" applyBorder="1" applyAlignment="1" applyProtection="1" quotePrefix="1">
      <alignment/>
      <protection/>
    </xf>
    <xf numFmtId="0" fontId="0" fillId="0" borderId="0" xfId="0" applyFont="1" applyAlignment="1">
      <alignment vertical="center"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3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6" customWidth="1"/>
    <col min="2" max="15" width="9.375" style="6" customWidth="1"/>
    <col min="16" max="16" width="0.37109375" style="6" customWidth="1"/>
    <col min="17" max="17" width="2.125" style="6" customWidth="1"/>
    <col min="18" max="16384" width="9.00390625" style="6" customWidth="1"/>
  </cols>
  <sheetData>
    <row r="1" spans="1:2" s="1" customFormat="1" ht="13.5">
      <c r="A1" s="2"/>
      <c r="B1" s="3" t="s">
        <v>116</v>
      </c>
    </row>
    <row r="2" spans="1:16" ht="13.5" customHeight="1">
      <c r="A2" s="4" t="s">
        <v>117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91" t="s">
        <v>118</v>
      </c>
      <c r="O2" s="91"/>
      <c r="P2" s="5"/>
    </row>
    <row r="3" spans="1:17" ht="18" customHeight="1">
      <c r="A3" s="5"/>
      <c r="B3" s="7" t="s">
        <v>119</v>
      </c>
      <c r="C3" s="8" t="s">
        <v>57</v>
      </c>
      <c r="D3" s="9" t="s">
        <v>58</v>
      </c>
      <c r="E3" s="9" t="s">
        <v>59</v>
      </c>
      <c r="F3" s="9" t="s">
        <v>60</v>
      </c>
      <c r="G3" s="9" t="s">
        <v>61</v>
      </c>
      <c r="H3" s="9" t="s">
        <v>62</v>
      </c>
      <c r="I3" s="9" t="s">
        <v>63</v>
      </c>
      <c r="J3" s="9" t="s">
        <v>64</v>
      </c>
      <c r="K3" s="9" t="s">
        <v>65</v>
      </c>
      <c r="L3" s="9" t="s">
        <v>66</v>
      </c>
      <c r="M3" s="9" t="s">
        <v>67</v>
      </c>
      <c r="N3" s="9" t="s">
        <v>68</v>
      </c>
      <c r="O3" s="92" t="s">
        <v>69</v>
      </c>
      <c r="P3" s="93"/>
      <c r="Q3" s="5"/>
    </row>
    <row r="4" spans="1:17" ht="15" customHeight="1">
      <c r="A4" s="5"/>
      <c r="B4" s="10" t="s">
        <v>120</v>
      </c>
      <c r="C4" s="11">
        <f>SUM(C34)</f>
        <v>7796</v>
      </c>
      <c r="D4" s="11">
        <f aca="true" t="shared" si="0" ref="D4:N4">SUM(D34)</f>
        <v>2317</v>
      </c>
      <c r="E4" s="11">
        <f t="shared" si="0"/>
        <v>2698</v>
      </c>
      <c r="F4" s="11">
        <f t="shared" si="0"/>
        <v>2992</v>
      </c>
      <c r="G4" s="11">
        <f t="shared" si="0"/>
        <v>3199</v>
      </c>
      <c r="H4" s="11">
        <f t="shared" si="0"/>
        <v>2446</v>
      </c>
      <c r="I4" s="11">
        <f t="shared" si="0"/>
        <v>2829</v>
      </c>
      <c r="J4" s="11">
        <f t="shared" si="0"/>
        <v>3318</v>
      </c>
      <c r="K4" s="11">
        <f t="shared" si="0"/>
        <v>2544</v>
      </c>
      <c r="L4" s="11">
        <f t="shared" si="0"/>
        <v>3016</v>
      </c>
      <c r="M4" s="11">
        <f t="shared" si="0"/>
        <v>3022</v>
      </c>
      <c r="N4" s="11">
        <f t="shared" si="0"/>
        <v>2284</v>
      </c>
      <c r="O4" s="12">
        <f>SUM(C4:N4)</f>
        <v>38461</v>
      </c>
      <c r="P4" s="13"/>
      <c r="Q4" s="5"/>
    </row>
    <row r="5" spans="1:17" ht="15" customHeight="1">
      <c r="A5" s="5"/>
      <c r="B5" s="10" t="s">
        <v>121</v>
      </c>
      <c r="C5" s="11">
        <v>936</v>
      </c>
      <c r="D5" s="11">
        <v>796</v>
      </c>
      <c r="E5" s="11">
        <v>1323</v>
      </c>
      <c r="F5" s="11">
        <v>1653</v>
      </c>
      <c r="G5" s="11">
        <v>1780</v>
      </c>
      <c r="H5" s="11">
        <v>971</v>
      </c>
      <c r="I5" s="11">
        <v>1583</v>
      </c>
      <c r="J5" s="11">
        <v>1826</v>
      </c>
      <c r="K5" s="11">
        <v>1281</v>
      </c>
      <c r="L5" s="11">
        <v>2456</v>
      </c>
      <c r="M5" s="11">
        <v>1670</v>
      </c>
      <c r="N5" s="11">
        <v>608</v>
      </c>
      <c r="O5" s="12">
        <f>SUM(C5:N5)</f>
        <v>16883</v>
      </c>
      <c r="P5" s="14" t="e">
        <f>SUM(#REF!)</f>
        <v>#REF!</v>
      </c>
      <c r="Q5" s="5"/>
    </row>
    <row r="6" spans="1:17" ht="15" customHeight="1">
      <c r="A6" s="5"/>
      <c r="B6" s="10" t="s">
        <v>122</v>
      </c>
      <c r="C6" s="11">
        <f>SUM('筑豊地区'!C28)</f>
        <v>460</v>
      </c>
      <c r="D6" s="11">
        <f>SUM('筑豊地区'!D28)</f>
        <v>284</v>
      </c>
      <c r="E6" s="11">
        <f>SUM('筑豊地区'!E28)</f>
        <v>444</v>
      </c>
      <c r="F6" s="11">
        <f>SUM('筑豊地区'!F28)</f>
        <v>1062</v>
      </c>
      <c r="G6" s="11">
        <f>SUM('筑豊地区'!G28)</f>
        <v>722</v>
      </c>
      <c r="H6" s="11">
        <f>SUM('筑豊地区'!H28)</f>
        <v>400</v>
      </c>
      <c r="I6" s="11">
        <f>SUM('筑豊地区'!I28)</f>
        <v>739</v>
      </c>
      <c r="J6" s="11">
        <f>SUM('筑豊地区'!J28)</f>
        <v>787</v>
      </c>
      <c r="K6" s="11">
        <f>SUM('筑豊地区'!K28)</f>
        <v>540</v>
      </c>
      <c r="L6" s="11">
        <f>SUM('筑豊地区'!L28)</f>
        <v>663</v>
      </c>
      <c r="M6" s="11">
        <f>SUM('筑豊地区'!M28)</f>
        <v>798</v>
      </c>
      <c r="N6" s="11">
        <f>SUM('筑豊地区'!N28)</f>
        <v>408</v>
      </c>
      <c r="O6" s="15">
        <f>SUM('筑豊地区'!O28)</f>
        <v>7307</v>
      </c>
      <c r="P6" s="13"/>
      <c r="Q6" s="5"/>
    </row>
    <row r="7" spans="1:17" ht="15" customHeight="1">
      <c r="A7" s="5"/>
      <c r="B7" s="10" t="s">
        <v>0</v>
      </c>
      <c r="C7" s="11">
        <v>764</v>
      </c>
      <c r="D7" s="11">
        <v>714</v>
      </c>
      <c r="E7" s="11">
        <v>1370</v>
      </c>
      <c r="F7" s="11">
        <v>1179</v>
      </c>
      <c r="G7" s="11">
        <v>2558</v>
      </c>
      <c r="H7" s="11">
        <v>918</v>
      </c>
      <c r="I7" s="11">
        <v>3012</v>
      </c>
      <c r="J7" s="11">
        <v>4449</v>
      </c>
      <c r="K7" s="11">
        <v>1180</v>
      </c>
      <c r="L7" s="11">
        <v>1763</v>
      </c>
      <c r="M7" s="11">
        <v>1969</v>
      </c>
      <c r="N7" s="11">
        <v>811</v>
      </c>
      <c r="O7" s="15">
        <v>20687</v>
      </c>
      <c r="P7" s="13"/>
      <c r="Q7" s="5"/>
    </row>
    <row r="8" spans="1:17" ht="19.5" customHeight="1">
      <c r="A8" s="5"/>
      <c r="B8" s="16" t="s">
        <v>1</v>
      </c>
      <c r="C8" s="17">
        <f>SUM(C4:C7)</f>
        <v>9956</v>
      </c>
      <c r="D8" s="18">
        <f aca="true" t="shared" si="1" ref="D8:N8">SUM(D4:D7)</f>
        <v>4111</v>
      </c>
      <c r="E8" s="18">
        <f t="shared" si="1"/>
        <v>5835</v>
      </c>
      <c r="F8" s="18">
        <f t="shared" si="1"/>
        <v>6886</v>
      </c>
      <c r="G8" s="18">
        <f t="shared" si="1"/>
        <v>8259</v>
      </c>
      <c r="H8" s="18">
        <f t="shared" si="1"/>
        <v>4735</v>
      </c>
      <c r="I8" s="18">
        <f t="shared" si="1"/>
        <v>8163</v>
      </c>
      <c r="J8" s="18">
        <f t="shared" si="1"/>
        <v>10380</v>
      </c>
      <c r="K8" s="18">
        <f t="shared" si="1"/>
        <v>5545</v>
      </c>
      <c r="L8" s="18">
        <f t="shared" si="1"/>
        <v>7898</v>
      </c>
      <c r="M8" s="18">
        <f t="shared" si="1"/>
        <v>7459</v>
      </c>
      <c r="N8" s="18">
        <f t="shared" si="1"/>
        <v>4111</v>
      </c>
      <c r="O8" s="19">
        <f>SUM(O4:O7)</f>
        <v>83338</v>
      </c>
      <c r="P8" s="20"/>
      <c r="Q8" s="5"/>
    </row>
    <row r="10" spans="2:16" ht="12" customHeight="1">
      <c r="B10" s="21" t="s">
        <v>123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91" t="s">
        <v>124</v>
      </c>
      <c r="O10" s="91"/>
      <c r="P10" s="5"/>
    </row>
    <row r="11" spans="1:17" ht="15.75" customHeight="1">
      <c r="A11" s="5"/>
      <c r="B11" s="22" t="s">
        <v>70</v>
      </c>
      <c r="C11" s="23" t="s">
        <v>125</v>
      </c>
      <c r="D11" s="9" t="s">
        <v>126</v>
      </c>
      <c r="E11" s="9" t="s">
        <v>127</v>
      </c>
      <c r="F11" s="9" t="s">
        <v>128</v>
      </c>
      <c r="G11" s="9" t="s">
        <v>129</v>
      </c>
      <c r="H11" s="9" t="s">
        <v>130</v>
      </c>
      <c r="I11" s="9" t="s">
        <v>131</v>
      </c>
      <c r="J11" s="9" t="s">
        <v>132</v>
      </c>
      <c r="K11" s="9" t="s">
        <v>133</v>
      </c>
      <c r="L11" s="9" t="s">
        <v>134</v>
      </c>
      <c r="M11" s="9" t="s">
        <v>135</v>
      </c>
      <c r="N11" s="9" t="s">
        <v>136</v>
      </c>
      <c r="O11" s="92" t="s">
        <v>137</v>
      </c>
      <c r="P11" s="93"/>
      <c r="Q11" s="5"/>
    </row>
    <row r="12" spans="1:17" ht="17.25" customHeight="1">
      <c r="A12" s="5"/>
      <c r="B12" s="24" t="s">
        <v>138</v>
      </c>
      <c r="C12" s="25">
        <v>1225</v>
      </c>
      <c r="D12" s="26">
        <v>1043</v>
      </c>
      <c r="E12" s="26">
        <v>1289</v>
      </c>
      <c r="F12" s="26">
        <v>1310</v>
      </c>
      <c r="G12" s="26">
        <v>1314</v>
      </c>
      <c r="H12" s="26">
        <v>1203</v>
      </c>
      <c r="I12" s="26">
        <v>1255</v>
      </c>
      <c r="J12" s="26">
        <v>1289</v>
      </c>
      <c r="K12" s="26">
        <v>1155</v>
      </c>
      <c r="L12" s="26">
        <v>1218</v>
      </c>
      <c r="M12" s="26">
        <v>1169</v>
      </c>
      <c r="N12" s="26">
        <v>1178</v>
      </c>
      <c r="O12" s="12">
        <f>SUM(C12:N12)</f>
        <v>14648</v>
      </c>
      <c r="P12" s="27"/>
      <c r="Q12" s="5"/>
    </row>
    <row r="13" spans="1:17" ht="17.25" customHeight="1">
      <c r="A13" s="5"/>
      <c r="B13" s="24" t="s">
        <v>139</v>
      </c>
      <c r="C13" s="25">
        <v>94</v>
      </c>
      <c r="D13" s="26">
        <v>70</v>
      </c>
      <c r="E13" s="26">
        <v>87</v>
      </c>
      <c r="F13" s="26">
        <v>124</v>
      </c>
      <c r="G13" s="26">
        <v>139</v>
      </c>
      <c r="H13" s="26">
        <v>88</v>
      </c>
      <c r="I13" s="26">
        <v>112</v>
      </c>
      <c r="J13" s="26">
        <v>145</v>
      </c>
      <c r="K13" s="26">
        <v>96</v>
      </c>
      <c r="L13" s="26">
        <v>112</v>
      </c>
      <c r="M13" s="26">
        <v>117</v>
      </c>
      <c r="N13" s="26">
        <v>77</v>
      </c>
      <c r="O13" s="12">
        <f aca="true" t="shared" si="2" ref="O13:O33">SUM(C13:N13)</f>
        <v>1261</v>
      </c>
      <c r="P13" s="27"/>
      <c r="Q13" s="5"/>
    </row>
    <row r="14" spans="1:17" ht="17.25" customHeight="1">
      <c r="A14" s="5"/>
      <c r="B14" s="24" t="s">
        <v>2</v>
      </c>
      <c r="C14" s="25">
        <v>23</v>
      </c>
      <c r="D14" s="26">
        <v>28</v>
      </c>
      <c r="E14" s="26">
        <v>30</v>
      </c>
      <c r="F14" s="26">
        <v>28</v>
      </c>
      <c r="G14" s="26">
        <v>24</v>
      </c>
      <c r="H14" s="26">
        <v>23</v>
      </c>
      <c r="I14" s="26">
        <v>27</v>
      </c>
      <c r="J14" s="26">
        <v>173</v>
      </c>
      <c r="K14" s="26">
        <v>27</v>
      </c>
      <c r="L14" s="26">
        <v>34</v>
      </c>
      <c r="M14" s="26">
        <v>28</v>
      </c>
      <c r="N14" s="26">
        <v>27</v>
      </c>
      <c r="O14" s="12">
        <f t="shared" si="2"/>
        <v>472</v>
      </c>
      <c r="P14" s="27"/>
      <c r="Q14" s="5"/>
    </row>
    <row r="15" spans="1:17" ht="17.25" customHeight="1">
      <c r="A15" s="5"/>
      <c r="B15" s="24" t="s">
        <v>3</v>
      </c>
      <c r="C15" s="28">
        <v>18</v>
      </c>
      <c r="D15" s="29">
        <v>12</v>
      </c>
      <c r="E15" s="29">
        <v>18</v>
      </c>
      <c r="F15" s="26">
        <v>31</v>
      </c>
      <c r="G15" s="26">
        <v>34</v>
      </c>
      <c r="H15" s="26">
        <v>18</v>
      </c>
      <c r="I15" s="26">
        <v>16</v>
      </c>
      <c r="J15" s="26">
        <v>20</v>
      </c>
      <c r="K15" s="26">
        <v>81</v>
      </c>
      <c r="L15" s="26">
        <v>31</v>
      </c>
      <c r="M15" s="26">
        <v>32</v>
      </c>
      <c r="N15" s="26">
        <v>9</v>
      </c>
      <c r="O15" s="12">
        <f t="shared" si="2"/>
        <v>320</v>
      </c>
      <c r="P15" s="27"/>
      <c r="Q15" s="5"/>
    </row>
    <row r="16" spans="1:17" ht="17.25" customHeight="1">
      <c r="A16" s="5"/>
      <c r="B16" s="24" t="s">
        <v>4</v>
      </c>
      <c r="C16" s="25">
        <v>96</v>
      </c>
      <c r="D16" s="26">
        <v>91</v>
      </c>
      <c r="E16" s="26">
        <v>92</v>
      </c>
      <c r="F16" s="26">
        <v>139</v>
      </c>
      <c r="G16" s="26">
        <v>107</v>
      </c>
      <c r="H16" s="26">
        <v>90</v>
      </c>
      <c r="I16" s="26">
        <v>123</v>
      </c>
      <c r="J16" s="26">
        <v>141</v>
      </c>
      <c r="K16" s="26">
        <v>131</v>
      </c>
      <c r="L16" s="26">
        <v>126</v>
      </c>
      <c r="M16" s="26">
        <v>97</v>
      </c>
      <c r="N16" s="26">
        <v>80</v>
      </c>
      <c r="O16" s="12">
        <f t="shared" si="2"/>
        <v>1313</v>
      </c>
      <c r="P16" s="27"/>
      <c r="Q16" s="5"/>
    </row>
    <row r="17" spans="1:17" ht="17.25" customHeight="1">
      <c r="A17" s="5"/>
      <c r="B17" s="24" t="s">
        <v>5</v>
      </c>
      <c r="C17" s="25">
        <v>2753</v>
      </c>
      <c r="D17" s="26">
        <v>464</v>
      </c>
      <c r="E17" s="26">
        <v>465</v>
      </c>
      <c r="F17" s="26">
        <v>278</v>
      </c>
      <c r="G17" s="26">
        <v>419</v>
      </c>
      <c r="H17" s="26">
        <v>255</v>
      </c>
      <c r="I17" s="26">
        <v>187</v>
      </c>
      <c r="J17" s="26">
        <v>209</v>
      </c>
      <c r="K17" s="26">
        <v>182</v>
      </c>
      <c r="L17" s="26">
        <v>305</v>
      </c>
      <c r="M17" s="26">
        <v>394</v>
      </c>
      <c r="N17" s="26">
        <v>193</v>
      </c>
      <c r="O17" s="12">
        <f t="shared" si="2"/>
        <v>6104</v>
      </c>
      <c r="P17" s="27"/>
      <c r="Q17" s="5"/>
    </row>
    <row r="18" spans="1:17" ht="17.25" customHeight="1">
      <c r="A18" s="5"/>
      <c r="B18" s="24" t="s">
        <v>6</v>
      </c>
      <c r="C18" s="25">
        <v>46</v>
      </c>
      <c r="D18" s="26">
        <v>40</v>
      </c>
      <c r="E18" s="26">
        <v>49</v>
      </c>
      <c r="F18" s="26">
        <v>66</v>
      </c>
      <c r="G18" s="26">
        <v>91</v>
      </c>
      <c r="H18" s="26">
        <v>59</v>
      </c>
      <c r="I18" s="26">
        <v>76</v>
      </c>
      <c r="J18" s="26">
        <v>103</v>
      </c>
      <c r="K18" s="26">
        <v>59</v>
      </c>
      <c r="L18" s="26">
        <v>169</v>
      </c>
      <c r="M18" s="26">
        <v>75</v>
      </c>
      <c r="N18" s="26">
        <v>63</v>
      </c>
      <c r="O18" s="12">
        <f t="shared" si="2"/>
        <v>896</v>
      </c>
      <c r="P18" s="27"/>
      <c r="Q18" s="5"/>
    </row>
    <row r="19" spans="1:17" ht="17.25" customHeight="1">
      <c r="A19" s="5"/>
      <c r="B19" s="24" t="s">
        <v>7</v>
      </c>
      <c r="C19" s="25">
        <v>13</v>
      </c>
      <c r="D19" s="26">
        <v>12</v>
      </c>
      <c r="E19" s="26">
        <v>12</v>
      </c>
      <c r="F19" s="26">
        <v>14</v>
      </c>
      <c r="G19" s="26">
        <v>16</v>
      </c>
      <c r="H19" s="26">
        <v>13</v>
      </c>
      <c r="I19" s="26">
        <v>17</v>
      </c>
      <c r="J19" s="26">
        <v>48</v>
      </c>
      <c r="K19" s="26">
        <v>12</v>
      </c>
      <c r="L19" s="26">
        <v>14</v>
      </c>
      <c r="M19" s="26">
        <v>54</v>
      </c>
      <c r="N19" s="26">
        <v>12</v>
      </c>
      <c r="O19" s="12">
        <f t="shared" si="2"/>
        <v>237</v>
      </c>
      <c r="P19" s="27"/>
      <c r="Q19" s="5"/>
    </row>
    <row r="20" spans="1:17" ht="17.25" customHeight="1">
      <c r="A20" s="5"/>
      <c r="B20" s="24" t="s">
        <v>8</v>
      </c>
      <c r="C20" s="25">
        <v>14</v>
      </c>
      <c r="D20" s="26">
        <v>11</v>
      </c>
      <c r="E20" s="26">
        <v>20</v>
      </c>
      <c r="F20" s="26">
        <v>26</v>
      </c>
      <c r="G20" s="26">
        <v>49</v>
      </c>
      <c r="H20" s="26">
        <v>25</v>
      </c>
      <c r="I20" s="26">
        <v>43</v>
      </c>
      <c r="J20" s="26">
        <v>102</v>
      </c>
      <c r="K20" s="26">
        <v>46</v>
      </c>
      <c r="L20" s="26">
        <v>46</v>
      </c>
      <c r="M20" s="26">
        <v>32</v>
      </c>
      <c r="N20" s="26">
        <v>20</v>
      </c>
      <c r="O20" s="12">
        <f t="shared" si="2"/>
        <v>434</v>
      </c>
      <c r="P20" s="27"/>
      <c r="Q20" s="5"/>
    </row>
    <row r="21" spans="1:17" ht="17.25" customHeight="1">
      <c r="A21" s="5"/>
      <c r="B21" s="24" t="s">
        <v>9</v>
      </c>
      <c r="C21" s="25">
        <v>182</v>
      </c>
      <c r="D21" s="26">
        <v>39</v>
      </c>
      <c r="E21" s="26">
        <v>44</v>
      </c>
      <c r="F21" s="26">
        <v>64</v>
      </c>
      <c r="G21" s="26">
        <v>67</v>
      </c>
      <c r="H21" s="26">
        <v>44</v>
      </c>
      <c r="I21" s="26">
        <v>48</v>
      </c>
      <c r="J21" s="26">
        <v>61</v>
      </c>
      <c r="K21" s="26">
        <v>49</v>
      </c>
      <c r="L21" s="26">
        <v>78</v>
      </c>
      <c r="M21" s="26">
        <v>68</v>
      </c>
      <c r="N21" s="26">
        <v>33</v>
      </c>
      <c r="O21" s="12">
        <f t="shared" si="2"/>
        <v>777</v>
      </c>
      <c r="P21" s="27"/>
      <c r="Q21" s="5"/>
    </row>
    <row r="22" spans="1:17" ht="17.25" customHeight="1">
      <c r="A22" s="5"/>
      <c r="B22" s="24" t="s">
        <v>10</v>
      </c>
      <c r="C22" s="25">
        <v>118</v>
      </c>
      <c r="D22" s="26">
        <v>65</v>
      </c>
      <c r="E22" s="26">
        <v>92</v>
      </c>
      <c r="F22" s="26">
        <v>136</v>
      </c>
      <c r="G22" s="26">
        <v>155</v>
      </c>
      <c r="H22" s="26">
        <v>94</v>
      </c>
      <c r="I22" s="26">
        <v>122</v>
      </c>
      <c r="J22" s="26">
        <v>119</v>
      </c>
      <c r="K22" s="26">
        <v>96</v>
      </c>
      <c r="L22" s="26">
        <v>118</v>
      </c>
      <c r="M22" s="26">
        <v>99</v>
      </c>
      <c r="N22" s="26">
        <v>65</v>
      </c>
      <c r="O22" s="12">
        <f t="shared" si="2"/>
        <v>1279</v>
      </c>
      <c r="P22" s="27"/>
      <c r="Q22" s="5"/>
    </row>
    <row r="23" spans="1:17" ht="17.25" customHeight="1">
      <c r="A23" s="5"/>
      <c r="B23" s="24" t="s">
        <v>11</v>
      </c>
      <c r="C23" s="25"/>
      <c r="D23" s="29"/>
      <c r="E23" s="26"/>
      <c r="F23" s="26"/>
      <c r="G23" s="26"/>
      <c r="H23" s="26"/>
      <c r="I23" s="26">
        <v>8</v>
      </c>
      <c r="J23" s="26"/>
      <c r="K23" s="26"/>
      <c r="L23" s="26"/>
      <c r="M23" s="26"/>
      <c r="N23" s="26"/>
      <c r="O23" s="12">
        <f t="shared" si="2"/>
        <v>8</v>
      </c>
      <c r="P23" s="27"/>
      <c r="Q23" s="5"/>
    </row>
    <row r="24" spans="1:17" ht="17.25" customHeight="1">
      <c r="A24" s="5"/>
      <c r="B24" s="24" t="s">
        <v>12</v>
      </c>
      <c r="C24" s="25">
        <v>2</v>
      </c>
      <c r="D24" s="26">
        <v>2</v>
      </c>
      <c r="E24" s="26">
        <v>4</v>
      </c>
      <c r="F24" s="26">
        <v>8</v>
      </c>
      <c r="G24" s="26">
        <v>10</v>
      </c>
      <c r="H24" s="26">
        <v>4</v>
      </c>
      <c r="I24" s="26">
        <v>4</v>
      </c>
      <c r="J24" s="26">
        <v>4</v>
      </c>
      <c r="K24" s="26">
        <v>6</v>
      </c>
      <c r="L24" s="26">
        <v>15</v>
      </c>
      <c r="M24" s="26">
        <v>3</v>
      </c>
      <c r="N24" s="26">
        <v>2</v>
      </c>
      <c r="O24" s="12">
        <f t="shared" si="2"/>
        <v>64</v>
      </c>
      <c r="P24" s="27"/>
      <c r="Q24" s="5"/>
    </row>
    <row r="25" spans="1:17" ht="17.25" customHeight="1">
      <c r="A25" s="5"/>
      <c r="B25" s="24" t="s">
        <v>13</v>
      </c>
      <c r="C25" s="25">
        <v>2</v>
      </c>
      <c r="D25" s="26">
        <v>2</v>
      </c>
      <c r="E25" s="26">
        <v>3</v>
      </c>
      <c r="F25" s="26">
        <v>4</v>
      </c>
      <c r="G25" s="26">
        <v>6</v>
      </c>
      <c r="H25" s="26">
        <v>5</v>
      </c>
      <c r="I25" s="26">
        <v>15</v>
      </c>
      <c r="J25" s="26">
        <v>14</v>
      </c>
      <c r="K25" s="26">
        <v>6</v>
      </c>
      <c r="L25" s="26">
        <v>9</v>
      </c>
      <c r="M25" s="26">
        <v>37</v>
      </c>
      <c r="N25" s="26">
        <v>5</v>
      </c>
      <c r="O25" s="12">
        <f t="shared" si="2"/>
        <v>108</v>
      </c>
      <c r="P25" s="27"/>
      <c r="Q25" s="5"/>
    </row>
    <row r="26" spans="1:17" ht="17.25" customHeight="1">
      <c r="A26" s="5"/>
      <c r="B26" s="24" t="s">
        <v>14</v>
      </c>
      <c r="C26" s="25">
        <v>50</v>
      </c>
      <c r="D26" s="26">
        <v>34</v>
      </c>
      <c r="E26" s="26">
        <v>37</v>
      </c>
      <c r="F26" s="26">
        <v>53</v>
      </c>
      <c r="G26" s="26">
        <v>73</v>
      </c>
      <c r="H26" s="26">
        <v>58</v>
      </c>
      <c r="I26" s="26">
        <v>69</v>
      </c>
      <c r="J26" s="26">
        <v>80</v>
      </c>
      <c r="K26" s="26">
        <v>54</v>
      </c>
      <c r="L26" s="26">
        <v>54</v>
      </c>
      <c r="M26" s="26">
        <v>52</v>
      </c>
      <c r="N26" s="26">
        <v>50</v>
      </c>
      <c r="O26" s="12">
        <f>SUM(C26:N26)</f>
        <v>664</v>
      </c>
      <c r="P26" s="27"/>
      <c r="Q26" s="5"/>
    </row>
    <row r="27" spans="1:17" ht="17.25" customHeight="1">
      <c r="A27" s="5"/>
      <c r="B27" s="24" t="s">
        <v>15</v>
      </c>
      <c r="C27" s="28">
        <v>22</v>
      </c>
      <c r="D27" s="29">
        <v>26</v>
      </c>
      <c r="E27" s="29">
        <v>32</v>
      </c>
      <c r="F27" s="26">
        <v>40</v>
      </c>
      <c r="G27" s="26">
        <v>41</v>
      </c>
      <c r="H27" s="26">
        <v>30</v>
      </c>
      <c r="I27" s="26">
        <v>95</v>
      </c>
      <c r="J27" s="26">
        <v>33</v>
      </c>
      <c r="K27" s="26">
        <v>32</v>
      </c>
      <c r="L27" s="26">
        <v>33</v>
      </c>
      <c r="M27" s="26">
        <v>29</v>
      </c>
      <c r="N27" s="26">
        <v>18</v>
      </c>
      <c r="O27" s="12">
        <f>SUM(C27:N27)</f>
        <v>431</v>
      </c>
      <c r="P27" s="27"/>
      <c r="Q27" s="5"/>
    </row>
    <row r="28" spans="1:17" ht="17.25" customHeight="1">
      <c r="A28" s="5"/>
      <c r="B28" s="24" t="s">
        <v>16</v>
      </c>
      <c r="C28" s="25">
        <v>37</v>
      </c>
      <c r="D28" s="26">
        <v>37</v>
      </c>
      <c r="E28" s="26">
        <v>53</v>
      </c>
      <c r="F28" s="26">
        <v>45</v>
      </c>
      <c r="G28" s="26">
        <v>49</v>
      </c>
      <c r="H28" s="26">
        <v>43</v>
      </c>
      <c r="I28" s="26">
        <v>84</v>
      </c>
      <c r="J28" s="26">
        <v>200</v>
      </c>
      <c r="K28" s="26">
        <v>48</v>
      </c>
      <c r="L28" s="26">
        <v>88</v>
      </c>
      <c r="M28" s="26">
        <v>48</v>
      </c>
      <c r="N28" s="26">
        <v>38</v>
      </c>
      <c r="O28" s="12">
        <f t="shared" si="2"/>
        <v>770</v>
      </c>
      <c r="P28" s="27"/>
      <c r="Q28" s="5"/>
    </row>
    <row r="29" spans="1:17" ht="17.25" customHeight="1">
      <c r="A29" s="5"/>
      <c r="B29" s="24" t="s">
        <v>17</v>
      </c>
      <c r="C29" s="25">
        <v>2156</v>
      </c>
      <c r="D29" s="26">
        <v>156</v>
      </c>
      <c r="E29" s="26">
        <v>152</v>
      </c>
      <c r="F29" s="26">
        <v>331</v>
      </c>
      <c r="G29" s="26">
        <v>236</v>
      </c>
      <c r="H29" s="26">
        <v>188</v>
      </c>
      <c r="I29" s="26">
        <v>192</v>
      </c>
      <c r="J29" s="26">
        <v>188</v>
      </c>
      <c r="K29" s="26">
        <v>226</v>
      </c>
      <c r="L29" s="26">
        <v>252</v>
      </c>
      <c r="M29" s="26">
        <v>119</v>
      </c>
      <c r="N29" s="26">
        <v>167</v>
      </c>
      <c r="O29" s="12">
        <f t="shared" si="2"/>
        <v>4363</v>
      </c>
      <c r="P29" s="27"/>
      <c r="Q29" s="5"/>
    </row>
    <row r="30" spans="1:17" ht="17.25" customHeight="1">
      <c r="A30" s="5"/>
      <c r="B30" s="24" t="s">
        <v>18</v>
      </c>
      <c r="C30" s="25">
        <v>807</v>
      </c>
      <c r="D30" s="26">
        <v>115</v>
      </c>
      <c r="E30" s="26">
        <v>134</v>
      </c>
      <c r="F30" s="26">
        <v>173</v>
      </c>
      <c r="G30" s="26">
        <v>177</v>
      </c>
      <c r="H30" s="26">
        <v>112</v>
      </c>
      <c r="I30" s="26">
        <v>138</v>
      </c>
      <c r="J30" s="26">
        <v>166</v>
      </c>
      <c r="K30" s="26">
        <v>132</v>
      </c>
      <c r="L30" s="26">
        <v>191</v>
      </c>
      <c r="M30" s="26">
        <v>459</v>
      </c>
      <c r="N30" s="26">
        <v>148</v>
      </c>
      <c r="O30" s="12">
        <f t="shared" si="2"/>
        <v>2752</v>
      </c>
      <c r="P30" s="27"/>
      <c r="Q30" s="5"/>
    </row>
    <row r="31" spans="1:17" ht="17.25" customHeight="1">
      <c r="A31" s="5"/>
      <c r="B31" s="24" t="s">
        <v>19</v>
      </c>
      <c r="C31" s="25">
        <v>3</v>
      </c>
      <c r="D31" s="26">
        <v>4</v>
      </c>
      <c r="E31" s="26">
        <v>7</v>
      </c>
      <c r="F31" s="26">
        <v>7</v>
      </c>
      <c r="G31" s="26">
        <v>10</v>
      </c>
      <c r="H31" s="26">
        <v>8</v>
      </c>
      <c r="I31" s="26">
        <v>12</v>
      </c>
      <c r="J31" s="26">
        <v>16</v>
      </c>
      <c r="K31" s="26">
        <v>7</v>
      </c>
      <c r="L31" s="26">
        <v>8</v>
      </c>
      <c r="M31" s="26">
        <v>9</v>
      </c>
      <c r="N31" s="26">
        <v>7</v>
      </c>
      <c r="O31" s="12">
        <f t="shared" si="2"/>
        <v>98</v>
      </c>
      <c r="P31" s="27"/>
      <c r="Q31" s="5"/>
    </row>
    <row r="32" spans="1:17" ht="17.25" customHeight="1">
      <c r="A32" s="5"/>
      <c r="B32" s="24" t="s">
        <v>20</v>
      </c>
      <c r="C32" s="25">
        <v>23</v>
      </c>
      <c r="D32" s="26">
        <v>23</v>
      </c>
      <c r="E32" s="26">
        <v>22</v>
      </c>
      <c r="F32" s="26">
        <v>42</v>
      </c>
      <c r="G32" s="26">
        <v>42</v>
      </c>
      <c r="H32" s="26">
        <v>27</v>
      </c>
      <c r="I32" s="26">
        <v>75</v>
      </c>
      <c r="J32" s="26">
        <v>91</v>
      </c>
      <c r="K32" s="26">
        <v>27</v>
      </c>
      <c r="L32" s="26">
        <v>32</v>
      </c>
      <c r="M32" s="26">
        <v>31</v>
      </c>
      <c r="N32" s="26">
        <v>27</v>
      </c>
      <c r="O32" s="12">
        <f t="shared" si="2"/>
        <v>462</v>
      </c>
      <c r="P32" s="27"/>
      <c r="Q32" s="5"/>
    </row>
    <row r="33" spans="1:17" ht="17.25" customHeight="1">
      <c r="A33" s="5"/>
      <c r="B33" s="30" t="s">
        <v>21</v>
      </c>
      <c r="C33" s="31">
        <v>112</v>
      </c>
      <c r="D33" s="32">
        <v>43</v>
      </c>
      <c r="E33" s="32">
        <v>56</v>
      </c>
      <c r="F33" s="32">
        <v>73</v>
      </c>
      <c r="G33" s="32">
        <v>140</v>
      </c>
      <c r="H33" s="32">
        <v>59</v>
      </c>
      <c r="I33" s="32">
        <v>111</v>
      </c>
      <c r="J33" s="32">
        <v>116</v>
      </c>
      <c r="K33" s="32">
        <v>72</v>
      </c>
      <c r="L33" s="32">
        <v>83</v>
      </c>
      <c r="M33" s="32">
        <v>70</v>
      </c>
      <c r="N33" s="32">
        <v>65</v>
      </c>
      <c r="O33" s="33">
        <f t="shared" si="2"/>
        <v>1000</v>
      </c>
      <c r="P33" s="34"/>
      <c r="Q33" s="5"/>
    </row>
    <row r="34" spans="1:17" ht="17.25" customHeight="1">
      <c r="A34" s="5"/>
      <c r="B34" s="35" t="s">
        <v>22</v>
      </c>
      <c r="C34" s="36">
        <f>SUM(C12:C33)</f>
        <v>7796</v>
      </c>
      <c r="D34" s="18">
        <f aca="true" t="shared" si="3" ref="D34:N34">SUM(D12:D33)</f>
        <v>2317</v>
      </c>
      <c r="E34" s="18">
        <f t="shared" si="3"/>
        <v>2698</v>
      </c>
      <c r="F34" s="18">
        <f t="shared" si="3"/>
        <v>2992</v>
      </c>
      <c r="G34" s="18">
        <f t="shared" si="3"/>
        <v>3199</v>
      </c>
      <c r="H34" s="18">
        <f t="shared" si="3"/>
        <v>2446</v>
      </c>
      <c r="I34" s="18">
        <f t="shared" si="3"/>
        <v>2829</v>
      </c>
      <c r="J34" s="18">
        <f t="shared" si="3"/>
        <v>3318</v>
      </c>
      <c r="K34" s="18">
        <f t="shared" si="3"/>
        <v>2544</v>
      </c>
      <c r="L34" s="18">
        <f t="shared" si="3"/>
        <v>3016</v>
      </c>
      <c r="M34" s="18">
        <f t="shared" si="3"/>
        <v>3022</v>
      </c>
      <c r="N34" s="18">
        <f t="shared" si="3"/>
        <v>2284</v>
      </c>
      <c r="O34" s="19">
        <f>SUM(O12:O33)</f>
        <v>38461</v>
      </c>
      <c r="P34" s="37"/>
      <c r="Q34" s="5"/>
    </row>
  </sheetData>
  <mergeCells count="4">
    <mergeCell ref="N2:O2"/>
    <mergeCell ref="O3:P3"/>
    <mergeCell ref="N10:O10"/>
    <mergeCell ref="O11:P11"/>
  </mergeCells>
  <printOptions horizontalCentered="1" verticalCentered="1"/>
  <pageMargins left="0.75" right="0.75" top="0.39" bottom="0.44" header="0.27" footer="0.23"/>
  <pageSetup blackAndWhite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6" customWidth="1"/>
    <col min="2" max="15" width="9.375" style="6" customWidth="1"/>
    <col min="16" max="16" width="0.37109375" style="6" customWidth="1"/>
    <col min="17" max="17" width="2.125" style="6" customWidth="1"/>
    <col min="18" max="16384" width="9.00390625" style="6" customWidth="1"/>
  </cols>
  <sheetData>
    <row r="1" spans="2:15" ht="16.5" customHeight="1">
      <c r="B1" s="21" t="s">
        <v>154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91" t="s">
        <v>140</v>
      </c>
      <c r="O1" s="91"/>
    </row>
    <row r="2" spans="1:16" ht="17.25" customHeight="1">
      <c r="A2" s="5"/>
      <c r="B2" s="22" t="s">
        <v>70</v>
      </c>
      <c r="C2" s="23" t="s">
        <v>141</v>
      </c>
      <c r="D2" s="9" t="s">
        <v>142</v>
      </c>
      <c r="E2" s="9" t="s">
        <v>143</v>
      </c>
      <c r="F2" s="9" t="s">
        <v>144</v>
      </c>
      <c r="G2" s="9" t="s">
        <v>145</v>
      </c>
      <c r="H2" s="9" t="s">
        <v>146</v>
      </c>
      <c r="I2" s="9" t="s">
        <v>147</v>
      </c>
      <c r="J2" s="9" t="s">
        <v>148</v>
      </c>
      <c r="K2" s="9" t="s">
        <v>149</v>
      </c>
      <c r="L2" s="9" t="s">
        <v>150</v>
      </c>
      <c r="M2" s="9" t="s">
        <v>151</v>
      </c>
      <c r="N2" s="9" t="s">
        <v>152</v>
      </c>
      <c r="O2" s="92" t="s">
        <v>153</v>
      </c>
      <c r="P2" s="93"/>
    </row>
    <row r="3" spans="1:16" ht="15" customHeight="1">
      <c r="A3" s="5"/>
      <c r="B3" s="38" t="s">
        <v>23</v>
      </c>
      <c r="C3" s="25">
        <v>67</v>
      </c>
      <c r="D3" s="26">
        <v>69</v>
      </c>
      <c r="E3" s="26">
        <v>244</v>
      </c>
      <c r="F3" s="26">
        <v>169</v>
      </c>
      <c r="G3" s="26">
        <v>116</v>
      </c>
      <c r="H3" s="26">
        <v>94</v>
      </c>
      <c r="I3" s="26">
        <v>592</v>
      </c>
      <c r="J3" s="26">
        <v>119</v>
      </c>
      <c r="K3" s="26">
        <v>80</v>
      </c>
      <c r="L3" s="26">
        <v>145</v>
      </c>
      <c r="M3" s="26">
        <v>165</v>
      </c>
      <c r="N3" s="26">
        <v>49</v>
      </c>
      <c r="O3" s="39">
        <f aca="true" t="shared" si="0" ref="O3:O35">SUM(C3:N3)</f>
        <v>1909</v>
      </c>
      <c r="P3" s="40"/>
    </row>
    <row r="4" spans="1:16" ht="15" customHeight="1">
      <c r="A4" s="5"/>
      <c r="B4" s="10" t="s">
        <v>24</v>
      </c>
      <c r="C4" s="25">
        <v>372</v>
      </c>
      <c r="D4" s="26">
        <v>172</v>
      </c>
      <c r="E4" s="26">
        <v>260</v>
      </c>
      <c r="F4" s="26">
        <v>443</v>
      </c>
      <c r="G4" s="26">
        <v>363</v>
      </c>
      <c r="H4" s="26">
        <v>168</v>
      </c>
      <c r="I4" s="26">
        <v>165</v>
      </c>
      <c r="J4" s="26">
        <v>368</v>
      </c>
      <c r="K4" s="26">
        <v>174</v>
      </c>
      <c r="L4" s="26">
        <v>301</v>
      </c>
      <c r="M4" s="26">
        <v>349</v>
      </c>
      <c r="N4" s="26">
        <v>167</v>
      </c>
      <c r="O4" s="39">
        <f t="shared" si="0"/>
        <v>3302</v>
      </c>
      <c r="P4" s="41"/>
    </row>
    <row r="5" spans="1:16" ht="15" customHeight="1">
      <c r="A5" s="5"/>
      <c r="B5" s="10" t="s">
        <v>25</v>
      </c>
      <c r="C5" s="25">
        <v>38</v>
      </c>
      <c r="D5" s="26">
        <v>51</v>
      </c>
      <c r="E5" s="26">
        <v>150</v>
      </c>
      <c r="F5" s="26">
        <v>83</v>
      </c>
      <c r="G5" s="26">
        <v>149</v>
      </c>
      <c r="H5" s="26">
        <v>80</v>
      </c>
      <c r="I5" s="26">
        <v>64</v>
      </c>
      <c r="J5" s="26">
        <v>76</v>
      </c>
      <c r="K5" s="26">
        <v>69</v>
      </c>
      <c r="L5" s="26">
        <v>144</v>
      </c>
      <c r="M5" s="26">
        <v>179</v>
      </c>
      <c r="N5" s="26">
        <v>52</v>
      </c>
      <c r="O5" s="39">
        <f t="shared" si="0"/>
        <v>1135</v>
      </c>
      <c r="P5" s="41"/>
    </row>
    <row r="6" spans="1:16" ht="15" customHeight="1">
      <c r="A6" s="5"/>
      <c r="B6" s="10" t="s">
        <v>26</v>
      </c>
      <c r="C6" s="25">
        <v>32</v>
      </c>
      <c r="D6" s="26">
        <v>33</v>
      </c>
      <c r="E6" s="26">
        <v>60</v>
      </c>
      <c r="F6" s="26">
        <v>70</v>
      </c>
      <c r="G6" s="26">
        <v>52</v>
      </c>
      <c r="H6" s="26">
        <v>33</v>
      </c>
      <c r="I6" s="26">
        <v>42</v>
      </c>
      <c r="J6" s="26">
        <v>54</v>
      </c>
      <c r="K6" s="26">
        <v>70</v>
      </c>
      <c r="L6" s="26">
        <v>35</v>
      </c>
      <c r="M6" s="26">
        <v>40</v>
      </c>
      <c r="N6" s="26">
        <v>28</v>
      </c>
      <c r="O6" s="39">
        <f t="shared" si="0"/>
        <v>549</v>
      </c>
      <c r="P6" s="41"/>
    </row>
    <row r="7" spans="1:16" ht="15" customHeight="1">
      <c r="A7" s="5"/>
      <c r="B7" s="10" t="s">
        <v>27</v>
      </c>
      <c r="C7" s="25">
        <v>31</v>
      </c>
      <c r="D7" s="26">
        <v>18</v>
      </c>
      <c r="E7" s="26">
        <v>24</v>
      </c>
      <c r="F7" s="26">
        <v>26</v>
      </c>
      <c r="G7" s="26">
        <v>29</v>
      </c>
      <c r="H7" s="26">
        <v>43</v>
      </c>
      <c r="I7" s="26">
        <v>64</v>
      </c>
      <c r="J7" s="29">
        <v>94</v>
      </c>
      <c r="K7" s="26">
        <v>57</v>
      </c>
      <c r="L7" s="26">
        <v>25</v>
      </c>
      <c r="M7" s="26">
        <v>37</v>
      </c>
      <c r="N7" s="26">
        <v>42</v>
      </c>
      <c r="O7" s="39">
        <f t="shared" si="0"/>
        <v>490</v>
      </c>
      <c r="P7" s="41"/>
    </row>
    <row r="8" spans="1:16" ht="15" customHeight="1">
      <c r="A8" s="5"/>
      <c r="B8" s="10" t="s">
        <v>28</v>
      </c>
      <c r="C8" s="25">
        <v>102</v>
      </c>
      <c r="D8" s="26">
        <v>60</v>
      </c>
      <c r="E8" s="26">
        <v>30</v>
      </c>
      <c r="F8" s="26">
        <v>55</v>
      </c>
      <c r="G8" s="26">
        <v>20</v>
      </c>
      <c r="H8" s="26">
        <v>18</v>
      </c>
      <c r="I8" s="26">
        <v>54</v>
      </c>
      <c r="J8" s="26">
        <v>111</v>
      </c>
      <c r="K8" s="26">
        <v>8</v>
      </c>
      <c r="L8" s="26">
        <v>389</v>
      </c>
      <c r="M8" s="26">
        <v>46</v>
      </c>
      <c r="N8" s="26">
        <v>6</v>
      </c>
      <c r="O8" s="39">
        <f t="shared" si="0"/>
        <v>899</v>
      </c>
      <c r="P8" s="41"/>
    </row>
    <row r="9" spans="1:16" ht="15" customHeight="1">
      <c r="A9" s="5"/>
      <c r="B9" s="10" t="s">
        <v>29</v>
      </c>
      <c r="C9" s="25">
        <v>14</v>
      </c>
      <c r="D9" s="26">
        <v>10</v>
      </c>
      <c r="E9" s="26">
        <v>16</v>
      </c>
      <c r="F9" s="26">
        <v>31</v>
      </c>
      <c r="G9" s="26">
        <v>22</v>
      </c>
      <c r="H9" s="26">
        <v>13</v>
      </c>
      <c r="I9" s="26">
        <v>25</v>
      </c>
      <c r="J9" s="26">
        <v>191</v>
      </c>
      <c r="K9" s="26">
        <v>17</v>
      </c>
      <c r="L9" s="26">
        <v>30</v>
      </c>
      <c r="M9" s="26">
        <v>18</v>
      </c>
      <c r="N9" s="26">
        <v>14</v>
      </c>
      <c r="O9" s="39">
        <f t="shared" si="0"/>
        <v>401</v>
      </c>
      <c r="P9" s="41"/>
    </row>
    <row r="10" spans="1:16" ht="15" customHeight="1">
      <c r="A10" s="5"/>
      <c r="B10" s="10" t="s">
        <v>30</v>
      </c>
      <c r="C10" s="25">
        <v>21</v>
      </c>
      <c r="D10" s="26">
        <v>25</v>
      </c>
      <c r="E10" s="26">
        <v>49</v>
      </c>
      <c r="F10" s="26">
        <v>178</v>
      </c>
      <c r="G10" s="26">
        <v>183</v>
      </c>
      <c r="H10" s="26">
        <v>57</v>
      </c>
      <c r="I10" s="26">
        <v>67</v>
      </c>
      <c r="J10" s="26">
        <v>110</v>
      </c>
      <c r="K10" s="26">
        <v>87</v>
      </c>
      <c r="L10" s="26">
        <v>467</v>
      </c>
      <c r="M10" s="26">
        <v>115</v>
      </c>
      <c r="N10" s="26">
        <v>26</v>
      </c>
      <c r="O10" s="39">
        <f t="shared" si="0"/>
        <v>1385</v>
      </c>
      <c r="P10" s="41"/>
    </row>
    <row r="11" spans="1:16" ht="15" customHeight="1">
      <c r="A11" s="5"/>
      <c r="B11" s="10" t="s">
        <v>31</v>
      </c>
      <c r="C11" s="25">
        <v>80</v>
      </c>
      <c r="D11" s="26">
        <v>80</v>
      </c>
      <c r="E11" s="26">
        <v>87</v>
      </c>
      <c r="F11" s="26">
        <v>89</v>
      </c>
      <c r="G11" s="26">
        <v>114</v>
      </c>
      <c r="H11" s="26">
        <v>101</v>
      </c>
      <c r="I11" s="26">
        <v>83</v>
      </c>
      <c r="J11" s="26">
        <v>98</v>
      </c>
      <c r="K11" s="26">
        <v>192</v>
      </c>
      <c r="L11" s="26">
        <v>131</v>
      </c>
      <c r="M11" s="26">
        <v>110</v>
      </c>
      <c r="N11" s="26">
        <v>85</v>
      </c>
      <c r="O11" s="39">
        <f t="shared" si="0"/>
        <v>1250</v>
      </c>
      <c r="P11" s="41"/>
    </row>
    <row r="12" spans="1:16" ht="15" customHeight="1">
      <c r="A12" s="5"/>
      <c r="B12" s="10" t="s">
        <v>32</v>
      </c>
      <c r="C12" s="25">
        <v>14</v>
      </c>
      <c r="D12" s="26">
        <v>5</v>
      </c>
      <c r="E12" s="26">
        <v>9</v>
      </c>
      <c r="F12" s="26">
        <v>17</v>
      </c>
      <c r="G12" s="26">
        <v>32</v>
      </c>
      <c r="H12" s="26">
        <v>34</v>
      </c>
      <c r="I12" s="26">
        <v>31</v>
      </c>
      <c r="J12" s="26">
        <v>75</v>
      </c>
      <c r="K12" s="26">
        <v>47</v>
      </c>
      <c r="L12" s="26">
        <v>42</v>
      </c>
      <c r="M12" s="26">
        <v>43</v>
      </c>
      <c r="N12" s="26">
        <v>9</v>
      </c>
      <c r="O12" s="39">
        <f t="shared" si="0"/>
        <v>358</v>
      </c>
      <c r="P12" s="41"/>
    </row>
    <row r="13" spans="1:16" ht="15" customHeight="1">
      <c r="A13" s="5"/>
      <c r="B13" s="10" t="s">
        <v>33</v>
      </c>
      <c r="C13" s="25">
        <v>1</v>
      </c>
      <c r="D13" s="26">
        <v>1</v>
      </c>
      <c r="E13" s="26">
        <v>2</v>
      </c>
      <c r="F13" s="26">
        <v>1</v>
      </c>
      <c r="G13" s="26">
        <v>2</v>
      </c>
      <c r="H13" s="26">
        <v>1</v>
      </c>
      <c r="I13" s="26">
        <v>1</v>
      </c>
      <c r="J13" s="26">
        <v>2</v>
      </c>
      <c r="K13" s="26">
        <v>2</v>
      </c>
      <c r="L13" s="26">
        <v>5</v>
      </c>
      <c r="M13" s="26">
        <v>3</v>
      </c>
      <c r="N13" s="26">
        <v>1</v>
      </c>
      <c r="O13" s="39">
        <f t="shared" si="0"/>
        <v>22</v>
      </c>
      <c r="P13" s="41"/>
    </row>
    <row r="14" spans="1:16" ht="15" customHeight="1">
      <c r="A14" s="5"/>
      <c r="B14" s="10" t="s">
        <v>34</v>
      </c>
      <c r="C14" s="25">
        <v>6</v>
      </c>
      <c r="D14" s="26">
        <v>8</v>
      </c>
      <c r="E14" s="26">
        <v>13</v>
      </c>
      <c r="F14" s="26">
        <v>23</v>
      </c>
      <c r="G14" s="26">
        <v>46</v>
      </c>
      <c r="H14" s="26">
        <v>14</v>
      </c>
      <c r="I14" s="26">
        <v>15</v>
      </c>
      <c r="J14" s="26">
        <v>16</v>
      </c>
      <c r="K14" s="26">
        <v>17</v>
      </c>
      <c r="L14" s="26">
        <v>37</v>
      </c>
      <c r="M14" s="26">
        <v>43</v>
      </c>
      <c r="N14" s="26">
        <v>6</v>
      </c>
      <c r="O14" s="39">
        <f t="shared" si="0"/>
        <v>244</v>
      </c>
      <c r="P14" s="41"/>
    </row>
    <row r="15" spans="1:16" ht="15" customHeight="1">
      <c r="A15" s="5"/>
      <c r="B15" s="10" t="s">
        <v>35</v>
      </c>
      <c r="C15" s="25">
        <v>1</v>
      </c>
      <c r="D15" s="26">
        <v>1</v>
      </c>
      <c r="E15" s="26">
        <v>8</v>
      </c>
      <c r="F15" s="26">
        <v>77</v>
      </c>
      <c r="G15" s="26">
        <v>188</v>
      </c>
      <c r="H15" s="26">
        <v>49</v>
      </c>
      <c r="I15" s="26">
        <v>34</v>
      </c>
      <c r="J15" s="26">
        <v>42</v>
      </c>
      <c r="K15" s="26">
        <v>52</v>
      </c>
      <c r="L15" s="26">
        <v>129</v>
      </c>
      <c r="M15" s="26">
        <v>36</v>
      </c>
      <c r="N15" s="26">
        <v>3</v>
      </c>
      <c r="O15" s="39">
        <f t="shared" si="0"/>
        <v>620</v>
      </c>
      <c r="P15" s="41"/>
    </row>
    <row r="16" spans="1:16" ht="15" customHeight="1">
      <c r="A16" s="5"/>
      <c r="B16" s="10" t="s">
        <v>36</v>
      </c>
      <c r="C16" s="25">
        <v>1</v>
      </c>
      <c r="D16" s="26">
        <v>1</v>
      </c>
      <c r="E16" s="26">
        <v>1</v>
      </c>
      <c r="F16" s="26">
        <v>1</v>
      </c>
      <c r="G16" s="26">
        <v>11</v>
      </c>
      <c r="H16" s="26">
        <v>7</v>
      </c>
      <c r="I16" s="26">
        <v>4</v>
      </c>
      <c r="J16" s="26">
        <v>13</v>
      </c>
      <c r="K16" s="26">
        <v>1</v>
      </c>
      <c r="L16" s="26">
        <v>2</v>
      </c>
      <c r="M16" s="26">
        <v>7</v>
      </c>
      <c r="N16" s="26">
        <v>1</v>
      </c>
      <c r="O16" s="39">
        <f t="shared" si="0"/>
        <v>50</v>
      </c>
      <c r="P16" s="41"/>
    </row>
    <row r="17" spans="1:16" ht="15" customHeight="1">
      <c r="A17" s="5"/>
      <c r="B17" s="10" t="s">
        <v>37</v>
      </c>
      <c r="C17" s="25">
        <v>2</v>
      </c>
      <c r="D17" s="26">
        <v>94</v>
      </c>
      <c r="E17" s="26">
        <v>205</v>
      </c>
      <c r="F17" s="26">
        <v>39</v>
      </c>
      <c r="G17" s="26">
        <v>39</v>
      </c>
      <c r="H17" s="26">
        <v>18</v>
      </c>
      <c r="I17" s="26">
        <v>9</v>
      </c>
      <c r="J17" s="26">
        <v>9</v>
      </c>
      <c r="K17" s="26">
        <v>25</v>
      </c>
      <c r="L17" s="26">
        <v>17</v>
      </c>
      <c r="M17" s="26">
        <v>50</v>
      </c>
      <c r="N17" s="26">
        <v>2</v>
      </c>
      <c r="O17" s="39">
        <f t="shared" si="0"/>
        <v>509</v>
      </c>
      <c r="P17" s="41"/>
    </row>
    <row r="18" spans="1:16" ht="15" customHeight="1">
      <c r="A18" s="5"/>
      <c r="B18" s="10" t="s">
        <v>38</v>
      </c>
      <c r="C18" s="25">
        <v>13</v>
      </c>
      <c r="D18" s="26">
        <v>12</v>
      </c>
      <c r="E18" s="26">
        <v>14</v>
      </c>
      <c r="F18" s="29">
        <v>25</v>
      </c>
      <c r="G18" s="26">
        <v>16</v>
      </c>
      <c r="H18" s="26">
        <v>15</v>
      </c>
      <c r="I18" s="26">
        <v>19</v>
      </c>
      <c r="J18" s="26">
        <v>127</v>
      </c>
      <c r="K18" s="26">
        <v>108</v>
      </c>
      <c r="L18" s="26">
        <v>48</v>
      </c>
      <c r="M18" s="26">
        <v>170</v>
      </c>
      <c r="N18" s="26">
        <v>12</v>
      </c>
      <c r="O18" s="39">
        <f t="shared" si="0"/>
        <v>579</v>
      </c>
      <c r="P18" s="41"/>
    </row>
    <row r="19" spans="1:16" ht="15" customHeight="1">
      <c r="A19" s="5"/>
      <c r="B19" s="10" t="s">
        <v>39</v>
      </c>
      <c r="C19" s="25">
        <v>22</v>
      </c>
      <c r="D19" s="26">
        <v>20</v>
      </c>
      <c r="E19" s="26">
        <v>22</v>
      </c>
      <c r="F19" s="26">
        <v>39</v>
      </c>
      <c r="G19" s="26">
        <v>28</v>
      </c>
      <c r="H19" s="26">
        <v>39</v>
      </c>
      <c r="I19" s="26">
        <v>85</v>
      </c>
      <c r="J19" s="26">
        <v>55</v>
      </c>
      <c r="K19" s="26">
        <v>75</v>
      </c>
      <c r="L19" s="26">
        <v>104</v>
      </c>
      <c r="M19" s="26">
        <v>49</v>
      </c>
      <c r="N19" s="26">
        <v>32</v>
      </c>
      <c r="O19" s="39">
        <f t="shared" si="0"/>
        <v>570</v>
      </c>
      <c r="P19" s="41"/>
    </row>
    <row r="20" spans="1:16" ht="15" customHeight="1">
      <c r="A20" s="5"/>
      <c r="B20" s="10" t="s">
        <v>40</v>
      </c>
      <c r="C20" s="25">
        <v>3</v>
      </c>
      <c r="D20" s="26">
        <v>3</v>
      </c>
      <c r="E20" s="26">
        <v>4</v>
      </c>
      <c r="F20" s="26">
        <v>4</v>
      </c>
      <c r="G20" s="26">
        <v>5</v>
      </c>
      <c r="H20" s="26">
        <v>2</v>
      </c>
      <c r="I20" s="26">
        <v>2</v>
      </c>
      <c r="J20" s="26">
        <v>3</v>
      </c>
      <c r="K20" s="26">
        <v>4</v>
      </c>
      <c r="L20" s="26">
        <v>203</v>
      </c>
      <c r="M20" s="26">
        <v>4</v>
      </c>
      <c r="N20" s="26">
        <v>5</v>
      </c>
      <c r="O20" s="39">
        <f t="shared" si="0"/>
        <v>242</v>
      </c>
      <c r="P20" s="41"/>
    </row>
    <row r="21" spans="1:16" ht="15" customHeight="1">
      <c r="A21" s="5"/>
      <c r="B21" s="10" t="s">
        <v>41</v>
      </c>
      <c r="C21" s="25"/>
      <c r="D21" s="26"/>
      <c r="E21" s="26">
        <v>1</v>
      </c>
      <c r="F21" s="26">
        <v>2</v>
      </c>
      <c r="G21" s="26">
        <v>1</v>
      </c>
      <c r="H21" s="26">
        <v>1</v>
      </c>
      <c r="I21" s="26"/>
      <c r="J21" s="26"/>
      <c r="K21" s="26"/>
      <c r="L21" s="26">
        <v>1</v>
      </c>
      <c r="M21" s="26">
        <v>1</v>
      </c>
      <c r="N21" s="26">
        <v>1</v>
      </c>
      <c r="O21" s="39">
        <f t="shared" si="0"/>
        <v>8</v>
      </c>
      <c r="P21" s="41"/>
    </row>
    <row r="22" spans="1:16" ht="15" customHeight="1">
      <c r="A22" s="5"/>
      <c r="B22" s="10" t="s">
        <v>42</v>
      </c>
      <c r="C22" s="25">
        <v>3</v>
      </c>
      <c r="D22" s="26">
        <v>28</v>
      </c>
      <c r="E22" s="26">
        <v>3</v>
      </c>
      <c r="F22" s="26">
        <v>3</v>
      </c>
      <c r="G22" s="26">
        <v>5</v>
      </c>
      <c r="H22" s="26">
        <v>5</v>
      </c>
      <c r="I22" s="26">
        <v>5</v>
      </c>
      <c r="J22" s="26">
        <v>4</v>
      </c>
      <c r="K22" s="26">
        <v>20</v>
      </c>
      <c r="L22" s="26">
        <v>4</v>
      </c>
      <c r="M22" s="26">
        <v>3</v>
      </c>
      <c r="N22" s="26">
        <v>3</v>
      </c>
      <c r="O22" s="39">
        <f t="shared" si="0"/>
        <v>86</v>
      </c>
      <c r="P22" s="41"/>
    </row>
    <row r="23" spans="1:16" ht="15" customHeight="1">
      <c r="A23" s="5"/>
      <c r="B23" s="10" t="s">
        <v>43</v>
      </c>
      <c r="C23" s="25">
        <v>16</v>
      </c>
      <c r="D23" s="26">
        <v>13</v>
      </c>
      <c r="E23" s="26">
        <v>14</v>
      </c>
      <c r="F23" s="26">
        <v>12</v>
      </c>
      <c r="G23" s="26">
        <v>15</v>
      </c>
      <c r="H23" s="26">
        <v>13</v>
      </c>
      <c r="I23" s="26">
        <v>18</v>
      </c>
      <c r="J23" s="26">
        <v>22</v>
      </c>
      <c r="K23" s="29">
        <v>15</v>
      </c>
      <c r="L23" s="26">
        <v>12</v>
      </c>
      <c r="M23" s="26">
        <v>10</v>
      </c>
      <c r="N23" s="26">
        <v>10</v>
      </c>
      <c r="O23" s="39">
        <f t="shared" si="0"/>
        <v>170</v>
      </c>
      <c r="P23" s="41"/>
    </row>
    <row r="24" spans="1:16" ht="15" customHeight="1">
      <c r="A24" s="5"/>
      <c r="B24" s="10" t="s">
        <v>44</v>
      </c>
      <c r="C24" s="25">
        <v>1</v>
      </c>
      <c r="D24" s="26">
        <v>1</v>
      </c>
      <c r="E24" s="26">
        <v>2</v>
      </c>
      <c r="F24" s="26">
        <v>1</v>
      </c>
      <c r="G24" s="26">
        <v>1</v>
      </c>
      <c r="H24" s="26">
        <v>2</v>
      </c>
      <c r="I24" s="26">
        <v>1</v>
      </c>
      <c r="J24" s="26">
        <v>2</v>
      </c>
      <c r="K24" s="26">
        <v>2</v>
      </c>
      <c r="L24" s="26">
        <v>1</v>
      </c>
      <c r="M24" s="26">
        <v>3</v>
      </c>
      <c r="N24" s="26">
        <v>1</v>
      </c>
      <c r="O24" s="39">
        <f t="shared" si="0"/>
        <v>18</v>
      </c>
      <c r="P24" s="41"/>
    </row>
    <row r="25" spans="1:16" ht="15" customHeight="1">
      <c r="A25" s="5"/>
      <c r="B25" s="10" t="s">
        <v>45</v>
      </c>
      <c r="C25" s="25">
        <v>15</v>
      </c>
      <c r="D25" s="26">
        <v>14</v>
      </c>
      <c r="E25" s="26">
        <v>19</v>
      </c>
      <c r="F25" s="26">
        <v>104</v>
      </c>
      <c r="G25" s="26">
        <v>148</v>
      </c>
      <c r="H25" s="26">
        <v>17</v>
      </c>
      <c r="I25" s="26">
        <v>26</v>
      </c>
      <c r="J25" s="26">
        <v>45</v>
      </c>
      <c r="K25" s="26">
        <v>16</v>
      </c>
      <c r="L25" s="26">
        <v>21</v>
      </c>
      <c r="M25" s="26">
        <v>34</v>
      </c>
      <c r="N25" s="26">
        <v>16</v>
      </c>
      <c r="O25" s="39">
        <f t="shared" si="0"/>
        <v>475</v>
      </c>
      <c r="P25" s="41"/>
    </row>
    <row r="26" spans="1:16" ht="15" customHeight="1">
      <c r="A26" s="5"/>
      <c r="B26" s="10" t="s">
        <v>46</v>
      </c>
      <c r="C26" s="25">
        <v>12</v>
      </c>
      <c r="D26" s="26">
        <v>4</v>
      </c>
      <c r="E26" s="26">
        <v>9</v>
      </c>
      <c r="F26" s="26">
        <v>6</v>
      </c>
      <c r="G26" s="26">
        <v>23</v>
      </c>
      <c r="H26" s="26">
        <v>65</v>
      </c>
      <c r="I26" s="26">
        <v>10</v>
      </c>
      <c r="J26" s="26">
        <v>10</v>
      </c>
      <c r="K26" s="26">
        <v>11</v>
      </c>
      <c r="L26" s="26">
        <v>10</v>
      </c>
      <c r="M26" s="26">
        <v>18</v>
      </c>
      <c r="N26" s="26">
        <v>6</v>
      </c>
      <c r="O26" s="39">
        <f t="shared" si="0"/>
        <v>184</v>
      </c>
      <c r="P26" s="41"/>
    </row>
    <row r="27" spans="1:16" ht="15" customHeight="1">
      <c r="A27" s="5"/>
      <c r="B27" s="10" t="s">
        <v>47</v>
      </c>
      <c r="C27" s="25">
        <v>6</v>
      </c>
      <c r="D27" s="26">
        <v>43</v>
      </c>
      <c r="E27" s="26">
        <v>5</v>
      </c>
      <c r="F27" s="26">
        <v>10</v>
      </c>
      <c r="G27" s="26">
        <v>10</v>
      </c>
      <c r="H27" s="26">
        <v>10</v>
      </c>
      <c r="I27" s="26">
        <v>16</v>
      </c>
      <c r="J27" s="26">
        <v>18</v>
      </c>
      <c r="K27" s="26">
        <v>14</v>
      </c>
      <c r="L27" s="26">
        <v>7</v>
      </c>
      <c r="M27" s="26">
        <v>7</v>
      </c>
      <c r="N27" s="26">
        <v>4</v>
      </c>
      <c r="O27" s="39">
        <f t="shared" si="0"/>
        <v>150</v>
      </c>
      <c r="P27" s="41"/>
    </row>
    <row r="28" spans="1:16" ht="15" customHeight="1">
      <c r="A28" s="5"/>
      <c r="B28" s="10" t="s">
        <v>48</v>
      </c>
      <c r="C28" s="25">
        <v>10</v>
      </c>
      <c r="D28" s="26">
        <v>6</v>
      </c>
      <c r="E28" s="26">
        <v>7</v>
      </c>
      <c r="F28" s="26">
        <v>13</v>
      </c>
      <c r="G28" s="26">
        <v>12</v>
      </c>
      <c r="H28" s="26">
        <v>10</v>
      </c>
      <c r="I28" s="26">
        <v>18</v>
      </c>
      <c r="J28" s="26">
        <v>12</v>
      </c>
      <c r="K28" s="26">
        <v>62</v>
      </c>
      <c r="L28" s="26">
        <v>26</v>
      </c>
      <c r="M28" s="26">
        <v>22</v>
      </c>
      <c r="N28" s="26">
        <v>9</v>
      </c>
      <c r="O28" s="39">
        <f t="shared" si="0"/>
        <v>207</v>
      </c>
      <c r="P28" s="41"/>
    </row>
    <row r="29" spans="1:16" ht="15" customHeight="1">
      <c r="A29" s="5"/>
      <c r="B29" s="10" t="s">
        <v>49</v>
      </c>
      <c r="C29" s="25">
        <v>2</v>
      </c>
      <c r="D29" s="26">
        <v>1</v>
      </c>
      <c r="E29" s="26">
        <v>11</v>
      </c>
      <c r="F29" s="26">
        <v>7</v>
      </c>
      <c r="G29" s="26">
        <v>11</v>
      </c>
      <c r="H29" s="26">
        <v>4</v>
      </c>
      <c r="I29" s="26">
        <v>8</v>
      </c>
      <c r="J29" s="26">
        <v>19</v>
      </c>
      <c r="K29" s="26">
        <v>5</v>
      </c>
      <c r="L29" s="26">
        <v>9</v>
      </c>
      <c r="M29" s="26">
        <v>14</v>
      </c>
      <c r="N29" s="26">
        <v>2</v>
      </c>
      <c r="O29" s="39">
        <f t="shared" si="0"/>
        <v>93</v>
      </c>
      <c r="P29" s="41"/>
    </row>
    <row r="30" spans="1:16" ht="15" customHeight="1">
      <c r="A30" s="5"/>
      <c r="B30" s="10" t="s">
        <v>50</v>
      </c>
      <c r="C30" s="25">
        <v>11</v>
      </c>
      <c r="D30" s="26">
        <v>11</v>
      </c>
      <c r="E30" s="26">
        <v>19</v>
      </c>
      <c r="F30" s="26">
        <v>36</v>
      </c>
      <c r="G30" s="26">
        <v>66</v>
      </c>
      <c r="H30" s="26">
        <v>29</v>
      </c>
      <c r="I30" s="26">
        <v>35</v>
      </c>
      <c r="J30" s="26">
        <v>57</v>
      </c>
      <c r="K30" s="26">
        <v>34</v>
      </c>
      <c r="L30" s="26">
        <v>27</v>
      </c>
      <c r="M30" s="26">
        <v>49</v>
      </c>
      <c r="N30" s="26">
        <v>11</v>
      </c>
      <c r="O30" s="39">
        <f t="shared" si="0"/>
        <v>385</v>
      </c>
      <c r="P30" s="41"/>
    </row>
    <row r="31" spans="1:16" ht="15" customHeight="1">
      <c r="A31" s="5"/>
      <c r="B31" s="10" t="s">
        <v>51</v>
      </c>
      <c r="C31" s="28">
        <v>29</v>
      </c>
      <c r="D31" s="29">
        <v>2</v>
      </c>
      <c r="E31" s="29">
        <v>20</v>
      </c>
      <c r="F31" s="29">
        <v>50</v>
      </c>
      <c r="G31" s="26">
        <v>25</v>
      </c>
      <c r="H31" s="26">
        <v>6</v>
      </c>
      <c r="I31" s="26">
        <v>85</v>
      </c>
      <c r="J31" s="26">
        <v>70</v>
      </c>
      <c r="K31" s="26">
        <v>12</v>
      </c>
      <c r="L31" s="26">
        <v>8</v>
      </c>
      <c r="M31" s="26">
        <v>32</v>
      </c>
      <c r="N31" s="26">
        <v>3</v>
      </c>
      <c r="O31" s="39">
        <f t="shared" si="0"/>
        <v>342</v>
      </c>
      <c r="P31" s="41"/>
    </row>
    <row r="32" spans="1:16" ht="15" customHeight="1">
      <c r="A32" s="5"/>
      <c r="B32" s="10" t="s">
        <v>52</v>
      </c>
      <c r="C32" s="25"/>
      <c r="D32" s="26"/>
      <c r="E32" s="26"/>
      <c r="F32" s="26">
        <v>3</v>
      </c>
      <c r="G32" s="26">
        <v>4</v>
      </c>
      <c r="H32" s="26"/>
      <c r="I32" s="26">
        <v>3</v>
      </c>
      <c r="J32" s="26"/>
      <c r="K32" s="26"/>
      <c r="L32" s="26">
        <v>3</v>
      </c>
      <c r="M32" s="26">
        <v>3</v>
      </c>
      <c r="N32" s="26"/>
      <c r="O32" s="39">
        <f t="shared" si="0"/>
        <v>16</v>
      </c>
      <c r="P32" s="41"/>
    </row>
    <row r="33" spans="1:16" ht="15" customHeight="1">
      <c r="A33" s="5"/>
      <c r="B33" s="10" t="s">
        <v>53</v>
      </c>
      <c r="C33" s="25">
        <v>7</v>
      </c>
      <c r="D33" s="26"/>
      <c r="E33" s="26">
        <v>1</v>
      </c>
      <c r="F33" s="26">
        <v>14</v>
      </c>
      <c r="G33" s="26">
        <v>5</v>
      </c>
      <c r="H33" s="26"/>
      <c r="I33" s="26"/>
      <c r="J33" s="26"/>
      <c r="K33" s="26">
        <v>1</v>
      </c>
      <c r="L33" s="26">
        <v>23</v>
      </c>
      <c r="M33" s="26"/>
      <c r="N33" s="26"/>
      <c r="O33" s="39">
        <f t="shared" si="0"/>
        <v>51</v>
      </c>
      <c r="P33" s="41"/>
    </row>
    <row r="34" spans="1:16" ht="15" customHeight="1">
      <c r="A34" s="5"/>
      <c r="B34" s="10" t="s">
        <v>54</v>
      </c>
      <c r="C34" s="25">
        <v>1</v>
      </c>
      <c r="D34" s="26">
        <v>6</v>
      </c>
      <c r="E34" s="26">
        <v>2</v>
      </c>
      <c r="F34" s="26"/>
      <c r="G34" s="26"/>
      <c r="H34" s="26"/>
      <c r="I34" s="26"/>
      <c r="J34" s="26">
        <v>1</v>
      </c>
      <c r="K34" s="26"/>
      <c r="L34" s="26">
        <v>1</v>
      </c>
      <c r="M34" s="26">
        <v>4</v>
      </c>
      <c r="N34" s="26"/>
      <c r="O34" s="39">
        <f t="shared" si="0"/>
        <v>15</v>
      </c>
      <c r="P34" s="41"/>
    </row>
    <row r="35" spans="1:16" ht="15" customHeight="1">
      <c r="A35" s="5"/>
      <c r="B35" s="16" t="s">
        <v>55</v>
      </c>
      <c r="C35" s="42">
        <v>3</v>
      </c>
      <c r="D35" s="43">
        <v>4</v>
      </c>
      <c r="E35" s="43">
        <v>12</v>
      </c>
      <c r="F35" s="43">
        <v>22</v>
      </c>
      <c r="G35" s="43">
        <v>39</v>
      </c>
      <c r="H35" s="43">
        <v>23</v>
      </c>
      <c r="I35" s="43">
        <v>2</v>
      </c>
      <c r="J35" s="43">
        <v>3</v>
      </c>
      <c r="K35" s="43">
        <v>4</v>
      </c>
      <c r="L35" s="43">
        <v>49</v>
      </c>
      <c r="M35" s="43">
        <v>6</v>
      </c>
      <c r="N35" s="43">
        <v>2</v>
      </c>
      <c r="O35" s="44">
        <f t="shared" si="0"/>
        <v>169</v>
      </c>
      <c r="P35" s="45"/>
    </row>
    <row r="36" spans="1:16" ht="18.75" customHeight="1">
      <c r="A36" s="5"/>
      <c r="B36" s="46" t="s">
        <v>56</v>
      </c>
      <c r="C36" s="47">
        <f aca="true" t="shared" si="1" ref="C36:O36">SUM(C3:C35)</f>
        <v>936</v>
      </c>
      <c r="D36" s="48">
        <f t="shared" si="1"/>
        <v>796</v>
      </c>
      <c r="E36" s="48">
        <f t="shared" si="1"/>
        <v>1323</v>
      </c>
      <c r="F36" s="48">
        <f t="shared" si="1"/>
        <v>1653</v>
      </c>
      <c r="G36" s="48">
        <f t="shared" si="1"/>
        <v>1780</v>
      </c>
      <c r="H36" s="48">
        <f t="shared" si="1"/>
        <v>971</v>
      </c>
      <c r="I36" s="48">
        <f t="shared" si="1"/>
        <v>1583</v>
      </c>
      <c r="J36" s="48">
        <f t="shared" si="1"/>
        <v>1826</v>
      </c>
      <c r="K36" s="48">
        <f t="shared" si="1"/>
        <v>1281</v>
      </c>
      <c r="L36" s="48">
        <f t="shared" si="1"/>
        <v>2456</v>
      </c>
      <c r="M36" s="48">
        <f t="shared" si="1"/>
        <v>1670</v>
      </c>
      <c r="N36" s="48">
        <f t="shared" si="1"/>
        <v>608</v>
      </c>
      <c r="O36" s="49">
        <f t="shared" si="1"/>
        <v>16883</v>
      </c>
      <c r="P36" s="50"/>
    </row>
  </sheetData>
  <mergeCells count="2">
    <mergeCell ref="N1:O1"/>
    <mergeCell ref="O2:P2"/>
  </mergeCells>
  <printOptions horizontalCentered="1" verticalCentered="1"/>
  <pageMargins left="0.75" right="0.75" top="0.39" bottom="0.44" header="0.27" footer="0.23"/>
  <pageSetup blackAndWhite="1"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0.74609375" style="66" customWidth="1"/>
    <col min="2" max="2" width="9.75390625" style="66" customWidth="1"/>
    <col min="3" max="15" width="9.375" style="66" customWidth="1"/>
    <col min="16" max="16" width="6.75390625" style="66" customWidth="1"/>
    <col min="17" max="16384" width="9.00390625" style="66" customWidth="1"/>
  </cols>
  <sheetData>
    <row r="1" spans="1:15" s="6" customFormat="1" ht="21.75" customHeight="1">
      <c r="A1" s="21" t="s">
        <v>155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91" t="s">
        <v>115</v>
      </c>
      <c r="O1" s="91"/>
    </row>
    <row r="2" spans="1:16" s="56" customFormat="1" ht="21.75" customHeight="1">
      <c r="A2" s="51"/>
      <c r="B2" s="52" t="s">
        <v>156</v>
      </c>
      <c r="C2" s="53" t="s">
        <v>125</v>
      </c>
      <c r="D2" s="54" t="s">
        <v>126</v>
      </c>
      <c r="E2" s="54" t="s">
        <v>127</v>
      </c>
      <c r="F2" s="54" t="s">
        <v>128</v>
      </c>
      <c r="G2" s="54" t="s">
        <v>129</v>
      </c>
      <c r="H2" s="54" t="s">
        <v>130</v>
      </c>
      <c r="I2" s="54" t="s">
        <v>131</v>
      </c>
      <c r="J2" s="54" t="s">
        <v>132</v>
      </c>
      <c r="K2" s="54" t="s">
        <v>133</v>
      </c>
      <c r="L2" s="54" t="s">
        <v>134</v>
      </c>
      <c r="M2" s="54" t="s">
        <v>135</v>
      </c>
      <c r="N2" s="54" t="s">
        <v>136</v>
      </c>
      <c r="O2" s="55" t="s">
        <v>137</v>
      </c>
      <c r="P2" s="51"/>
    </row>
    <row r="3" spans="1:26" s="60" customFormat="1" ht="21.75" customHeight="1">
      <c r="A3" s="57"/>
      <c r="B3" s="10" t="s">
        <v>71</v>
      </c>
      <c r="C3" s="11">
        <v>52</v>
      </c>
      <c r="D3" s="26">
        <v>7</v>
      </c>
      <c r="E3" s="26">
        <v>40</v>
      </c>
      <c r="F3" s="26">
        <v>458</v>
      </c>
      <c r="G3" s="26">
        <v>66</v>
      </c>
      <c r="H3" s="26">
        <v>28</v>
      </c>
      <c r="I3" s="26">
        <v>157</v>
      </c>
      <c r="J3" s="26">
        <v>37</v>
      </c>
      <c r="K3" s="26">
        <v>27</v>
      </c>
      <c r="L3" s="26">
        <v>95</v>
      </c>
      <c r="M3" s="26">
        <v>101</v>
      </c>
      <c r="N3" s="26">
        <v>22</v>
      </c>
      <c r="O3" s="58">
        <f>SUM(C3:N3)</f>
        <v>1090</v>
      </c>
      <c r="P3" s="57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s="60" customFormat="1" ht="21.75" customHeight="1">
      <c r="A4" s="57"/>
      <c r="B4" s="10" t="s">
        <v>72</v>
      </c>
      <c r="C4" s="11">
        <v>40</v>
      </c>
      <c r="D4" s="26">
        <v>40</v>
      </c>
      <c r="E4" s="26">
        <v>46</v>
      </c>
      <c r="F4" s="26">
        <v>133</v>
      </c>
      <c r="G4" s="26">
        <v>74</v>
      </c>
      <c r="H4" s="26">
        <v>44</v>
      </c>
      <c r="I4" s="26">
        <v>84</v>
      </c>
      <c r="J4" s="26">
        <v>116</v>
      </c>
      <c r="K4" s="26">
        <v>52</v>
      </c>
      <c r="L4" s="26">
        <v>81</v>
      </c>
      <c r="M4" s="26">
        <v>81</v>
      </c>
      <c r="N4" s="26">
        <v>45</v>
      </c>
      <c r="O4" s="58">
        <f aca="true" t="shared" si="0" ref="O4:O28">SUM(C4:N4)</f>
        <v>836</v>
      </c>
      <c r="P4" s="57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26" s="60" customFormat="1" ht="21.75" customHeight="1">
      <c r="A5" s="57"/>
      <c r="B5" s="10" t="s">
        <v>73</v>
      </c>
      <c r="C5" s="11">
        <v>26</v>
      </c>
      <c r="D5" s="26">
        <v>10</v>
      </c>
      <c r="E5" s="26">
        <v>13</v>
      </c>
      <c r="F5" s="26">
        <v>29</v>
      </c>
      <c r="G5" s="26">
        <v>123</v>
      </c>
      <c r="H5" s="26">
        <v>18</v>
      </c>
      <c r="I5" s="26">
        <v>17</v>
      </c>
      <c r="J5" s="26">
        <v>17</v>
      </c>
      <c r="K5" s="26">
        <v>21</v>
      </c>
      <c r="L5" s="26">
        <v>20</v>
      </c>
      <c r="M5" s="26">
        <v>74</v>
      </c>
      <c r="N5" s="26">
        <v>10</v>
      </c>
      <c r="O5" s="58">
        <f t="shared" si="0"/>
        <v>378</v>
      </c>
      <c r="P5" s="57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s="60" customFormat="1" ht="21.75" customHeight="1">
      <c r="A6" s="57"/>
      <c r="B6" s="10" t="s">
        <v>74</v>
      </c>
      <c r="C6" s="11"/>
      <c r="D6" s="26">
        <v>3</v>
      </c>
      <c r="E6" s="26">
        <v>5</v>
      </c>
      <c r="F6" s="26"/>
      <c r="G6" s="26">
        <v>3</v>
      </c>
      <c r="H6" s="26"/>
      <c r="I6" s="26">
        <v>2</v>
      </c>
      <c r="J6" s="26">
        <v>5</v>
      </c>
      <c r="K6" s="26"/>
      <c r="L6" s="26">
        <v>3</v>
      </c>
      <c r="M6" s="26">
        <v>3</v>
      </c>
      <c r="N6" s="26"/>
      <c r="O6" s="58">
        <f t="shared" si="0"/>
        <v>24</v>
      </c>
      <c r="P6" s="57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s="60" customFormat="1" ht="21.75" customHeight="1">
      <c r="A7" s="57"/>
      <c r="B7" s="10" t="s">
        <v>75</v>
      </c>
      <c r="C7" s="61">
        <v>3</v>
      </c>
      <c r="D7" s="29">
        <v>2</v>
      </c>
      <c r="E7" s="29">
        <v>3</v>
      </c>
      <c r="F7" s="26">
        <v>24</v>
      </c>
      <c r="G7" s="26">
        <v>3</v>
      </c>
      <c r="H7" s="26">
        <v>3</v>
      </c>
      <c r="I7" s="26">
        <v>3</v>
      </c>
      <c r="J7" s="26">
        <v>7</v>
      </c>
      <c r="K7" s="26">
        <v>3</v>
      </c>
      <c r="L7" s="26">
        <v>4</v>
      </c>
      <c r="M7" s="26">
        <v>4</v>
      </c>
      <c r="N7" s="26">
        <v>3</v>
      </c>
      <c r="O7" s="58">
        <f t="shared" si="0"/>
        <v>62</v>
      </c>
      <c r="P7" s="57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s="60" customFormat="1" ht="21.75" customHeight="1">
      <c r="A8" s="57"/>
      <c r="B8" s="10" t="s">
        <v>76</v>
      </c>
      <c r="C8" s="11">
        <v>9</v>
      </c>
      <c r="D8" s="26">
        <v>6</v>
      </c>
      <c r="E8" s="26">
        <v>8</v>
      </c>
      <c r="F8" s="26">
        <v>11</v>
      </c>
      <c r="G8" s="26">
        <v>13</v>
      </c>
      <c r="H8" s="26">
        <v>10</v>
      </c>
      <c r="I8" s="26">
        <v>12</v>
      </c>
      <c r="J8" s="26">
        <v>12</v>
      </c>
      <c r="K8" s="26">
        <v>11</v>
      </c>
      <c r="L8" s="26">
        <v>14</v>
      </c>
      <c r="M8" s="26">
        <v>11</v>
      </c>
      <c r="N8" s="26">
        <v>9</v>
      </c>
      <c r="O8" s="58">
        <f t="shared" si="0"/>
        <v>126</v>
      </c>
      <c r="P8" s="57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6" s="60" customFormat="1" ht="21.75" customHeight="1">
      <c r="A9" s="57"/>
      <c r="B9" s="10" t="s">
        <v>104</v>
      </c>
      <c r="C9" s="11">
        <v>21</v>
      </c>
      <c r="D9" s="26">
        <v>15</v>
      </c>
      <c r="E9" s="26">
        <v>18</v>
      </c>
      <c r="F9" s="26">
        <v>20</v>
      </c>
      <c r="G9" s="26">
        <v>25</v>
      </c>
      <c r="H9" s="26">
        <v>22</v>
      </c>
      <c r="I9" s="26">
        <v>48</v>
      </c>
      <c r="J9" s="26">
        <v>27</v>
      </c>
      <c r="K9" s="26">
        <v>26</v>
      </c>
      <c r="L9" s="26">
        <v>28</v>
      </c>
      <c r="M9" s="26">
        <v>34</v>
      </c>
      <c r="N9" s="26">
        <v>24</v>
      </c>
      <c r="O9" s="58">
        <f t="shared" si="0"/>
        <v>308</v>
      </c>
      <c r="P9" s="57"/>
      <c r="Q9" s="59"/>
      <c r="R9" s="59"/>
      <c r="S9" s="59"/>
      <c r="T9" s="59"/>
      <c r="U9" s="59"/>
      <c r="V9" s="59"/>
      <c r="W9" s="59"/>
      <c r="X9" s="59"/>
      <c r="Y9" s="59"/>
      <c r="Z9" s="59"/>
    </row>
    <row r="10" spans="1:26" s="60" customFormat="1" ht="21.75" customHeight="1">
      <c r="A10" s="57"/>
      <c r="B10" s="10" t="s">
        <v>77</v>
      </c>
      <c r="C10" s="11">
        <v>78</v>
      </c>
      <c r="D10" s="26">
        <v>72</v>
      </c>
      <c r="E10" s="26">
        <v>87</v>
      </c>
      <c r="F10" s="26">
        <v>97</v>
      </c>
      <c r="G10" s="26">
        <v>94</v>
      </c>
      <c r="H10" s="26">
        <v>71</v>
      </c>
      <c r="I10" s="26">
        <v>79</v>
      </c>
      <c r="J10" s="26">
        <v>94</v>
      </c>
      <c r="K10" s="26">
        <v>90</v>
      </c>
      <c r="L10" s="26">
        <v>100</v>
      </c>
      <c r="M10" s="26">
        <v>90</v>
      </c>
      <c r="N10" s="26">
        <v>84</v>
      </c>
      <c r="O10" s="58">
        <f t="shared" si="0"/>
        <v>1036</v>
      </c>
      <c r="P10" s="57"/>
      <c r="Q10" s="59"/>
      <c r="R10" s="59"/>
      <c r="S10" s="59"/>
      <c r="T10" s="59"/>
      <c r="U10" s="59"/>
      <c r="V10" s="59"/>
      <c r="W10" s="59"/>
      <c r="X10" s="59"/>
      <c r="Y10" s="59"/>
      <c r="Z10" s="59"/>
    </row>
    <row r="11" spans="1:26" s="60" customFormat="1" ht="21.75" customHeight="1">
      <c r="A11" s="57"/>
      <c r="B11" s="10" t="s">
        <v>78</v>
      </c>
      <c r="C11" s="11">
        <v>4</v>
      </c>
      <c r="D11" s="26">
        <v>3</v>
      </c>
      <c r="E11" s="26">
        <v>5</v>
      </c>
      <c r="F11" s="26">
        <v>6</v>
      </c>
      <c r="G11" s="26">
        <v>6</v>
      </c>
      <c r="H11" s="29">
        <v>5</v>
      </c>
      <c r="I11" s="26">
        <v>8</v>
      </c>
      <c r="J11" s="26">
        <v>15</v>
      </c>
      <c r="K11" s="26">
        <v>4</v>
      </c>
      <c r="L11" s="26">
        <v>15</v>
      </c>
      <c r="M11" s="26">
        <v>6</v>
      </c>
      <c r="N11" s="26">
        <v>6</v>
      </c>
      <c r="O11" s="58">
        <f t="shared" si="0"/>
        <v>83</v>
      </c>
      <c r="P11" s="57"/>
      <c r="Q11" s="59"/>
      <c r="R11" s="59"/>
      <c r="S11" s="59"/>
      <c r="T11" s="59"/>
      <c r="U11" s="59"/>
      <c r="V11" s="59"/>
      <c r="W11" s="59"/>
      <c r="X11" s="59"/>
      <c r="Y11" s="59"/>
      <c r="Z11" s="59"/>
    </row>
    <row r="12" spans="1:26" s="60" customFormat="1" ht="21.75" customHeight="1">
      <c r="A12" s="57"/>
      <c r="B12" s="10" t="s">
        <v>105</v>
      </c>
      <c r="C12" s="11">
        <v>1</v>
      </c>
      <c r="D12" s="26"/>
      <c r="E12" s="26"/>
      <c r="F12" s="26">
        <v>3</v>
      </c>
      <c r="G12" s="26">
        <v>1</v>
      </c>
      <c r="H12" s="26"/>
      <c r="I12" s="26"/>
      <c r="J12" s="26">
        <v>3</v>
      </c>
      <c r="K12" s="26">
        <v>1</v>
      </c>
      <c r="L12" s="26">
        <v>11</v>
      </c>
      <c r="M12" s="26">
        <v>17</v>
      </c>
      <c r="N12" s="26">
        <v>13</v>
      </c>
      <c r="O12" s="58">
        <f t="shared" si="0"/>
        <v>50</v>
      </c>
      <c r="P12" s="57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spans="1:26" s="60" customFormat="1" ht="21.75" customHeight="1">
      <c r="A13" s="57"/>
      <c r="B13" s="10" t="s">
        <v>79</v>
      </c>
      <c r="C13" s="11">
        <v>1</v>
      </c>
      <c r="D13" s="26">
        <v>1</v>
      </c>
      <c r="E13" s="26">
        <v>1</v>
      </c>
      <c r="F13" s="26"/>
      <c r="G13" s="26"/>
      <c r="H13" s="26"/>
      <c r="I13" s="26">
        <v>3</v>
      </c>
      <c r="J13" s="26">
        <v>6</v>
      </c>
      <c r="K13" s="29">
        <v>1</v>
      </c>
      <c r="L13" s="26">
        <v>2</v>
      </c>
      <c r="M13" s="26">
        <v>2</v>
      </c>
      <c r="N13" s="26"/>
      <c r="O13" s="58">
        <f t="shared" si="0"/>
        <v>17</v>
      </c>
      <c r="P13" s="57"/>
      <c r="Q13" s="59"/>
      <c r="R13" s="59"/>
      <c r="S13" s="59"/>
      <c r="T13" s="59"/>
      <c r="U13" s="59"/>
      <c r="V13" s="59"/>
      <c r="W13" s="59"/>
      <c r="X13" s="59"/>
      <c r="Y13" s="59"/>
      <c r="Z13" s="59"/>
    </row>
    <row r="14" spans="1:26" s="60" customFormat="1" ht="21.75" customHeight="1">
      <c r="A14" s="57"/>
      <c r="B14" s="10" t="s">
        <v>80</v>
      </c>
      <c r="C14" s="11">
        <v>19</v>
      </c>
      <c r="D14" s="26">
        <v>21</v>
      </c>
      <c r="E14" s="26">
        <v>26</v>
      </c>
      <c r="F14" s="26">
        <v>40</v>
      </c>
      <c r="G14" s="26">
        <v>37</v>
      </c>
      <c r="H14" s="26">
        <v>29</v>
      </c>
      <c r="I14" s="26">
        <v>52</v>
      </c>
      <c r="J14" s="26">
        <v>53</v>
      </c>
      <c r="K14" s="26">
        <v>87</v>
      </c>
      <c r="L14" s="26">
        <v>74</v>
      </c>
      <c r="M14" s="26">
        <v>71</v>
      </c>
      <c r="N14" s="26">
        <v>37</v>
      </c>
      <c r="O14" s="58">
        <f t="shared" si="0"/>
        <v>546</v>
      </c>
      <c r="P14" s="57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spans="1:26" s="60" customFormat="1" ht="21.75" customHeight="1">
      <c r="A15" s="57"/>
      <c r="B15" s="10" t="s">
        <v>81</v>
      </c>
      <c r="C15" s="11">
        <v>16</v>
      </c>
      <c r="D15" s="26">
        <v>8</v>
      </c>
      <c r="E15" s="26">
        <v>12</v>
      </c>
      <c r="F15" s="26">
        <v>15</v>
      </c>
      <c r="G15" s="26">
        <v>20</v>
      </c>
      <c r="H15" s="26">
        <v>13</v>
      </c>
      <c r="I15" s="26">
        <v>16</v>
      </c>
      <c r="J15" s="26">
        <v>21</v>
      </c>
      <c r="K15" s="26">
        <v>16</v>
      </c>
      <c r="L15" s="26">
        <v>18</v>
      </c>
      <c r="M15" s="26">
        <v>17</v>
      </c>
      <c r="N15" s="26">
        <v>12</v>
      </c>
      <c r="O15" s="58">
        <f t="shared" si="0"/>
        <v>184</v>
      </c>
      <c r="P15" s="57"/>
      <c r="Q15" s="59"/>
      <c r="R15" s="59"/>
      <c r="S15" s="59"/>
      <c r="T15" s="59"/>
      <c r="U15" s="59"/>
      <c r="V15" s="59"/>
      <c r="W15" s="59"/>
      <c r="X15" s="59"/>
      <c r="Y15" s="59"/>
      <c r="Z15" s="59"/>
    </row>
    <row r="16" spans="1:26" s="60" customFormat="1" ht="21.75" customHeight="1">
      <c r="A16" s="57"/>
      <c r="B16" s="10" t="s">
        <v>82</v>
      </c>
      <c r="C16" s="11">
        <v>6</v>
      </c>
      <c r="D16" s="26">
        <v>3</v>
      </c>
      <c r="E16" s="26">
        <v>10</v>
      </c>
      <c r="F16" s="26">
        <v>18</v>
      </c>
      <c r="G16" s="26">
        <v>7</v>
      </c>
      <c r="H16" s="26">
        <v>6</v>
      </c>
      <c r="I16" s="26">
        <v>6</v>
      </c>
      <c r="J16" s="26">
        <v>13</v>
      </c>
      <c r="K16" s="26">
        <v>7</v>
      </c>
      <c r="L16" s="26">
        <v>7</v>
      </c>
      <c r="M16" s="26">
        <v>6</v>
      </c>
      <c r="N16" s="26">
        <v>5</v>
      </c>
      <c r="O16" s="58">
        <f t="shared" si="0"/>
        <v>94</v>
      </c>
      <c r="P16" s="57"/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spans="1:26" s="60" customFormat="1" ht="21.75" customHeight="1">
      <c r="A17" s="57"/>
      <c r="B17" s="10" t="s">
        <v>83</v>
      </c>
      <c r="C17" s="11">
        <v>9</v>
      </c>
      <c r="D17" s="26">
        <v>6</v>
      </c>
      <c r="E17" s="26">
        <v>9</v>
      </c>
      <c r="F17" s="26">
        <v>9</v>
      </c>
      <c r="G17" s="26">
        <v>11</v>
      </c>
      <c r="H17" s="26">
        <v>10</v>
      </c>
      <c r="I17" s="26">
        <v>16</v>
      </c>
      <c r="J17" s="26">
        <v>19</v>
      </c>
      <c r="K17" s="26">
        <v>10</v>
      </c>
      <c r="L17" s="26">
        <v>12</v>
      </c>
      <c r="M17" s="26">
        <v>12</v>
      </c>
      <c r="N17" s="26">
        <v>9</v>
      </c>
      <c r="O17" s="58">
        <f t="shared" si="0"/>
        <v>132</v>
      </c>
      <c r="P17" s="57"/>
      <c r="Q17" s="59"/>
      <c r="R17" s="59"/>
      <c r="S17" s="59"/>
      <c r="T17" s="59"/>
      <c r="U17" s="59"/>
      <c r="V17" s="59"/>
      <c r="W17" s="59"/>
      <c r="X17" s="59"/>
      <c r="Y17" s="59"/>
      <c r="Z17" s="59"/>
    </row>
    <row r="18" spans="1:26" s="60" customFormat="1" ht="21.75" customHeight="1">
      <c r="A18" s="57"/>
      <c r="B18" s="10" t="s">
        <v>84</v>
      </c>
      <c r="C18" s="11">
        <v>7</v>
      </c>
      <c r="D18" s="26">
        <v>5</v>
      </c>
      <c r="E18" s="26">
        <v>7</v>
      </c>
      <c r="F18" s="26">
        <v>7</v>
      </c>
      <c r="G18" s="26">
        <v>10</v>
      </c>
      <c r="H18" s="26">
        <v>7</v>
      </c>
      <c r="I18" s="26">
        <v>15</v>
      </c>
      <c r="J18" s="26">
        <v>17</v>
      </c>
      <c r="K18" s="26">
        <v>7</v>
      </c>
      <c r="L18" s="26">
        <v>10</v>
      </c>
      <c r="M18" s="26">
        <v>8</v>
      </c>
      <c r="N18" s="26">
        <v>7</v>
      </c>
      <c r="O18" s="58">
        <f t="shared" si="0"/>
        <v>107</v>
      </c>
      <c r="P18" s="57"/>
      <c r="Q18" s="59"/>
      <c r="R18" s="59"/>
      <c r="S18" s="59"/>
      <c r="T18" s="59"/>
      <c r="U18" s="59"/>
      <c r="V18" s="59"/>
      <c r="W18" s="59"/>
      <c r="X18" s="59"/>
      <c r="Y18" s="59"/>
      <c r="Z18" s="59"/>
    </row>
    <row r="19" spans="1:26" s="60" customFormat="1" ht="21.75" customHeight="1">
      <c r="A19" s="57"/>
      <c r="B19" s="10" t="s">
        <v>106</v>
      </c>
      <c r="C19" s="11">
        <v>9</v>
      </c>
      <c r="D19" s="26">
        <v>9</v>
      </c>
      <c r="E19" s="26">
        <v>14</v>
      </c>
      <c r="F19" s="26">
        <v>10</v>
      </c>
      <c r="G19" s="26">
        <v>13</v>
      </c>
      <c r="H19" s="26">
        <v>6</v>
      </c>
      <c r="I19" s="26">
        <v>7</v>
      </c>
      <c r="J19" s="26">
        <v>14</v>
      </c>
      <c r="K19" s="26">
        <v>8</v>
      </c>
      <c r="L19" s="26">
        <v>9</v>
      </c>
      <c r="M19" s="26">
        <v>13</v>
      </c>
      <c r="N19" s="26">
        <v>6</v>
      </c>
      <c r="O19" s="58">
        <f t="shared" si="0"/>
        <v>118</v>
      </c>
      <c r="P19" s="57"/>
      <c r="Q19" s="59"/>
      <c r="R19" s="59"/>
      <c r="S19" s="59"/>
      <c r="T19" s="59"/>
      <c r="U19" s="59"/>
      <c r="V19" s="59"/>
      <c r="W19" s="59"/>
      <c r="X19" s="59"/>
      <c r="Y19" s="59"/>
      <c r="Z19" s="59"/>
    </row>
    <row r="20" spans="1:26" s="60" customFormat="1" ht="21.75" customHeight="1">
      <c r="A20" s="57"/>
      <c r="B20" s="10" t="s">
        <v>85</v>
      </c>
      <c r="C20" s="11">
        <v>108</v>
      </c>
      <c r="D20" s="26">
        <v>29</v>
      </c>
      <c r="E20" s="26">
        <v>73</v>
      </c>
      <c r="F20" s="26">
        <v>90</v>
      </c>
      <c r="G20" s="26">
        <v>98</v>
      </c>
      <c r="H20" s="26">
        <v>50</v>
      </c>
      <c r="I20" s="26">
        <v>114</v>
      </c>
      <c r="J20" s="26">
        <v>189</v>
      </c>
      <c r="K20" s="26">
        <v>77</v>
      </c>
      <c r="L20" s="26">
        <v>58</v>
      </c>
      <c r="M20" s="26">
        <v>138</v>
      </c>
      <c r="N20" s="26">
        <v>43</v>
      </c>
      <c r="O20" s="58">
        <f t="shared" si="0"/>
        <v>1067</v>
      </c>
      <c r="P20" s="57"/>
      <c r="Q20" s="59"/>
      <c r="R20" s="59"/>
      <c r="S20" s="59"/>
      <c r="T20" s="59"/>
      <c r="U20" s="59"/>
      <c r="V20" s="59"/>
      <c r="W20" s="59"/>
      <c r="X20" s="59"/>
      <c r="Y20" s="59"/>
      <c r="Z20" s="59"/>
    </row>
    <row r="21" spans="1:26" s="60" customFormat="1" ht="21.75" customHeight="1">
      <c r="A21" s="57"/>
      <c r="B21" s="10" t="s">
        <v>86</v>
      </c>
      <c r="C21" s="11">
        <v>5</v>
      </c>
      <c r="D21" s="26">
        <v>2</v>
      </c>
      <c r="E21" s="26">
        <v>3</v>
      </c>
      <c r="F21" s="26">
        <v>4</v>
      </c>
      <c r="G21" s="26">
        <v>7</v>
      </c>
      <c r="H21" s="26">
        <v>5</v>
      </c>
      <c r="I21" s="26">
        <v>13</v>
      </c>
      <c r="J21" s="26">
        <v>12</v>
      </c>
      <c r="K21" s="26">
        <v>8</v>
      </c>
      <c r="L21" s="26">
        <v>11</v>
      </c>
      <c r="M21" s="26">
        <v>13</v>
      </c>
      <c r="N21" s="26">
        <v>4</v>
      </c>
      <c r="O21" s="58">
        <f t="shared" si="0"/>
        <v>87</v>
      </c>
      <c r="P21" s="57"/>
      <c r="Q21" s="59"/>
      <c r="R21" s="59"/>
      <c r="S21" s="59"/>
      <c r="T21" s="59"/>
      <c r="U21" s="59"/>
      <c r="V21" s="59"/>
      <c r="W21" s="59"/>
      <c r="X21" s="59"/>
      <c r="Y21" s="59"/>
      <c r="Z21" s="59"/>
    </row>
    <row r="22" spans="1:26" s="60" customFormat="1" ht="21.75" customHeight="1">
      <c r="A22" s="57"/>
      <c r="B22" s="10" t="s">
        <v>87</v>
      </c>
      <c r="C22" s="61">
        <v>5</v>
      </c>
      <c r="D22" s="26">
        <v>5</v>
      </c>
      <c r="E22" s="26">
        <v>6</v>
      </c>
      <c r="F22" s="26">
        <v>4</v>
      </c>
      <c r="G22" s="26">
        <v>13</v>
      </c>
      <c r="H22" s="26">
        <v>5</v>
      </c>
      <c r="I22" s="26">
        <v>6</v>
      </c>
      <c r="J22" s="26">
        <v>6</v>
      </c>
      <c r="K22" s="26">
        <v>5</v>
      </c>
      <c r="L22" s="26">
        <v>6</v>
      </c>
      <c r="M22" s="26">
        <v>6</v>
      </c>
      <c r="N22" s="26">
        <v>5</v>
      </c>
      <c r="O22" s="58">
        <f t="shared" si="0"/>
        <v>72</v>
      </c>
      <c r="P22" s="57"/>
      <c r="Q22" s="59"/>
      <c r="R22" s="59"/>
      <c r="S22" s="59"/>
      <c r="T22" s="59"/>
      <c r="U22" s="59"/>
      <c r="V22" s="59"/>
      <c r="W22" s="59"/>
      <c r="X22" s="59"/>
      <c r="Y22" s="59"/>
      <c r="Z22" s="59"/>
    </row>
    <row r="23" spans="1:26" s="60" customFormat="1" ht="21.75" customHeight="1">
      <c r="A23" s="57"/>
      <c r="B23" s="10" t="s">
        <v>88</v>
      </c>
      <c r="C23" s="11">
        <v>22</v>
      </c>
      <c r="D23" s="26">
        <v>19</v>
      </c>
      <c r="E23" s="26">
        <v>21</v>
      </c>
      <c r="F23" s="26">
        <v>18</v>
      </c>
      <c r="G23" s="26">
        <v>27</v>
      </c>
      <c r="H23" s="26">
        <v>21</v>
      </c>
      <c r="I23" s="26">
        <v>19</v>
      </c>
      <c r="J23" s="26">
        <v>25</v>
      </c>
      <c r="K23" s="26">
        <v>26</v>
      </c>
      <c r="L23" s="26">
        <v>22</v>
      </c>
      <c r="M23" s="26">
        <v>26</v>
      </c>
      <c r="N23" s="26">
        <v>16</v>
      </c>
      <c r="O23" s="58">
        <f>SUM(C23:N23)</f>
        <v>262</v>
      </c>
      <c r="P23" s="57"/>
      <c r="Q23" s="59"/>
      <c r="R23" s="59"/>
      <c r="S23" s="59"/>
      <c r="T23" s="59"/>
      <c r="U23" s="59"/>
      <c r="V23" s="59"/>
      <c r="W23" s="59"/>
      <c r="X23" s="59"/>
      <c r="Y23" s="59"/>
      <c r="Z23" s="59"/>
    </row>
    <row r="24" spans="1:26" s="60" customFormat="1" ht="21.75" customHeight="1">
      <c r="A24" s="57"/>
      <c r="B24" s="10" t="s">
        <v>107</v>
      </c>
      <c r="C24" s="11">
        <v>1</v>
      </c>
      <c r="D24" s="26"/>
      <c r="E24" s="26">
        <v>2</v>
      </c>
      <c r="F24" s="26">
        <v>21</v>
      </c>
      <c r="G24" s="26">
        <v>5</v>
      </c>
      <c r="H24" s="26">
        <v>2</v>
      </c>
      <c r="I24" s="26">
        <v>7</v>
      </c>
      <c r="J24" s="26">
        <v>9</v>
      </c>
      <c r="K24" s="26">
        <v>4</v>
      </c>
      <c r="L24" s="26">
        <v>9</v>
      </c>
      <c r="M24" s="26">
        <v>11</v>
      </c>
      <c r="N24" s="26">
        <v>3</v>
      </c>
      <c r="O24" s="58">
        <f>SUM(C24:N24)</f>
        <v>74</v>
      </c>
      <c r="P24" s="57"/>
      <c r="Q24" s="59"/>
      <c r="R24" s="59"/>
      <c r="S24" s="59"/>
      <c r="T24" s="59"/>
      <c r="U24" s="59"/>
      <c r="V24" s="59"/>
      <c r="W24" s="59"/>
      <c r="X24" s="59"/>
      <c r="Y24" s="59"/>
      <c r="Z24" s="59"/>
    </row>
    <row r="25" spans="1:26" s="60" customFormat="1" ht="21.75" customHeight="1">
      <c r="A25" s="57"/>
      <c r="B25" s="10" t="s">
        <v>108</v>
      </c>
      <c r="C25" s="11"/>
      <c r="D25" s="26"/>
      <c r="E25" s="26"/>
      <c r="F25" s="26">
        <v>10</v>
      </c>
      <c r="G25" s="26">
        <v>13</v>
      </c>
      <c r="H25" s="26">
        <v>1</v>
      </c>
      <c r="I25" s="26">
        <v>1</v>
      </c>
      <c r="J25" s="26">
        <v>1</v>
      </c>
      <c r="K25" s="26">
        <v>1</v>
      </c>
      <c r="L25" s="26"/>
      <c r="M25" s="26"/>
      <c r="N25" s="26">
        <v>4</v>
      </c>
      <c r="O25" s="58">
        <f>SUM(C25:N25)</f>
        <v>31</v>
      </c>
      <c r="P25" s="57"/>
      <c r="Q25" s="59"/>
      <c r="R25" s="59"/>
      <c r="S25" s="59"/>
      <c r="T25" s="59"/>
      <c r="U25" s="59"/>
      <c r="V25" s="59"/>
      <c r="W25" s="59"/>
      <c r="X25" s="59"/>
      <c r="Y25" s="59"/>
      <c r="Z25" s="59"/>
    </row>
    <row r="26" spans="1:26" s="60" customFormat="1" ht="21.75" customHeight="1">
      <c r="A26" s="57"/>
      <c r="B26" s="10" t="s">
        <v>109</v>
      </c>
      <c r="C26" s="11">
        <v>3</v>
      </c>
      <c r="D26" s="26">
        <v>3</v>
      </c>
      <c r="E26" s="26">
        <v>3</v>
      </c>
      <c r="F26" s="26">
        <v>4</v>
      </c>
      <c r="G26" s="26">
        <v>6</v>
      </c>
      <c r="H26" s="26">
        <v>4</v>
      </c>
      <c r="I26" s="26">
        <v>5</v>
      </c>
      <c r="J26" s="26">
        <v>4</v>
      </c>
      <c r="K26" s="26">
        <v>5</v>
      </c>
      <c r="L26" s="26">
        <v>7</v>
      </c>
      <c r="M26" s="26">
        <v>5</v>
      </c>
      <c r="N26" s="26">
        <v>4</v>
      </c>
      <c r="O26" s="58">
        <f>SUM(C26:N26)</f>
        <v>53</v>
      </c>
      <c r="P26" s="57"/>
      <c r="Q26" s="59"/>
      <c r="R26" s="59"/>
      <c r="S26" s="59"/>
      <c r="T26" s="59"/>
      <c r="U26" s="59"/>
      <c r="V26" s="59"/>
      <c r="W26" s="59"/>
      <c r="X26" s="59"/>
      <c r="Y26" s="59"/>
      <c r="Z26" s="59"/>
    </row>
    <row r="27" spans="1:26" s="60" customFormat="1" ht="21.75" customHeight="1">
      <c r="A27" s="57"/>
      <c r="B27" s="62" t="s">
        <v>89</v>
      </c>
      <c r="C27" s="63">
        <v>15</v>
      </c>
      <c r="D27" s="32">
        <v>15</v>
      </c>
      <c r="E27" s="32">
        <v>32</v>
      </c>
      <c r="F27" s="32">
        <v>31</v>
      </c>
      <c r="G27" s="32">
        <v>47</v>
      </c>
      <c r="H27" s="32">
        <v>40</v>
      </c>
      <c r="I27" s="32">
        <v>49</v>
      </c>
      <c r="J27" s="32">
        <v>65</v>
      </c>
      <c r="K27" s="32">
        <v>43</v>
      </c>
      <c r="L27" s="32">
        <v>47</v>
      </c>
      <c r="M27" s="32">
        <v>49</v>
      </c>
      <c r="N27" s="32">
        <v>37</v>
      </c>
      <c r="O27" s="64">
        <f t="shared" si="0"/>
        <v>470</v>
      </c>
      <c r="P27" s="57"/>
      <c r="Q27" s="59"/>
      <c r="R27" s="59"/>
      <c r="S27" s="59"/>
      <c r="T27" s="59"/>
      <c r="U27" s="59"/>
      <c r="V27" s="59"/>
      <c r="W27" s="59"/>
      <c r="X27" s="59"/>
      <c r="Y27" s="59"/>
      <c r="Z27" s="59"/>
    </row>
    <row r="28" spans="1:26" s="60" customFormat="1" ht="21.75" customHeight="1">
      <c r="A28" s="57"/>
      <c r="B28" s="16" t="s">
        <v>110</v>
      </c>
      <c r="C28" s="17">
        <f>SUM(C3:C27)</f>
        <v>460</v>
      </c>
      <c r="D28" s="18">
        <f aca="true" t="shared" si="1" ref="D28:N28">SUM(D3:D27)</f>
        <v>284</v>
      </c>
      <c r="E28" s="18">
        <f t="shared" si="1"/>
        <v>444</v>
      </c>
      <c r="F28" s="18">
        <f t="shared" si="1"/>
        <v>1062</v>
      </c>
      <c r="G28" s="18">
        <f t="shared" si="1"/>
        <v>722</v>
      </c>
      <c r="H28" s="18">
        <f t="shared" si="1"/>
        <v>400</v>
      </c>
      <c r="I28" s="18">
        <f t="shared" si="1"/>
        <v>739</v>
      </c>
      <c r="J28" s="18">
        <f t="shared" si="1"/>
        <v>787</v>
      </c>
      <c r="K28" s="18">
        <f t="shared" si="1"/>
        <v>540</v>
      </c>
      <c r="L28" s="18">
        <f t="shared" si="1"/>
        <v>663</v>
      </c>
      <c r="M28" s="18">
        <f t="shared" si="1"/>
        <v>798</v>
      </c>
      <c r="N28" s="18">
        <f t="shared" si="1"/>
        <v>408</v>
      </c>
      <c r="O28" s="65">
        <f t="shared" si="0"/>
        <v>7307</v>
      </c>
      <c r="P28" s="57"/>
      <c r="Q28" s="59"/>
      <c r="R28" s="59"/>
      <c r="S28" s="59"/>
      <c r="T28" s="59"/>
      <c r="U28" s="59"/>
      <c r="V28" s="59"/>
      <c r="W28" s="59"/>
      <c r="X28" s="59"/>
      <c r="Y28" s="59"/>
      <c r="Z28" s="59"/>
    </row>
    <row r="29" spans="2:26" ht="13.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2:26" ht="13.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2:26" ht="13.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2:26" ht="13.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2:26" ht="13.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2:26" ht="13.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2:26" ht="13.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2:26" ht="13.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26" ht="13.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2:26" ht="13.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2:26" ht="13.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2:26" ht="13.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2:26" ht="13.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2:26" ht="13.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2:26" ht="13.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2:26" ht="13.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2:26" ht="13.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2:26" ht="13.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2:26" ht="13.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2:26" ht="13.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2:26" ht="13.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2:26" ht="13.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2:26" ht="13.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2:26" ht="13.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2:26" ht="13.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2:26" ht="13.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2:26" ht="13.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2:26" ht="13.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2:26" ht="13.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2:26" ht="13.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2:26" ht="13.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2:26" ht="13.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2:26" ht="13.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2:26" ht="13.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2:26" ht="13.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2:26" ht="13.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2:26" ht="13.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2:26" ht="13.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2:26" ht="13.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2:26" ht="13.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2:26" ht="13.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2:26" ht="13.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2:26" ht="13.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2:26" ht="13.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2:26" ht="13.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2:26" ht="13.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2:26" ht="13.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</sheetData>
  <mergeCells count="1">
    <mergeCell ref="N1:O1"/>
  </mergeCells>
  <printOptions horizontalCentered="1" verticalCentered="1"/>
  <pageMargins left="0.7874015748031497" right="0.7874015748031497" top="0.5905511811023623" bottom="0.3937007874015748" header="0.31496062992125984" footer="0.31496062992125984"/>
  <pageSetup blackAndWhite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9.75390625" style="2" customWidth="1"/>
    <col min="3" max="15" width="9.375" style="2" customWidth="1"/>
    <col min="16" max="16" width="6.75390625" style="2" customWidth="1"/>
    <col min="17" max="16384" width="9.00390625" style="2" customWidth="1"/>
  </cols>
  <sheetData>
    <row r="1" spans="1:15" s="6" customFormat="1" ht="30" customHeight="1">
      <c r="A1" s="21" t="s">
        <v>158</v>
      </c>
      <c r="B1" s="6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91" t="s">
        <v>115</v>
      </c>
      <c r="O1" s="91"/>
    </row>
    <row r="2" spans="1:15" s="90" customFormat="1" ht="30" customHeight="1">
      <c r="A2" s="51"/>
      <c r="B2" s="52" t="s">
        <v>157</v>
      </c>
      <c r="C2" s="53" t="s">
        <v>141</v>
      </c>
      <c r="D2" s="54" t="s">
        <v>142</v>
      </c>
      <c r="E2" s="54" t="s">
        <v>143</v>
      </c>
      <c r="F2" s="54" t="s">
        <v>144</v>
      </c>
      <c r="G2" s="54" t="s">
        <v>145</v>
      </c>
      <c r="H2" s="54" t="s">
        <v>146</v>
      </c>
      <c r="I2" s="54" t="s">
        <v>147</v>
      </c>
      <c r="J2" s="54" t="s">
        <v>148</v>
      </c>
      <c r="K2" s="54" t="s">
        <v>149</v>
      </c>
      <c r="L2" s="54" t="s">
        <v>150</v>
      </c>
      <c r="M2" s="54" t="s">
        <v>151</v>
      </c>
      <c r="N2" s="54" t="s">
        <v>152</v>
      </c>
      <c r="O2" s="55" t="s">
        <v>153</v>
      </c>
    </row>
    <row r="3" spans="1:26" ht="30" customHeight="1">
      <c r="A3" s="5"/>
      <c r="B3" s="68" t="s">
        <v>90</v>
      </c>
      <c r="C3" s="69">
        <v>499</v>
      </c>
      <c r="D3" s="70">
        <v>493</v>
      </c>
      <c r="E3" s="70">
        <v>1099</v>
      </c>
      <c r="F3" s="70">
        <v>832</v>
      </c>
      <c r="G3" s="70">
        <v>2142</v>
      </c>
      <c r="H3" s="70">
        <v>704</v>
      </c>
      <c r="I3" s="70">
        <v>2555</v>
      </c>
      <c r="J3" s="70">
        <v>3767</v>
      </c>
      <c r="K3" s="70">
        <v>927</v>
      </c>
      <c r="L3" s="70">
        <v>1360</v>
      </c>
      <c r="M3" s="70">
        <v>1475</v>
      </c>
      <c r="N3" s="71">
        <v>627</v>
      </c>
      <c r="O3" s="72">
        <f aca="true" t="shared" si="0" ref="O3:O19">SUM(C3:N3)</f>
        <v>16480</v>
      </c>
      <c r="P3" s="5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0" customHeight="1">
      <c r="A4" s="5"/>
      <c r="B4" s="73" t="s">
        <v>111</v>
      </c>
      <c r="C4" s="74">
        <v>33</v>
      </c>
      <c r="D4" s="75">
        <v>10</v>
      </c>
      <c r="E4" s="75">
        <v>34</v>
      </c>
      <c r="F4" s="75">
        <v>28</v>
      </c>
      <c r="G4" s="75">
        <v>14</v>
      </c>
      <c r="H4" s="75">
        <v>10</v>
      </c>
      <c r="I4" s="76">
        <v>26</v>
      </c>
      <c r="J4" s="75">
        <v>163</v>
      </c>
      <c r="K4" s="75">
        <v>11</v>
      </c>
      <c r="L4" s="75">
        <v>12</v>
      </c>
      <c r="M4" s="75">
        <v>51</v>
      </c>
      <c r="N4" s="75">
        <v>11</v>
      </c>
      <c r="O4" s="77">
        <f t="shared" si="0"/>
        <v>403</v>
      </c>
      <c r="P4" s="5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0" customHeight="1">
      <c r="A5" s="5"/>
      <c r="B5" s="73" t="s">
        <v>91</v>
      </c>
      <c r="C5" s="74">
        <v>53</v>
      </c>
      <c r="D5" s="75">
        <v>33</v>
      </c>
      <c r="E5" s="75">
        <v>59</v>
      </c>
      <c r="F5" s="75">
        <v>93</v>
      </c>
      <c r="G5" s="75">
        <v>124</v>
      </c>
      <c r="H5" s="78">
        <v>56</v>
      </c>
      <c r="I5" s="75">
        <v>85</v>
      </c>
      <c r="J5" s="75">
        <v>116</v>
      </c>
      <c r="K5" s="75">
        <v>60</v>
      </c>
      <c r="L5" s="75">
        <v>88</v>
      </c>
      <c r="M5" s="75">
        <v>167</v>
      </c>
      <c r="N5" s="75">
        <v>40</v>
      </c>
      <c r="O5" s="77">
        <f t="shared" si="0"/>
        <v>974</v>
      </c>
      <c r="P5" s="5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>
      <c r="A6" s="5"/>
      <c r="B6" s="79" t="s">
        <v>92</v>
      </c>
      <c r="C6" s="74">
        <v>5</v>
      </c>
      <c r="D6" s="75">
        <v>3</v>
      </c>
      <c r="E6" s="75">
        <v>15</v>
      </c>
      <c r="F6" s="75">
        <v>48</v>
      </c>
      <c r="G6" s="75">
        <v>12</v>
      </c>
      <c r="H6" s="75">
        <v>5</v>
      </c>
      <c r="I6" s="75">
        <v>6</v>
      </c>
      <c r="J6" s="75">
        <v>29</v>
      </c>
      <c r="K6" s="75">
        <v>6</v>
      </c>
      <c r="L6" s="75">
        <v>16</v>
      </c>
      <c r="M6" s="75">
        <v>4</v>
      </c>
      <c r="N6" s="80">
        <v>4</v>
      </c>
      <c r="O6" s="77">
        <f t="shared" si="0"/>
        <v>153</v>
      </c>
      <c r="P6" s="5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>
      <c r="A7" s="5"/>
      <c r="B7" s="73" t="s">
        <v>93</v>
      </c>
      <c r="C7" s="74">
        <v>9</v>
      </c>
      <c r="D7" s="76">
        <v>7</v>
      </c>
      <c r="E7" s="75">
        <v>9</v>
      </c>
      <c r="F7" s="75">
        <v>11</v>
      </c>
      <c r="G7" s="75">
        <v>17</v>
      </c>
      <c r="H7" s="75">
        <v>17</v>
      </c>
      <c r="I7" s="75">
        <v>214</v>
      </c>
      <c r="J7" s="75">
        <v>208</v>
      </c>
      <c r="K7" s="75">
        <v>21</v>
      </c>
      <c r="L7" s="75">
        <v>63</v>
      </c>
      <c r="M7" s="75">
        <v>53</v>
      </c>
      <c r="N7" s="75">
        <v>20</v>
      </c>
      <c r="O7" s="77">
        <f t="shared" si="0"/>
        <v>649</v>
      </c>
      <c r="P7" s="5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>
      <c r="A8" s="5"/>
      <c r="B8" s="73" t="s">
        <v>95</v>
      </c>
      <c r="C8" s="74">
        <v>1</v>
      </c>
      <c r="D8" s="75">
        <v>1</v>
      </c>
      <c r="E8" s="75">
        <v>2</v>
      </c>
      <c r="F8" s="75">
        <v>2</v>
      </c>
      <c r="G8" s="75">
        <v>2</v>
      </c>
      <c r="H8" s="75">
        <v>1</v>
      </c>
      <c r="I8" s="75">
        <v>1</v>
      </c>
      <c r="J8" s="75">
        <v>1</v>
      </c>
      <c r="K8" s="75">
        <v>2</v>
      </c>
      <c r="L8" s="75">
        <v>2</v>
      </c>
      <c r="M8" s="75">
        <v>2</v>
      </c>
      <c r="N8" s="75">
        <v>1</v>
      </c>
      <c r="O8" s="77">
        <f t="shared" si="0"/>
        <v>18</v>
      </c>
      <c r="P8" s="5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>
      <c r="A9" s="5"/>
      <c r="B9" s="73" t="s">
        <v>112</v>
      </c>
      <c r="C9" s="74">
        <v>45</v>
      </c>
      <c r="D9" s="75">
        <v>10</v>
      </c>
      <c r="E9" s="75">
        <v>8</v>
      </c>
      <c r="F9" s="75">
        <v>20</v>
      </c>
      <c r="G9" s="75">
        <v>22</v>
      </c>
      <c r="H9" s="75">
        <v>9</v>
      </c>
      <c r="I9" s="75">
        <v>19</v>
      </c>
      <c r="J9" s="75">
        <v>31</v>
      </c>
      <c r="K9" s="75">
        <v>50</v>
      </c>
      <c r="L9" s="75">
        <v>46</v>
      </c>
      <c r="M9" s="75">
        <v>25</v>
      </c>
      <c r="N9" s="75">
        <v>30</v>
      </c>
      <c r="O9" s="77">
        <f t="shared" si="0"/>
        <v>315</v>
      </c>
      <c r="P9" s="5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>
      <c r="A10" s="5"/>
      <c r="B10" s="73" t="s">
        <v>94</v>
      </c>
      <c r="C10" s="74">
        <v>13</v>
      </c>
      <c r="D10" s="75">
        <v>12</v>
      </c>
      <c r="E10" s="75">
        <v>15</v>
      </c>
      <c r="F10" s="75">
        <v>14</v>
      </c>
      <c r="G10" s="75">
        <v>16</v>
      </c>
      <c r="H10" s="75">
        <v>14</v>
      </c>
      <c r="I10" s="75">
        <v>15</v>
      </c>
      <c r="J10" s="75">
        <v>21</v>
      </c>
      <c r="K10" s="75">
        <v>16</v>
      </c>
      <c r="L10" s="75">
        <v>15</v>
      </c>
      <c r="M10" s="75">
        <v>16</v>
      </c>
      <c r="N10" s="75">
        <v>15</v>
      </c>
      <c r="O10" s="77">
        <f t="shared" si="0"/>
        <v>182</v>
      </c>
      <c r="P10" s="5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>
      <c r="A11" s="5"/>
      <c r="B11" s="73" t="s">
        <v>96</v>
      </c>
      <c r="C11" s="74">
        <v>11</v>
      </c>
      <c r="D11" s="75">
        <v>5</v>
      </c>
      <c r="E11" s="75">
        <v>7</v>
      </c>
      <c r="F11" s="75">
        <v>16</v>
      </c>
      <c r="G11" s="75">
        <v>45</v>
      </c>
      <c r="H11" s="75">
        <v>13</v>
      </c>
      <c r="I11" s="75">
        <v>9</v>
      </c>
      <c r="J11" s="75">
        <v>6</v>
      </c>
      <c r="K11" s="75">
        <v>15</v>
      </c>
      <c r="L11" s="75">
        <v>47</v>
      </c>
      <c r="M11" s="75">
        <v>10</v>
      </c>
      <c r="N11" s="75">
        <v>4</v>
      </c>
      <c r="O11" s="77">
        <f t="shared" si="0"/>
        <v>188</v>
      </c>
      <c r="P11" s="5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>
      <c r="A12" s="5"/>
      <c r="B12" s="73" t="s">
        <v>97</v>
      </c>
      <c r="C12" s="74">
        <v>5</v>
      </c>
      <c r="D12" s="75">
        <v>1</v>
      </c>
      <c r="E12" s="75">
        <v>2</v>
      </c>
      <c r="F12" s="75">
        <v>3</v>
      </c>
      <c r="G12" s="75">
        <v>17</v>
      </c>
      <c r="H12" s="75">
        <v>2</v>
      </c>
      <c r="I12" s="75">
        <v>5</v>
      </c>
      <c r="J12" s="75">
        <v>10</v>
      </c>
      <c r="K12" s="75">
        <v>3</v>
      </c>
      <c r="L12" s="75">
        <v>3</v>
      </c>
      <c r="M12" s="75">
        <v>21</v>
      </c>
      <c r="N12" s="75"/>
      <c r="O12" s="77">
        <f t="shared" si="0"/>
        <v>72</v>
      </c>
      <c r="P12" s="5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>
      <c r="A13" s="5"/>
      <c r="B13" s="73" t="s">
        <v>113</v>
      </c>
      <c r="C13" s="81">
        <v>6</v>
      </c>
      <c r="D13" s="76">
        <v>4</v>
      </c>
      <c r="E13" s="76">
        <v>7</v>
      </c>
      <c r="F13" s="75">
        <v>11</v>
      </c>
      <c r="G13" s="75">
        <v>24</v>
      </c>
      <c r="H13" s="75">
        <v>8</v>
      </c>
      <c r="I13" s="75">
        <v>8</v>
      </c>
      <c r="J13" s="75">
        <v>8</v>
      </c>
      <c r="K13" s="75">
        <v>8</v>
      </c>
      <c r="L13" s="75">
        <v>22</v>
      </c>
      <c r="M13" s="75">
        <v>12</v>
      </c>
      <c r="N13" s="75">
        <v>9</v>
      </c>
      <c r="O13" s="77">
        <f t="shared" si="0"/>
        <v>127</v>
      </c>
      <c r="P13" s="5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>
      <c r="A14" s="5"/>
      <c r="B14" s="73" t="s">
        <v>98</v>
      </c>
      <c r="C14" s="74">
        <v>9</v>
      </c>
      <c r="D14" s="75">
        <v>18</v>
      </c>
      <c r="E14" s="75">
        <v>17</v>
      </c>
      <c r="F14" s="75">
        <v>13</v>
      </c>
      <c r="G14" s="75">
        <v>19</v>
      </c>
      <c r="H14" s="75">
        <v>34</v>
      </c>
      <c r="I14" s="75">
        <v>17</v>
      </c>
      <c r="J14" s="75">
        <v>28</v>
      </c>
      <c r="K14" s="75">
        <v>11</v>
      </c>
      <c r="L14" s="75">
        <v>29</v>
      </c>
      <c r="M14" s="75">
        <v>12</v>
      </c>
      <c r="N14" s="75">
        <v>11</v>
      </c>
      <c r="O14" s="77">
        <f t="shared" si="0"/>
        <v>218</v>
      </c>
      <c r="P14" s="5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>
      <c r="A15" s="5"/>
      <c r="B15" s="73" t="s">
        <v>99</v>
      </c>
      <c r="C15" s="74">
        <v>53</v>
      </c>
      <c r="D15" s="75">
        <v>87</v>
      </c>
      <c r="E15" s="75">
        <v>67</v>
      </c>
      <c r="F15" s="75">
        <v>44</v>
      </c>
      <c r="G15" s="75">
        <v>60</v>
      </c>
      <c r="H15" s="75">
        <v>8</v>
      </c>
      <c r="I15" s="75">
        <v>10</v>
      </c>
      <c r="J15" s="75">
        <v>7</v>
      </c>
      <c r="K15" s="75">
        <v>8</v>
      </c>
      <c r="L15" s="75">
        <v>9</v>
      </c>
      <c r="M15" s="75">
        <v>75</v>
      </c>
      <c r="N15" s="75">
        <v>9</v>
      </c>
      <c r="O15" s="77">
        <f t="shared" si="0"/>
        <v>437</v>
      </c>
      <c r="P15" s="5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>
      <c r="A16" s="5"/>
      <c r="B16" s="73" t="s">
        <v>100</v>
      </c>
      <c r="C16" s="81">
        <v>2</v>
      </c>
      <c r="D16" s="76"/>
      <c r="E16" s="76"/>
      <c r="F16" s="75">
        <v>1</v>
      </c>
      <c r="G16" s="75">
        <v>3</v>
      </c>
      <c r="H16" s="75">
        <v>1</v>
      </c>
      <c r="I16" s="75"/>
      <c r="J16" s="75">
        <v>7</v>
      </c>
      <c r="K16" s="75"/>
      <c r="L16" s="75"/>
      <c r="M16" s="75"/>
      <c r="N16" s="75">
        <v>1</v>
      </c>
      <c r="O16" s="77">
        <f t="shared" si="0"/>
        <v>15</v>
      </c>
      <c r="P16" s="5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>
      <c r="A17" s="5"/>
      <c r="B17" s="73" t="s">
        <v>101</v>
      </c>
      <c r="C17" s="74">
        <v>1</v>
      </c>
      <c r="D17" s="75">
        <v>9</v>
      </c>
      <c r="E17" s="75">
        <v>2</v>
      </c>
      <c r="F17" s="75">
        <v>5</v>
      </c>
      <c r="G17" s="75">
        <v>6</v>
      </c>
      <c r="H17" s="75">
        <v>6</v>
      </c>
      <c r="I17" s="75">
        <v>8</v>
      </c>
      <c r="J17" s="75">
        <v>10</v>
      </c>
      <c r="K17" s="75">
        <v>8</v>
      </c>
      <c r="L17" s="75">
        <v>17</v>
      </c>
      <c r="M17" s="75">
        <v>3</v>
      </c>
      <c r="N17" s="75">
        <v>5</v>
      </c>
      <c r="O17" s="77">
        <f t="shared" si="0"/>
        <v>80</v>
      </c>
      <c r="P17" s="5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>
      <c r="A18" s="5"/>
      <c r="B18" s="73" t="s">
        <v>102</v>
      </c>
      <c r="C18" s="74"/>
      <c r="D18" s="75"/>
      <c r="E18" s="75">
        <v>2</v>
      </c>
      <c r="F18" s="75">
        <v>11</v>
      </c>
      <c r="G18" s="75">
        <v>1</v>
      </c>
      <c r="H18" s="75">
        <v>1</v>
      </c>
      <c r="I18" s="75">
        <v>1</v>
      </c>
      <c r="J18" s="75">
        <v>1</v>
      </c>
      <c r="K18" s="75">
        <v>6</v>
      </c>
      <c r="L18" s="75">
        <v>1</v>
      </c>
      <c r="M18" s="75">
        <v>6</v>
      </c>
      <c r="N18" s="75"/>
      <c r="O18" s="77">
        <f t="shared" si="0"/>
        <v>30</v>
      </c>
      <c r="P18" s="5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>
      <c r="A19" s="5"/>
      <c r="B19" s="82" t="s">
        <v>103</v>
      </c>
      <c r="C19" s="83">
        <v>19</v>
      </c>
      <c r="D19" s="84">
        <v>21</v>
      </c>
      <c r="E19" s="84">
        <v>25</v>
      </c>
      <c r="F19" s="84">
        <v>27</v>
      </c>
      <c r="G19" s="84">
        <v>34</v>
      </c>
      <c r="H19" s="84">
        <v>29</v>
      </c>
      <c r="I19" s="84">
        <v>33</v>
      </c>
      <c r="J19" s="84">
        <v>36</v>
      </c>
      <c r="K19" s="84">
        <v>28</v>
      </c>
      <c r="L19" s="84">
        <v>33</v>
      </c>
      <c r="M19" s="84">
        <v>37</v>
      </c>
      <c r="N19" s="84">
        <v>24</v>
      </c>
      <c r="O19" s="85">
        <f t="shared" si="0"/>
        <v>346</v>
      </c>
      <c r="P19" s="5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>
      <c r="A20" s="5"/>
      <c r="B20" s="86" t="s">
        <v>114</v>
      </c>
      <c r="C20" s="87">
        <f aca="true" t="shared" si="1" ref="C20:O20">SUM(C3:C19)</f>
        <v>764</v>
      </c>
      <c r="D20" s="88">
        <f t="shared" si="1"/>
        <v>714</v>
      </c>
      <c r="E20" s="88">
        <f t="shared" si="1"/>
        <v>1370</v>
      </c>
      <c r="F20" s="88">
        <f t="shared" si="1"/>
        <v>1179</v>
      </c>
      <c r="G20" s="88">
        <f t="shared" si="1"/>
        <v>2558</v>
      </c>
      <c r="H20" s="88">
        <f t="shared" si="1"/>
        <v>918</v>
      </c>
      <c r="I20" s="88">
        <f t="shared" si="1"/>
        <v>3012</v>
      </c>
      <c r="J20" s="88">
        <f t="shared" si="1"/>
        <v>4449</v>
      </c>
      <c r="K20" s="88">
        <f t="shared" si="1"/>
        <v>1180</v>
      </c>
      <c r="L20" s="88">
        <f t="shared" si="1"/>
        <v>1763</v>
      </c>
      <c r="M20" s="88">
        <f t="shared" si="1"/>
        <v>1969</v>
      </c>
      <c r="N20" s="88">
        <f t="shared" si="1"/>
        <v>811</v>
      </c>
      <c r="O20" s="89">
        <f t="shared" si="1"/>
        <v>20687</v>
      </c>
      <c r="P20" s="5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2:26" ht="13.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2:26" ht="13.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2:26" ht="13.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2:26" ht="13.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2:26" ht="13.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2:26" ht="13.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2:26" ht="13.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2:26" ht="13.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2:26" ht="13.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2:26" ht="13.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2:26" ht="13.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2:26" ht="13.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2:26" ht="13.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2:26" ht="13.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2:26" ht="13.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2:26" ht="13.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26" ht="13.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2:26" ht="13.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2:26" ht="13.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2:26" ht="13.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2:26" ht="13.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2:26" ht="13.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2:26" ht="13.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2:26" ht="13.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2:26" ht="13.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2:26" ht="13.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2:26" ht="13.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2:26" ht="13.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2:26" ht="13.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2:26" ht="13.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2:26" ht="13.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2:26" ht="13.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2:26" ht="13.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2:26" ht="13.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2:26" ht="13.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2:26" ht="13.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2:26" ht="13.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2:26" ht="13.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2:26" ht="13.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2:26" ht="13.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2:26" ht="13.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2:26" ht="13.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2:26" ht="13.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2:26" ht="13.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2:26" ht="13.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2:26" ht="13.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</sheetData>
  <mergeCells count="1">
    <mergeCell ref="N1:O1"/>
  </mergeCells>
  <printOptions horizontalCentered="1" verticalCentered="1"/>
  <pageMargins left="0.7874015748031497" right="0.7874015748031497" top="0.5905511811023623" bottom="0.5905511811023623" header="0.31496062992125984" footer="0.31496062992125984"/>
  <pageSetup blackAndWhite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